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EACH\Documents\REACH Yemen\3. MCNA 2019\3. R Scripts\2.mcla_cleaneR\data\"/>
    </mc:Choice>
  </mc:AlternateContent>
  <workbookProtection workbookAlgorithmName="SHA-512" workbookHashValue="wAOPRepd4BW+Y6hvcJ1HRi+yJ8GFNFaojZycaLQR7EVNyAy0v/zgCXy4+fAPvJDuTJkcN5L4xhkBpeqBj3XmXg==" workbookSaltValue="ZH1EVjMX77VbS8P2Euioog==" workbookSpinCount="100000" lockStructure="1"/>
  <bookViews>
    <workbookView xWindow="0" yWindow="465" windowWidth="20490" windowHeight="6405" activeTab="2"/>
  </bookViews>
  <sheets>
    <sheet name="README" sheetId="4" r:id="rId1"/>
    <sheet name="Sample Governorate" sheetId="2" r:id="rId2"/>
    <sheet name="Sampling frame district level" sheetId="1" r:id="rId3"/>
    <sheet name="Quartiles" sheetId="3" r:id="rId4"/>
  </sheets>
  <definedNames>
    <definedName name="_xlnm._FilterDatabase" localSheetId="2" hidden="1">'Sampling frame district level'!$A$1:$I$335</definedName>
    <definedName name="_ftn1" localSheetId="1">'Sample Governorate'!$D$44</definedName>
    <definedName name="_ftnref1" localSheetId="1">'Sample Governorate'!$E$38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35" i="1" l="1"/>
  <c r="M5" i="2" l="1"/>
  <c r="M6" i="2"/>
  <c r="M7" i="2"/>
  <c r="M8" i="2"/>
  <c r="M9" i="2"/>
  <c r="M10" i="2"/>
  <c r="M11" i="2"/>
  <c r="M12" i="2"/>
  <c r="M13" i="2"/>
  <c r="M14" i="2"/>
  <c r="M15" i="2"/>
  <c r="M16" i="2"/>
  <c r="M17" i="2"/>
  <c r="M18" i="2"/>
  <c r="M19" i="2"/>
  <c r="M20" i="2"/>
  <c r="M21" i="2"/>
  <c r="M22" i="2"/>
  <c r="M23" i="2"/>
  <c r="M24" i="2"/>
  <c r="M25" i="2"/>
  <c r="I26" i="2" l="1"/>
  <c r="K26" i="2"/>
  <c r="M4" i="2"/>
  <c r="C26" i="2"/>
  <c r="E26" i="2" l="1"/>
  <c r="G26" i="2"/>
  <c r="J23" i="2" l="1"/>
  <c r="J21" i="2" l="1"/>
  <c r="J13" i="2"/>
  <c r="J7" i="2"/>
  <c r="J8" i="2"/>
  <c r="J25" i="2"/>
  <c r="J15" i="2"/>
  <c r="J10" i="2"/>
  <c r="J5" i="2"/>
  <c r="J18" i="2"/>
  <c r="J17" i="2"/>
  <c r="J16" i="2"/>
  <c r="J14" i="2"/>
  <c r="J11" i="2"/>
  <c r="J6" i="2"/>
  <c r="J12" i="2"/>
  <c r="J20" i="2"/>
  <c r="J9" i="2"/>
  <c r="J24" i="2"/>
  <c r="J22" i="2"/>
  <c r="J19" i="2"/>
  <c r="J4" i="2"/>
  <c r="D24" i="2"/>
  <c r="D17" i="2"/>
  <c r="D16" i="2"/>
  <c r="L25" i="2"/>
  <c r="D13" i="2"/>
  <c r="D12" i="2"/>
  <c r="F21" i="2"/>
  <c r="F6" i="2"/>
  <c r="H23" i="2"/>
  <c r="L16" i="2"/>
  <c r="H22" i="2"/>
  <c r="H19" i="2"/>
  <c r="H9" i="2"/>
  <c r="L24" i="2"/>
  <c r="L17" i="2"/>
  <c r="D5" i="2"/>
  <c r="F11" i="2"/>
  <c r="H10" i="2"/>
  <c r="L18" i="2"/>
  <c r="L14" i="2"/>
  <c r="L10" i="2"/>
  <c r="L9" i="2"/>
  <c r="L5" i="2"/>
  <c r="D23" i="2"/>
  <c r="D22" i="2"/>
  <c r="D19" i="2"/>
  <c r="D10" i="2"/>
  <c r="D9" i="2"/>
  <c r="D6" i="2"/>
  <c r="F20" i="2"/>
  <c r="F15" i="2"/>
  <c r="H25" i="2"/>
  <c r="H21" i="2"/>
  <c r="H11" i="2"/>
  <c r="H6" i="2"/>
  <c r="L23" i="2"/>
  <c r="L22" i="2"/>
  <c r="L19" i="2"/>
  <c r="L11" i="2"/>
  <c r="L6" i="2"/>
  <c r="D11" i="2"/>
  <c r="D4" i="2"/>
  <c r="F24" i="2"/>
  <c r="F18" i="2"/>
  <c r="F17" i="2"/>
  <c r="F16" i="2"/>
  <c r="F14" i="2"/>
  <c r="F13" i="2"/>
  <c r="F12" i="2"/>
  <c r="F8" i="2"/>
  <c r="F7" i="2"/>
  <c r="F4" i="2"/>
  <c r="H20" i="2"/>
  <c r="H15" i="2"/>
  <c r="L21" i="2"/>
  <c r="D18" i="2"/>
  <c r="D14" i="2"/>
  <c r="H5" i="2"/>
  <c r="D21" i="2"/>
  <c r="D20" i="2"/>
  <c r="D15" i="2"/>
  <c r="D7" i="2"/>
  <c r="L4" i="2"/>
  <c r="F23" i="2"/>
  <c r="F22" i="2"/>
  <c r="F19" i="2"/>
  <c r="F10" i="2"/>
  <c r="F9" i="2"/>
  <c r="F5" i="2"/>
  <c r="H4" i="2"/>
  <c r="H24" i="2"/>
  <c r="H18" i="2"/>
  <c r="H17" i="2"/>
  <c r="H16" i="2"/>
  <c r="H14" i="2"/>
  <c r="H13" i="2"/>
  <c r="H12" i="2"/>
  <c r="H8" i="2"/>
  <c r="H7" i="2"/>
  <c r="L20" i="2"/>
  <c r="L15" i="2"/>
  <c r="L13" i="2"/>
  <c r="L12" i="2"/>
  <c r="L8" i="2"/>
  <c r="L7" i="2"/>
  <c r="F25" i="2"/>
  <c r="D25" i="2"/>
  <c r="D8" i="2"/>
  <c r="M26" i="2" l="1"/>
  <c r="N25" i="2" l="1"/>
  <c r="H27" i="2"/>
  <c r="F27" i="2"/>
  <c r="N12" i="2" l="1"/>
  <c r="N16" i="2"/>
  <c r="N18" i="2"/>
  <c r="N7" i="2"/>
  <c r="N17" i="2"/>
  <c r="N19" i="2"/>
  <c r="N13" i="2"/>
  <c r="N6" i="2"/>
  <c r="N15" i="2"/>
  <c r="N11" i="2"/>
  <c r="N8" i="2"/>
  <c r="N23" i="2"/>
  <c r="N20" i="2"/>
  <c r="N9" i="2"/>
  <c r="N22" i="2"/>
  <c r="D27" i="2"/>
  <c r="N10" i="2"/>
  <c r="N5" i="2"/>
  <c r="N24" i="2"/>
  <c r="N21" i="2"/>
  <c r="N14" i="2"/>
  <c r="J27" i="2" l="1"/>
  <c r="N4" i="2" l="1"/>
  <c r="L27" i="2"/>
  <c r="N27" i="2" s="1"/>
</calcChain>
</file>

<file path=xl/sharedStrings.xml><?xml version="1.0" encoding="utf-8"?>
<sst xmlns="http://schemas.openxmlformats.org/spreadsheetml/2006/main" count="1433" uniqueCount="739">
  <si>
    <t>Gov</t>
  </si>
  <si>
    <t>District</t>
  </si>
  <si>
    <t>GovPcode</t>
  </si>
  <si>
    <t>District Pcode</t>
  </si>
  <si>
    <t>TOTAL</t>
  </si>
  <si>
    <t>Abyan</t>
  </si>
  <si>
    <t>Ahwar</t>
  </si>
  <si>
    <t>YE12</t>
  </si>
  <si>
    <t>YE1209</t>
  </si>
  <si>
    <t>Al Mahfad</t>
  </si>
  <si>
    <t>YE1201</t>
  </si>
  <si>
    <t>Al Wade'a</t>
  </si>
  <si>
    <t>YE1208</t>
  </si>
  <si>
    <t>Jayshan</t>
  </si>
  <si>
    <t>YE1203</t>
  </si>
  <si>
    <t>Khanfir</t>
  </si>
  <si>
    <t>YE1211</t>
  </si>
  <si>
    <t>Lawdar</t>
  </si>
  <si>
    <t>YE1204</t>
  </si>
  <si>
    <t>Mudiyah</t>
  </si>
  <si>
    <t>YE1202</t>
  </si>
  <si>
    <t>Rasad</t>
  </si>
  <si>
    <t>YE1206</t>
  </si>
  <si>
    <t>Sarar</t>
  </si>
  <si>
    <t>YE1207</t>
  </si>
  <si>
    <t>Sibah</t>
  </si>
  <si>
    <t>YE1205</t>
  </si>
  <si>
    <t>Zingibar</t>
  </si>
  <si>
    <t>YE1210</t>
  </si>
  <si>
    <t>Aden</t>
  </si>
  <si>
    <t>Al Buraiqeh</t>
  </si>
  <si>
    <t>YE24</t>
  </si>
  <si>
    <t>YE2404</t>
  </si>
  <si>
    <t>Al Mansura</t>
  </si>
  <si>
    <t>YE2403</t>
  </si>
  <si>
    <t>Al Mualla</t>
  </si>
  <si>
    <t>YE2406</t>
  </si>
  <si>
    <t>Ash Shaikh Outhman</t>
  </si>
  <si>
    <t>YE2402</t>
  </si>
  <si>
    <t>Attawahi</t>
  </si>
  <si>
    <t>YE2405</t>
  </si>
  <si>
    <t>Craiter</t>
  </si>
  <si>
    <t>YE2407</t>
  </si>
  <si>
    <t>Dar Sad</t>
  </si>
  <si>
    <t>YE2401</t>
  </si>
  <si>
    <t>Khur Maksar</t>
  </si>
  <si>
    <t>YE2408</t>
  </si>
  <si>
    <t>Al Bayda</t>
  </si>
  <si>
    <t>Al A'rsh</t>
  </si>
  <si>
    <t>YE14</t>
  </si>
  <si>
    <t>YE1416</t>
  </si>
  <si>
    <t>YE1410</t>
  </si>
  <si>
    <t>Al Bayda City</t>
  </si>
  <si>
    <t>YE1409</t>
  </si>
  <si>
    <t>Al Malagim</t>
  </si>
  <si>
    <t>YE1420</t>
  </si>
  <si>
    <t>Al Quraishyah</t>
  </si>
  <si>
    <t>YE1414</t>
  </si>
  <si>
    <t>Ar Ryashyyah</t>
  </si>
  <si>
    <t>YE1418</t>
  </si>
  <si>
    <t>As Sawadiyah</t>
  </si>
  <si>
    <t>YE1411</t>
  </si>
  <si>
    <t>As Sawma'ah</t>
  </si>
  <si>
    <t>YE1404</t>
  </si>
  <si>
    <t>Ash Sharyah</t>
  </si>
  <si>
    <t>YE1419</t>
  </si>
  <si>
    <t>At Taffah</t>
  </si>
  <si>
    <t>YE1407</t>
  </si>
  <si>
    <t>Az Zahir</t>
  </si>
  <si>
    <t>YE1405</t>
  </si>
  <si>
    <t>Dhi Na'im</t>
  </si>
  <si>
    <t>YE1406</t>
  </si>
  <si>
    <t>Maswarah</t>
  </si>
  <si>
    <t>YE1403</t>
  </si>
  <si>
    <t>Mukayras</t>
  </si>
  <si>
    <t>YE1408</t>
  </si>
  <si>
    <t>Na'man</t>
  </si>
  <si>
    <t>YE1401</t>
  </si>
  <si>
    <t>Nati'</t>
  </si>
  <si>
    <t>YE1402</t>
  </si>
  <si>
    <t>Rada'</t>
  </si>
  <si>
    <t>YE1413</t>
  </si>
  <si>
    <t>Radman Al Awad</t>
  </si>
  <si>
    <t>YE1412</t>
  </si>
  <si>
    <t>Sabah</t>
  </si>
  <si>
    <t>YE1417</t>
  </si>
  <si>
    <t>Wald Rabi'</t>
  </si>
  <si>
    <t>YE1415</t>
  </si>
  <si>
    <t>Al Dhale'e</t>
  </si>
  <si>
    <t>Ad Dhale'e</t>
  </si>
  <si>
    <t>YE30</t>
  </si>
  <si>
    <t>YE3006</t>
  </si>
  <si>
    <t>Al Azariq</t>
  </si>
  <si>
    <t>YE3008</t>
  </si>
  <si>
    <t>Al Husha</t>
  </si>
  <si>
    <t>YE3009</t>
  </si>
  <si>
    <t>Al Hussein</t>
  </si>
  <si>
    <t>YE3005</t>
  </si>
  <si>
    <t>Ash Shu'ayb</t>
  </si>
  <si>
    <t>YE3004</t>
  </si>
  <si>
    <t>Damt</t>
  </si>
  <si>
    <t>YE3002</t>
  </si>
  <si>
    <t>Jahaf</t>
  </si>
  <si>
    <t>YE3007</t>
  </si>
  <si>
    <t>Juban</t>
  </si>
  <si>
    <t>YE3001</t>
  </si>
  <si>
    <t>Qa'atabah</t>
  </si>
  <si>
    <t>YE3003</t>
  </si>
  <si>
    <t>Al Hudaydah</t>
  </si>
  <si>
    <t>Ad Dahi</t>
  </si>
  <si>
    <t>YE18</t>
  </si>
  <si>
    <t>YE1809</t>
  </si>
  <si>
    <t>Ad Durayhimi</t>
  </si>
  <si>
    <t>YE1814</t>
  </si>
  <si>
    <t>Al Garrahi</t>
  </si>
  <si>
    <t>YE1825</t>
  </si>
  <si>
    <t>Al Hajjaylah</t>
  </si>
  <si>
    <t>YE1811</t>
  </si>
  <si>
    <t>Al Hali</t>
  </si>
  <si>
    <t>YE1823</t>
  </si>
  <si>
    <t>Al Hawak</t>
  </si>
  <si>
    <t>YE1821</t>
  </si>
  <si>
    <t>Al Khawkhah</t>
  </si>
  <si>
    <t>YE1820</t>
  </si>
  <si>
    <t>Al Mansuriyah</t>
  </si>
  <si>
    <t>YE1816</t>
  </si>
  <si>
    <t>Al Marawi'ah</t>
  </si>
  <si>
    <t>YE1813</t>
  </si>
  <si>
    <t>Al Mighlaf</t>
  </si>
  <si>
    <t>YE1808</t>
  </si>
  <si>
    <t>Al Mina</t>
  </si>
  <si>
    <t>YE1822</t>
  </si>
  <si>
    <t>Al Munirah</t>
  </si>
  <si>
    <t>YE1805</t>
  </si>
  <si>
    <t>Al Qanawis</t>
  </si>
  <si>
    <t>YE1806</t>
  </si>
  <si>
    <t>Alluheyah</t>
  </si>
  <si>
    <t>YE1802</t>
  </si>
  <si>
    <t>As Salif</t>
  </si>
  <si>
    <t>YE1804</t>
  </si>
  <si>
    <t>As Sukhnah</t>
  </si>
  <si>
    <t>YE1815</t>
  </si>
  <si>
    <t>At Tuhayat</t>
  </si>
  <si>
    <t>YE1826</t>
  </si>
  <si>
    <t>Az Zaydiyah</t>
  </si>
  <si>
    <t>YE1807</t>
  </si>
  <si>
    <t>Az Zuhrah</t>
  </si>
  <si>
    <t>YE1801</t>
  </si>
  <si>
    <t>Bajil</t>
  </si>
  <si>
    <t>YE1810</t>
  </si>
  <si>
    <t>Bayt Al Faqiah</t>
  </si>
  <si>
    <t>YE1817</t>
  </si>
  <si>
    <t>Bura</t>
  </si>
  <si>
    <t>YE1812</t>
  </si>
  <si>
    <t>Hays</t>
  </si>
  <si>
    <t>YE1819</t>
  </si>
  <si>
    <t>Jabal Ra's</t>
  </si>
  <si>
    <t>YE1818</t>
  </si>
  <si>
    <t>Kamaran</t>
  </si>
  <si>
    <t>YE1803</t>
  </si>
  <si>
    <t>Zabid</t>
  </si>
  <si>
    <t>YE1824</t>
  </si>
  <si>
    <t>Al Jawf</t>
  </si>
  <si>
    <t>Al Ghayl</t>
  </si>
  <si>
    <t>YE16</t>
  </si>
  <si>
    <t>YE1608</t>
  </si>
  <si>
    <t>Al Hazm</t>
  </si>
  <si>
    <t>YE1605</t>
  </si>
  <si>
    <t>Al Humaydat</t>
  </si>
  <si>
    <t>YE1602</t>
  </si>
  <si>
    <t>Al Khalq</t>
  </si>
  <si>
    <t>YE1609</t>
  </si>
  <si>
    <t>Al Maslub</t>
  </si>
  <si>
    <t>YE1607</t>
  </si>
  <si>
    <t>Al Matammah</t>
  </si>
  <si>
    <t>YE1603</t>
  </si>
  <si>
    <t>Al Maton</t>
  </si>
  <si>
    <t>YE1606</t>
  </si>
  <si>
    <t>YE1604</t>
  </si>
  <si>
    <t>Bart Al Anan</t>
  </si>
  <si>
    <t>YE1610</t>
  </si>
  <si>
    <t>Khabb wa ash Sha'af</t>
  </si>
  <si>
    <t>YE1601</t>
  </si>
  <si>
    <t>Kharab Al Marashi</t>
  </si>
  <si>
    <t>YE1612</t>
  </si>
  <si>
    <t>Rajuzah</t>
  </si>
  <si>
    <t>YE1611</t>
  </si>
  <si>
    <t>Al Maharah</t>
  </si>
  <si>
    <t>Al Ghaydah</t>
  </si>
  <si>
    <t>YE28</t>
  </si>
  <si>
    <t>YE2804</t>
  </si>
  <si>
    <t>Al Masilah</t>
  </si>
  <si>
    <t>YE2806</t>
  </si>
  <si>
    <t>Hat</t>
  </si>
  <si>
    <t>YE2802</t>
  </si>
  <si>
    <t>Hawf</t>
  </si>
  <si>
    <t>YE2803</t>
  </si>
  <si>
    <t>Huswain</t>
  </si>
  <si>
    <t>YE2809</t>
  </si>
  <si>
    <t>Man'ar</t>
  </si>
  <si>
    <t>YE2805</t>
  </si>
  <si>
    <t>Qishn</t>
  </si>
  <si>
    <t>YE2808</t>
  </si>
  <si>
    <t>Sayhut</t>
  </si>
  <si>
    <t>YE2807</t>
  </si>
  <si>
    <t>Shahan</t>
  </si>
  <si>
    <t>YE2801</t>
  </si>
  <si>
    <t>Al Mahwit</t>
  </si>
  <si>
    <t>Al Khabt</t>
  </si>
  <si>
    <t>YE27</t>
  </si>
  <si>
    <t>YE2704</t>
  </si>
  <si>
    <t>Al Mahwait</t>
  </si>
  <si>
    <t>YE2709</t>
  </si>
  <si>
    <t>Al Mahwait City</t>
  </si>
  <si>
    <t>YE2708</t>
  </si>
  <si>
    <t>Ar Rujum</t>
  </si>
  <si>
    <t>YE2703</t>
  </si>
  <si>
    <t>At Tawilah</t>
  </si>
  <si>
    <t>YE2702</t>
  </si>
  <si>
    <t>Bani Sa'd</t>
  </si>
  <si>
    <t>YE2707</t>
  </si>
  <si>
    <t>Hufash</t>
  </si>
  <si>
    <t>YE2706</t>
  </si>
  <si>
    <t>Milhan</t>
  </si>
  <si>
    <t>YE2705</t>
  </si>
  <si>
    <t>Shibam Kawkaban</t>
  </si>
  <si>
    <t>YE2701</t>
  </si>
  <si>
    <t>Amanat Al Asimah</t>
  </si>
  <si>
    <t>Al Wahdah</t>
  </si>
  <si>
    <t>YE13</t>
  </si>
  <si>
    <t>YE1306</t>
  </si>
  <si>
    <t>As Sabain</t>
  </si>
  <si>
    <t>YE1305</t>
  </si>
  <si>
    <t>Assafi'yah</t>
  </si>
  <si>
    <t>YE1304</t>
  </si>
  <si>
    <t>At Tahrir</t>
  </si>
  <si>
    <t>YE1307</t>
  </si>
  <si>
    <t>Ath'thaorah</t>
  </si>
  <si>
    <t>YE1309</t>
  </si>
  <si>
    <t>Az'zal</t>
  </si>
  <si>
    <t>YE1303</t>
  </si>
  <si>
    <t>Bani Al Harith</t>
  </si>
  <si>
    <t>YE1310</t>
  </si>
  <si>
    <t>Ma'ain</t>
  </si>
  <si>
    <t>YE1308</t>
  </si>
  <si>
    <t>Old City</t>
  </si>
  <si>
    <t>YE1301</t>
  </si>
  <si>
    <t>Shu'aub</t>
  </si>
  <si>
    <t>YE1302</t>
  </si>
  <si>
    <t>Amran</t>
  </si>
  <si>
    <t>Al Ashah</t>
  </si>
  <si>
    <t>YE29</t>
  </si>
  <si>
    <t>YE2903</t>
  </si>
  <si>
    <t>Al Madan</t>
  </si>
  <si>
    <t>YE2906</t>
  </si>
  <si>
    <t>Al Qaflah</t>
  </si>
  <si>
    <t>YE2904</t>
  </si>
  <si>
    <t>YE2915</t>
  </si>
  <si>
    <t>As Sawd</t>
  </si>
  <si>
    <t>YE2914</t>
  </si>
  <si>
    <t>As Sudah</t>
  </si>
  <si>
    <t>YE2913</t>
  </si>
  <si>
    <t>Bani Suraim</t>
  </si>
  <si>
    <t>YE2920</t>
  </si>
  <si>
    <t>Dhi Bin</t>
  </si>
  <si>
    <t>YE2909</t>
  </si>
  <si>
    <t>Habur Zulaymah</t>
  </si>
  <si>
    <t>YE2908</t>
  </si>
  <si>
    <t>Harf Sufyan</t>
  </si>
  <si>
    <t>YE2901</t>
  </si>
  <si>
    <t>Huth</t>
  </si>
  <si>
    <t>YE2902</t>
  </si>
  <si>
    <t>Iyal Surayh</t>
  </si>
  <si>
    <t>YE2918</t>
  </si>
  <si>
    <t>Jabal Iyal Yazid</t>
  </si>
  <si>
    <t>YE2912</t>
  </si>
  <si>
    <t>Khamir</t>
  </si>
  <si>
    <t>YE2919</t>
  </si>
  <si>
    <t>Kharif</t>
  </si>
  <si>
    <t>YE2910</t>
  </si>
  <si>
    <t>Maswar</t>
  </si>
  <si>
    <t>YE2916</t>
  </si>
  <si>
    <t>Raydah</t>
  </si>
  <si>
    <t>YE2911</t>
  </si>
  <si>
    <t>Shaharah</t>
  </si>
  <si>
    <t>YE2905</t>
  </si>
  <si>
    <t>Suwayr</t>
  </si>
  <si>
    <t>YE2907</t>
  </si>
  <si>
    <t>Thula</t>
  </si>
  <si>
    <t>YE2917</t>
  </si>
  <si>
    <t>Dhamar</t>
  </si>
  <si>
    <t>Al Hada</t>
  </si>
  <si>
    <t>YE20</t>
  </si>
  <si>
    <t>YE2001</t>
  </si>
  <si>
    <t>Al Manar</t>
  </si>
  <si>
    <t>YE2012</t>
  </si>
  <si>
    <t>Anss</t>
  </si>
  <si>
    <t>YE2010</t>
  </si>
  <si>
    <t>Dawran Aness</t>
  </si>
  <si>
    <t>YE2011</t>
  </si>
  <si>
    <t>Dhamar City</t>
  </si>
  <si>
    <t>YE2008</t>
  </si>
  <si>
    <t>Jabal Ash sharq</t>
  </si>
  <si>
    <t>YE2003</t>
  </si>
  <si>
    <t>Jahran</t>
  </si>
  <si>
    <t>YE2002</t>
  </si>
  <si>
    <t>Maghirib Ans</t>
  </si>
  <si>
    <t>YE2004</t>
  </si>
  <si>
    <t>Mayfa'at Anss</t>
  </si>
  <si>
    <t>YE2009</t>
  </si>
  <si>
    <t>Utmah</t>
  </si>
  <si>
    <t>YE2005</t>
  </si>
  <si>
    <t>Wusab Al Ali</t>
  </si>
  <si>
    <t>YE2006</t>
  </si>
  <si>
    <t>Wusab As Safil</t>
  </si>
  <si>
    <t>YE2007</t>
  </si>
  <si>
    <t>Hadramaut</t>
  </si>
  <si>
    <t>Ad Dis</t>
  </si>
  <si>
    <t>YE19</t>
  </si>
  <si>
    <t>YE1914</t>
  </si>
  <si>
    <t>Adh Dhlia'ah</t>
  </si>
  <si>
    <t>YE1922</t>
  </si>
  <si>
    <t>Al Abr</t>
  </si>
  <si>
    <t>YE1906</t>
  </si>
  <si>
    <t>Al Mukalla</t>
  </si>
  <si>
    <t>YE1926</t>
  </si>
  <si>
    <t>Al Mukalla City</t>
  </si>
  <si>
    <t>YE1927</t>
  </si>
  <si>
    <t>Al Qaf</t>
  </si>
  <si>
    <t>YE1903</t>
  </si>
  <si>
    <t>Al Qatn</t>
  </si>
  <si>
    <t>YE1907</t>
  </si>
  <si>
    <t>Amd</t>
  </si>
  <si>
    <t>YE1921</t>
  </si>
  <si>
    <t>Ar Raydah Wa Qusayar</t>
  </si>
  <si>
    <t>YE1913</t>
  </si>
  <si>
    <t>As Sawm</t>
  </si>
  <si>
    <t>YE1912</t>
  </si>
  <si>
    <t>Ash Shihr</t>
  </si>
  <si>
    <t>YE1915</t>
  </si>
  <si>
    <t>Brom Mayfa</t>
  </si>
  <si>
    <t>YE1925</t>
  </si>
  <si>
    <t>Daw'an</t>
  </si>
  <si>
    <t>YE1918</t>
  </si>
  <si>
    <t>Ghayl Ba Wazir</t>
  </si>
  <si>
    <t>YE1917</t>
  </si>
  <si>
    <t>Ghayl Bin Yamin</t>
  </si>
  <si>
    <t>YE1916</t>
  </si>
  <si>
    <t>Hagr As Sai'ar</t>
  </si>
  <si>
    <t>YE1905</t>
  </si>
  <si>
    <t>Hajr</t>
  </si>
  <si>
    <t>YE1924</t>
  </si>
  <si>
    <t>Huraidhah</t>
  </si>
  <si>
    <t>YE1928</t>
  </si>
  <si>
    <t>Rakhyah</t>
  </si>
  <si>
    <t>YE1920</t>
  </si>
  <si>
    <t>Rumah</t>
  </si>
  <si>
    <t>YE1901</t>
  </si>
  <si>
    <t>Sah</t>
  </si>
  <si>
    <t>YE1909</t>
  </si>
  <si>
    <t>Sayun</t>
  </si>
  <si>
    <t>YE1910</t>
  </si>
  <si>
    <t>Shibam</t>
  </si>
  <si>
    <t>YE1908</t>
  </si>
  <si>
    <t>Tarim</t>
  </si>
  <si>
    <t>YE1911</t>
  </si>
  <si>
    <t>Thamud</t>
  </si>
  <si>
    <t>YE1902</t>
  </si>
  <si>
    <t>Wadi Al Ayn</t>
  </si>
  <si>
    <t>YE1919</t>
  </si>
  <si>
    <t>Yabuth</t>
  </si>
  <si>
    <t>YE1923</t>
  </si>
  <si>
    <t>Zamakh wa Manwakh</t>
  </si>
  <si>
    <t>YE1904</t>
  </si>
  <si>
    <t>Hajjah</t>
  </si>
  <si>
    <t>Abs</t>
  </si>
  <si>
    <t>YE17</t>
  </si>
  <si>
    <t>YE1704</t>
  </si>
  <si>
    <t>Aflah Al Yaman</t>
  </si>
  <si>
    <t>YE1714</t>
  </si>
  <si>
    <t>Aflah Ash Shawm</t>
  </si>
  <si>
    <t>YE1710</t>
  </si>
  <si>
    <t>Al Jamimah</t>
  </si>
  <si>
    <t>YE1708</t>
  </si>
  <si>
    <t>Al Maghrabah</t>
  </si>
  <si>
    <t>YE1717</t>
  </si>
  <si>
    <t>Al Mahabishah</t>
  </si>
  <si>
    <t>YE1715</t>
  </si>
  <si>
    <t>Al Miftah</t>
  </si>
  <si>
    <t>YE1716</t>
  </si>
  <si>
    <t>Ash Shaghadirah</t>
  </si>
  <si>
    <t>YE1725</t>
  </si>
  <si>
    <t>Ash Shahil</t>
  </si>
  <si>
    <t>YE1721</t>
  </si>
  <si>
    <t>Aslem</t>
  </si>
  <si>
    <t>YE1712</t>
  </si>
  <si>
    <t>Bakil Al Mir</t>
  </si>
  <si>
    <t>YE1701</t>
  </si>
  <si>
    <t>Bani Al Awam</t>
  </si>
  <si>
    <t>YE1727</t>
  </si>
  <si>
    <t>Bani Qa'is</t>
  </si>
  <si>
    <t>YE1724</t>
  </si>
  <si>
    <t>YE1729</t>
  </si>
  <si>
    <t>Hajjah City</t>
  </si>
  <si>
    <t>YE1728</t>
  </si>
  <si>
    <t>Haradh</t>
  </si>
  <si>
    <t>YE1702</t>
  </si>
  <si>
    <t>Hayran</t>
  </si>
  <si>
    <t>YE1705</t>
  </si>
  <si>
    <t>Khayran Al Muharraq</t>
  </si>
  <si>
    <t>YE1711</t>
  </si>
  <si>
    <t>Ku'aydinah</t>
  </si>
  <si>
    <t>YE1722</t>
  </si>
  <si>
    <t>Kuhlan Affar</t>
  </si>
  <si>
    <t>YE1718</t>
  </si>
  <si>
    <t>Kuhlan Ash Sharaf</t>
  </si>
  <si>
    <t>YE1709</t>
  </si>
  <si>
    <t>Kushar</t>
  </si>
  <si>
    <t>YE1707</t>
  </si>
  <si>
    <t>Mabyan</t>
  </si>
  <si>
    <t>YE1720</t>
  </si>
  <si>
    <t>Midi</t>
  </si>
  <si>
    <t>YE1703</t>
  </si>
  <si>
    <t>Mustaba</t>
  </si>
  <si>
    <t>YE1706</t>
  </si>
  <si>
    <t>Najrah</t>
  </si>
  <si>
    <t>YE1726</t>
  </si>
  <si>
    <t>Qafl Shamer</t>
  </si>
  <si>
    <t>YE1713</t>
  </si>
  <si>
    <t>Qarah</t>
  </si>
  <si>
    <t>YE1731</t>
  </si>
  <si>
    <t>Sharas</t>
  </si>
  <si>
    <t>YE1719</t>
  </si>
  <si>
    <t>Wadhrah</t>
  </si>
  <si>
    <t>YE1723</t>
  </si>
  <si>
    <t>Washhah</t>
  </si>
  <si>
    <t>YE1730</t>
  </si>
  <si>
    <t>Ibb</t>
  </si>
  <si>
    <t>Al Dhihar</t>
  </si>
  <si>
    <t>YE11</t>
  </si>
  <si>
    <t>YE1119</t>
  </si>
  <si>
    <t>Al Makhadir</t>
  </si>
  <si>
    <t>YE1107</t>
  </si>
  <si>
    <t>Al Mashannah</t>
  </si>
  <si>
    <t>YE1118</t>
  </si>
  <si>
    <t>Al Qafr</t>
  </si>
  <si>
    <t>YE1101</t>
  </si>
  <si>
    <t>Al Udayn</t>
  </si>
  <si>
    <t>YE1111</t>
  </si>
  <si>
    <t>An Nadirah</t>
  </si>
  <si>
    <t>YE1104</t>
  </si>
  <si>
    <t>Ar Radmah</t>
  </si>
  <si>
    <t>YE1103</t>
  </si>
  <si>
    <t>As Sabrah</t>
  </si>
  <si>
    <t>YE1114</t>
  </si>
  <si>
    <t>As Saddah</t>
  </si>
  <si>
    <t>YE1106</t>
  </si>
  <si>
    <t>As Sayyani</t>
  </si>
  <si>
    <t>YE1115</t>
  </si>
  <si>
    <t>Ash Sha'ir</t>
  </si>
  <si>
    <t>YE1105</t>
  </si>
  <si>
    <t>Ba'dan</t>
  </si>
  <si>
    <t>YE1113</t>
  </si>
  <si>
    <t>Dhi As Sufal</t>
  </si>
  <si>
    <t>YE1116</t>
  </si>
  <si>
    <t>Far Al Udayn</t>
  </si>
  <si>
    <t>YE1110</t>
  </si>
  <si>
    <t>Hazm Al Udayn</t>
  </si>
  <si>
    <t>YE1109</t>
  </si>
  <si>
    <t>Hubaysh</t>
  </si>
  <si>
    <t>YE1108</t>
  </si>
  <si>
    <t>YE1120</t>
  </si>
  <si>
    <t>Jiblah</t>
  </si>
  <si>
    <t>YE1112</t>
  </si>
  <si>
    <t>Mudhaykhirah</t>
  </si>
  <si>
    <t>YE1117</t>
  </si>
  <si>
    <t>Yarim</t>
  </si>
  <si>
    <t>YE1102</t>
  </si>
  <si>
    <t>Lahj</t>
  </si>
  <si>
    <t>Al  Hawtah</t>
  </si>
  <si>
    <t>YE25</t>
  </si>
  <si>
    <t>YE2514</t>
  </si>
  <si>
    <t>Al Had</t>
  </si>
  <si>
    <t>YE2501</t>
  </si>
  <si>
    <t>Al Madaribah Wa Al Arah</t>
  </si>
  <si>
    <t>YE2513</t>
  </si>
  <si>
    <t>Al Maflahy</t>
  </si>
  <si>
    <t>YE2503</t>
  </si>
  <si>
    <t>Al Maqatirah</t>
  </si>
  <si>
    <t>YE2512</t>
  </si>
  <si>
    <t>Al Milah</t>
  </si>
  <si>
    <t>YE2508</t>
  </si>
  <si>
    <t>Al Musaymir</t>
  </si>
  <si>
    <t>YE2509</t>
  </si>
  <si>
    <t>Al Qabbaytah</t>
  </si>
  <si>
    <t>YE2510</t>
  </si>
  <si>
    <t>Habil Jabr</t>
  </si>
  <si>
    <t>YE2505</t>
  </si>
  <si>
    <t>Halimayn</t>
  </si>
  <si>
    <t>YE2506</t>
  </si>
  <si>
    <t>Radfan</t>
  </si>
  <si>
    <t>YE2507</t>
  </si>
  <si>
    <t>Tuban</t>
  </si>
  <si>
    <t>YE2515</t>
  </si>
  <si>
    <t>Tur Al Bahah</t>
  </si>
  <si>
    <t>YE2511</t>
  </si>
  <si>
    <t>Yafa'a</t>
  </si>
  <si>
    <t>YE2502</t>
  </si>
  <si>
    <t>Yahr</t>
  </si>
  <si>
    <t>YE2504</t>
  </si>
  <si>
    <t>Marib</t>
  </si>
  <si>
    <t>Al Abdiyah</t>
  </si>
  <si>
    <t>YE26</t>
  </si>
  <si>
    <t>YE2611</t>
  </si>
  <si>
    <t>Al Jubah</t>
  </si>
  <si>
    <t>YE2607</t>
  </si>
  <si>
    <t>Bidbadah</t>
  </si>
  <si>
    <t>YE2605</t>
  </si>
  <si>
    <t>Harib</t>
  </si>
  <si>
    <t>YE2609</t>
  </si>
  <si>
    <t>Harib Al Qaramish</t>
  </si>
  <si>
    <t>YE2604</t>
  </si>
  <si>
    <t>Jabal Murad</t>
  </si>
  <si>
    <t>YE2614</t>
  </si>
  <si>
    <t>Mahliyah</t>
  </si>
  <si>
    <t>YE2610</t>
  </si>
  <si>
    <t>Majzar</t>
  </si>
  <si>
    <t>YE2601</t>
  </si>
  <si>
    <t>YE2613</t>
  </si>
  <si>
    <t>Marib City</t>
  </si>
  <si>
    <t>YE2612</t>
  </si>
  <si>
    <t>Medghal</t>
  </si>
  <si>
    <t>YE2603</t>
  </si>
  <si>
    <t>Raghwan</t>
  </si>
  <si>
    <t>YE2602</t>
  </si>
  <si>
    <t>Rahabah</t>
  </si>
  <si>
    <t>YE2608</t>
  </si>
  <si>
    <t>Sirwah</t>
  </si>
  <si>
    <t>YE2606</t>
  </si>
  <si>
    <t>Raymah</t>
  </si>
  <si>
    <t>Al Jabin</t>
  </si>
  <si>
    <t>YE31</t>
  </si>
  <si>
    <t>YE3103</t>
  </si>
  <si>
    <t>Al Jafariyah</t>
  </si>
  <si>
    <t>YE3106</t>
  </si>
  <si>
    <t>As Salafiyah</t>
  </si>
  <si>
    <t>YE3102</t>
  </si>
  <si>
    <t>Bilad At Ta'am</t>
  </si>
  <si>
    <t>YE3101</t>
  </si>
  <si>
    <t>Kusmah</t>
  </si>
  <si>
    <t>YE3105</t>
  </si>
  <si>
    <t>Mazhar</t>
  </si>
  <si>
    <t>YE3104</t>
  </si>
  <si>
    <t>Sa'ada</t>
  </si>
  <si>
    <t>Al Dhaher</t>
  </si>
  <si>
    <t>YE22</t>
  </si>
  <si>
    <t>YE2207</t>
  </si>
  <si>
    <t>Al Hashwah</t>
  </si>
  <si>
    <t>YE2213</t>
  </si>
  <si>
    <t>As Safra</t>
  </si>
  <si>
    <t>YE2212</t>
  </si>
  <si>
    <t>Baqim</t>
  </si>
  <si>
    <t>YE2201</t>
  </si>
  <si>
    <t>Ghamr</t>
  </si>
  <si>
    <t>YE2204</t>
  </si>
  <si>
    <t>Haydan</t>
  </si>
  <si>
    <t>YE2208</t>
  </si>
  <si>
    <t>Kitaf wa Al Boqe'e</t>
  </si>
  <si>
    <t>YE2214</t>
  </si>
  <si>
    <t>Majz</t>
  </si>
  <si>
    <t>YE2210</t>
  </si>
  <si>
    <t>Monabbih</t>
  </si>
  <si>
    <t>YE2203</t>
  </si>
  <si>
    <t>Qatabir</t>
  </si>
  <si>
    <t>YE2202</t>
  </si>
  <si>
    <t>Razih</t>
  </si>
  <si>
    <t>YE2205</t>
  </si>
  <si>
    <t>Sa'adah</t>
  </si>
  <si>
    <t>YE2215</t>
  </si>
  <si>
    <t>Sahar</t>
  </si>
  <si>
    <t>YE2211</t>
  </si>
  <si>
    <t>Saqayn</t>
  </si>
  <si>
    <t>YE2209</t>
  </si>
  <si>
    <t>Shada'a</t>
  </si>
  <si>
    <t>YE2206</t>
  </si>
  <si>
    <t>Sana'a</t>
  </si>
  <si>
    <t>Al Haymah Ad Dakhiliyah</t>
  </si>
  <si>
    <t>YE23</t>
  </si>
  <si>
    <t>YE2308</t>
  </si>
  <si>
    <t>Al Haymah Al Kharijiyah</t>
  </si>
  <si>
    <t>YE2309</t>
  </si>
  <si>
    <t>Al Husn</t>
  </si>
  <si>
    <t>YE2315</t>
  </si>
  <si>
    <t>Arhab</t>
  </si>
  <si>
    <t>YE2302</t>
  </si>
  <si>
    <t>Attyal</t>
  </si>
  <si>
    <t>YE2313</t>
  </si>
  <si>
    <t>Bani Dhabyan</t>
  </si>
  <si>
    <t>YE2314</t>
  </si>
  <si>
    <t>Bani Hushaysh</t>
  </si>
  <si>
    <t>YE2304</t>
  </si>
  <si>
    <t>Bani Matar</t>
  </si>
  <si>
    <t>YE2307</t>
  </si>
  <si>
    <t>Bilad Ar Rus</t>
  </si>
  <si>
    <t>YE2306</t>
  </si>
  <si>
    <t>Hamdan</t>
  </si>
  <si>
    <t>YE2301</t>
  </si>
  <si>
    <t>Jihanah</t>
  </si>
  <si>
    <t>YE2316</t>
  </si>
  <si>
    <t>Khwlan</t>
  </si>
  <si>
    <t>YE2312</t>
  </si>
  <si>
    <t>Manakhah</t>
  </si>
  <si>
    <t>YE2310</t>
  </si>
  <si>
    <t>Nihm</t>
  </si>
  <si>
    <t>YE2303</t>
  </si>
  <si>
    <t>Sa'fan</t>
  </si>
  <si>
    <t>YE2311</t>
  </si>
  <si>
    <t>Sanhan</t>
  </si>
  <si>
    <t>YE2305</t>
  </si>
  <si>
    <t>Shabwah</t>
  </si>
  <si>
    <t>Ain</t>
  </si>
  <si>
    <t>YE21</t>
  </si>
  <si>
    <t>YE2106</t>
  </si>
  <si>
    <t>Al Talh</t>
  </si>
  <si>
    <t>YE2102</t>
  </si>
  <si>
    <t>Ar Rawdah</t>
  </si>
  <si>
    <t>YE2115</t>
  </si>
  <si>
    <t>Arma</t>
  </si>
  <si>
    <t>YE2104</t>
  </si>
  <si>
    <t>As Said</t>
  </si>
  <si>
    <t>YE2112</t>
  </si>
  <si>
    <t>Ataq</t>
  </si>
  <si>
    <t>YE2113</t>
  </si>
  <si>
    <t>Bayhan</t>
  </si>
  <si>
    <t>YE2107</t>
  </si>
  <si>
    <t>Dhar</t>
  </si>
  <si>
    <t>YE2101</t>
  </si>
  <si>
    <t>Habban</t>
  </si>
  <si>
    <t>YE2114</t>
  </si>
  <si>
    <t>Hatib</t>
  </si>
  <si>
    <t>YE2111</t>
  </si>
  <si>
    <t>Jardan</t>
  </si>
  <si>
    <t>YE2103</t>
  </si>
  <si>
    <t>Mayfa'a</t>
  </si>
  <si>
    <t>YE2116</t>
  </si>
  <si>
    <t>Merkhah Al Ulya</t>
  </si>
  <si>
    <t>YE2108</t>
  </si>
  <si>
    <t>Merkhah As Sufla</t>
  </si>
  <si>
    <t>YE2109</t>
  </si>
  <si>
    <t>Nisab</t>
  </si>
  <si>
    <t>YE2110</t>
  </si>
  <si>
    <t>Rudum</t>
  </si>
  <si>
    <t>YE2117</t>
  </si>
  <si>
    <t>Usaylan</t>
  </si>
  <si>
    <t>YE2105</t>
  </si>
  <si>
    <t>Socotra</t>
  </si>
  <si>
    <t>Hidaybu</t>
  </si>
  <si>
    <t>YE32</t>
  </si>
  <si>
    <t>YE3201</t>
  </si>
  <si>
    <t>Qulensya Wa Abd Al Kuri</t>
  </si>
  <si>
    <t>YE3202</t>
  </si>
  <si>
    <t>Taizz</t>
  </si>
  <si>
    <t>Al  Mukha</t>
  </si>
  <si>
    <t>YE15</t>
  </si>
  <si>
    <t>YE1505</t>
  </si>
  <si>
    <t>Al Ma'afer</t>
  </si>
  <si>
    <t>YE1521</t>
  </si>
  <si>
    <t>Al Mawasit</t>
  </si>
  <si>
    <t>YE1522</t>
  </si>
  <si>
    <t>Al Misrakh</t>
  </si>
  <si>
    <t>YE1511</t>
  </si>
  <si>
    <t>Al Mudhaffar</t>
  </si>
  <si>
    <t>YE1517</t>
  </si>
  <si>
    <t>Al Qahirah</t>
  </si>
  <si>
    <t>YE1518</t>
  </si>
  <si>
    <t>Al Wazi'iyah</t>
  </si>
  <si>
    <t>YE1515</t>
  </si>
  <si>
    <t>As Silw</t>
  </si>
  <si>
    <t>YE1513</t>
  </si>
  <si>
    <t>Ash Shamayatayn</t>
  </si>
  <si>
    <t>YE1514</t>
  </si>
  <si>
    <t>At Ta'iziyah</t>
  </si>
  <si>
    <t>YE1520</t>
  </si>
  <si>
    <t>Dhubab</t>
  </si>
  <si>
    <t>YE1506</t>
  </si>
  <si>
    <t>Dimnat Khadir</t>
  </si>
  <si>
    <t>YE1512</t>
  </si>
  <si>
    <t>Hayfan</t>
  </si>
  <si>
    <t>YE1516</t>
  </si>
  <si>
    <t>Jabal Habashy</t>
  </si>
  <si>
    <t>YE1508</t>
  </si>
  <si>
    <t>Maqbanah</t>
  </si>
  <si>
    <t>YE1504</t>
  </si>
  <si>
    <t>Mashra'a Wa Hadnan</t>
  </si>
  <si>
    <t>YE1509</t>
  </si>
  <si>
    <t>Mawiyah</t>
  </si>
  <si>
    <t>YE1501</t>
  </si>
  <si>
    <t>Mawza</t>
  </si>
  <si>
    <t>YE1507</t>
  </si>
  <si>
    <t>Sabir Al Mawadim</t>
  </si>
  <si>
    <t>YE1510</t>
  </si>
  <si>
    <t>Salh</t>
  </si>
  <si>
    <t>YE1519</t>
  </si>
  <si>
    <t>Sama</t>
  </si>
  <si>
    <t>YE1523</t>
  </si>
  <si>
    <t>Shara'b Ar Rawnah</t>
  </si>
  <si>
    <t>YE1503</t>
  </si>
  <si>
    <t>Shara'b As Salam</t>
  </si>
  <si>
    <t>YE1502</t>
  </si>
  <si>
    <t>GovIDs</t>
  </si>
  <si>
    <t>Total sample IDPs</t>
  </si>
  <si>
    <t>NA</t>
  </si>
  <si>
    <t>Total sample NonDisplaced</t>
  </si>
  <si>
    <t>Total sample Returnees</t>
  </si>
  <si>
    <t>Total sample Refugees</t>
  </si>
  <si>
    <t>Total sample Migrants</t>
  </si>
  <si>
    <t>TOTAL 10</t>
  </si>
  <si>
    <t>NonDisplaced Oversampled</t>
  </si>
  <si>
    <t>IDPs Oversampled</t>
  </si>
  <si>
    <t>Returnees Oversampled</t>
  </si>
  <si>
    <t>Refugees Oversampled</t>
  </si>
  <si>
    <t>TOTAL Oversampled</t>
  </si>
  <si>
    <t>Migrants Oversampled</t>
  </si>
  <si>
    <t>Governorate level sampling with 95% confidence level, 7% margin of error, proportionally oversampled to have a minimum of HH surveyed per district based on the total district population</t>
  </si>
  <si>
    <t>Introduction</t>
  </si>
  <si>
    <t>Sampling methodology</t>
  </si>
  <si>
    <t>How to navigate the sampling frame</t>
  </si>
  <si>
    <t># Surveys NonDisplaced - Over</t>
  </si>
  <si>
    <t># Surveys IDPs - Over</t>
  </si>
  <si>
    <t># Surveys Returnees -Over</t>
  </si>
  <si>
    <t># Surveys Refugees - Over</t>
  </si>
  <si>
    <t># Surveys Migrants - Over</t>
  </si>
  <si>
    <t xml:space="preserve">There are three tabs in this sample frame:
1. Sample governorate: this page shows the total number of HH surveys per population group and per governorate. The figures in red are not oversampled, while figures in grey are oversampled where necessary.
2. Sampling frame district level: this page shows the total number of HH surveys per district per population group. The figures under the column "Over" have been oversampled.
3. Quartiles: the oversampling thresholds were defined based on population quartiles.
</t>
  </si>
  <si>
    <t xml:space="preserve">A 2-stage random sampling at the governorate level strategy was deemed to the most appropriate to yield the best possible results in terms of statistical robustness while ensuring operational feasibility.  This strategy will provide statistically significant figures with a 95% confidence level and 7% margin of error at the governorate level and indicative figures at the district level. 
To allow for better district level findings, districts with less than 10 HH interview per population group were oversampled. The oversampling strategy was based upon population proportions to keep the spread of the overall population similar regardless of the added number of HH interviews.
</t>
  </si>
  <si>
    <t>The following sampling frame was designed by the MCLA TWG with district-level figures for the 2019 MCLA. This sample frame is a draft, working document for internal planning purposes and will likely change.  A final sampling strategy will be shared in June 2019.</t>
  </si>
  <si>
    <t>2019 MCLA - DRAFT SAMPLING FRAME - UPDATED 4 July 2019</t>
  </si>
  <si>
    <t>1. The sampling was designed using 2019 Non displaced, IDPs, Returnees, and Refugees population figures at the district level.
2. 2018 figures were used for Migrants pending finalization of figures for 2019.</t>
  </si>
  <si>
    <t>Gov Name</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</si>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</sst>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0"/>
      <name val="Calibri"/>
      <family val="2"/>
      <scheme val="minor"/>
    </font>
    <font>
      <b/>
      <sz val="11"/>
      <name val="Calibri"/>
      <family val="2"/>
      <scheme val="minor"/>
    </font>
    <font>
      <b/>
      <sz val="12"/>
      <color theme="1"/>
      <name val="Calibri"/>
      <family val="2"/>
      <scheme val="minor"/>
    </font>
    <font>
      <sz val="11"/>
      <name val="Calibri"/>
      <family val="2"/>
      <scheme val="minor"/>
    </font>
    <font>
      <b/>
      <sz val="11"/>
      <color theme="1"/>
      <name val="Calibri"/>
      <family val="2"/>
      <scheme val="minor"/>
    </font>
    <font>
      <b/>
      <sz val="16"/>
      <color rgb="FFEE5859"/>
      <name val="Calibri"/>
      <family val="2"/>
      <scheme val="minor"/>
    </font>
  </fonts>
  <fills count="12">
    <fill>
      <patternFill patternType="none"/>
    </fill>
    <fill>
      <patternFill patternType="gray125"/>
    </fill>
    <fill>
      <patternFill patternType="solid">
        <fgColor theme="1" tint="0.249977111117893"/>
        <bgColor indexed="64"/>
      </patternFill>
    </fill>
    <fill>
      <patternFill patternType="solid">
        <fgColor rgb="FFEE585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0"/>
        <bgColor indexed="64"/>
      </patternFill>
    </fill>
    <fill>
      <patternFill patternType="solid">
        <fgColor theme="2" tint="-0.499984740745262"/>
        <bgColor indexed="64"/>
      </patternFill>
    </fill>
  </fills>
  <borders count="18">
    <border>
      <left/>
      <right/>
      <top/>
      <bottom/>
      <diagonal/>
    </border>
    <border>
      <left style="medium">
        <color theme="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9" fontId="0" fillId="0" borderId="1" xfId="1" applyFont="1" applyFill="1" applyBorder="1" applyAlignment="1">
      <alignment horizontal="left" vertical="top"/>
    </xf>
    <xf numFmtId="9" fontId="0" fillId="0" borderId="2" xfId="1" applyFont="1" applyFill="1" applyBorder="1" applyAlignment="1">
      <alignment horizontal="left" vertical="top"/>
    </xf>
    <xf numFmtId="1" fontId="0" fillId="0" borderId="2" xfId="1" applyNumberFormat="1" applyFont="1" applyFill="1" applyBorder="1" applyAlignment="1">
      <alignment horizontal="left" vertical="top"/>
    </xf>
    <xf numFmtId="0" fontId="0" fillId="0" borderId="2" xfId="0" applyBorder="1"/>
    <xf numFmtId="1" fontId="0" fillId="0" borderId="2" xfId="0" applyNumberFormat="1" applyBorder="1"/>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4" xfId="0" applyFont="1" applyFill="1" applyBorder="1" applyAlignment="1">
      <alignment horizontal="center" vertical="center" wrapText="1"/>
    </xf>
    <xf numFmtId="0" fontId="0" fillId="0" borderId="0" xfId="0" applyAlignment="1">
      <alignment vertical="center"/>
    </xf>
    <xf numFmtId="0" fontId="3" fillId="4"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1" fontId="3" fillId="6" borderId="2" xfId="0" applyNumberFormat="1" applyFont="1" applyFill="1" applyBorder="1" applyAlignment="1">
      <alignment horizontal="center" vertical="center" wrapText="1"/>
    </xf>
    <xf numFmtId="1" fontId="3" fillId="5" borderId="2" xfId="0" applyNumberFormat="1" applyFont="1" applyFill="1" applyBorder="1" applyAlignment="1">
      <alignment horizontal="center" vertical="center" wrapText="1"/>
    </xf>
    <xf numFmtId="1" fontId="3" fillId="4" borderId="2" xfId="0" applyNumberFormat="1" applyFont="1" applyFill="1" applyBorder="1" applyAlignment="1">
      <alignment horizontal="center" vertical="center" wrapText="1"/>
    </xf>
    <xf numFmtId="1" fontId="3" fillId="7" borderId="2" xfId="0" applyNumberFormat="1" applyFont="1" applyFill="1" applyBorder="1" applyAlignment="1">
      <alignment horizontal="center" vertical="center" wrapText="1"/>
    </xf>
    <xf numFmtId="1" fontId="2" fillId="9" borderId="2" xfId="0" applyNumberFormat="1" applyFont="1" applyFill="1" applyBorder="1" applyAlignment="1">
      <alignment horizontal="center" vertical="center"/>
    </xf>
    <xf numFmtId="0" fontId="2" fillId="11" borderId="4" xfId="0" applyFont="1" applyFill="1" applyBorder="1" applyAlignment="1">
      <alignment horizontal="center" vertical="center" wrapText="1"/>
    </xf>
    <xf numFmtId="1" fontId="5" fillId="0" borderId="2" xfId="0" applyNumberFormat="1" applyFont="1" applyBorder="1"/>
    <xf numFmtId="0" fontId="5" fillId="0" borderId="2" xfId="0" applyFont="1" applyBorder="1"/>
    <xf numFmtId="0" fontId="0" fillId="10" borderId="0" xfId="0" applyFill="1"/>
    <xf numFmtId="0" fontId="0" fillId="0" borderId="2" xfId="0" applyFill="1" applyBorder="1"/>
    <xf numFmtId="1" fontId="5" fillId="0" borderId="2" xfId="0" applyNumberFormat="1" applyFont="1" applyFill="1" applyBorder="1"/>
    <xf numFmtId="0" fontId="5" fillId="0" borderId="2" xfId="0" applyFont="1" applyFill="1" applyBorder="1"/>
    <xf numFmtId="9" fontId="0" fillId="0" borderId="0" xfId="0" applyNumberFormat="1"/>
    <xf numFmtId="0" fontId="2" fillId="3" borderId="13" xfId="0" applyFont="1" applyFill="1" applyBorder="1" applyAlignment="1">
      <alignment horizontal="center" vertical="top" wrapText="1"/>
    </xf>
    <xf numFmtId="0" fontId="2" fillId="3" borderId="14" xfId="0" applyFont="1" applyFill="1" applyBorder="1" applyAlignment="1">
      <alignment horizontal="center" vertical="top" wrapText="1"/>
    </xf>
    <xf numFmtId="0" fontId="2" fillId="3" borderId="15" xfId="0" applyFont="1" applyFill="1" applyBorder="1" applyAlignment="1">
      <alignment horizontal="center" vertical="top" wrapText="1"/>
    </xf>
    <xf numFmtId="0" fontId="6" fillId="10" borderId="5" xfId="0" applyFont="1" applyFill="1" applyBorder="1" applyAlignment="1">
      <alignment horizontal="left" vertical="top" wrapText="1"/>
    </xf>
    <xf numFmtId="0" fontId="6" fillId="10" borderId="6" xfId="0" applyFont="1" applyFill="1" applyBorder="1" applyAlignment="1">
      <alignment horizontal="left" vertical="top"/>
    </xf>
    <xf numFmtId="0" fontId="6" fillId="10" borderId="7" xfId="0" applyFont="1" applyFill="1" applyBorder="1" applyAlignment="1">
      <alignment horizontal="left" vertical="top"/>
    </xf>
    <xf numFmtId="0" fontId="6" fillId="10" borderId="11" xfId="0" applyFont="1" applyFill="1" applyBorder="1" applyAlignment="1">
      <alignment horizontal="left" vertical="top"/>
    </xf>
    <xf numFmtId="0" fontId="6" fillId="10" borderId="0" xfId="0" applyFont="1" applyFill="1" applyBorder="1" applyAlignment="1">
      <alignment horizontal="left" vertical="top"/>
    </xf>
    <xf numFmtId="0" fontId="6" fillId="10" borderId="12" xfId="0" applyFont="1" applyFill="1" applyBorder="1" applyAlignment="1">
      <alignment horizontal="left" vertical="top"/>
    </xf>
    <xf numFmtId="0" fontId="6" fillId="10" borderId="8" xfId="0" applyFont="1" applyFill="1" applyBorder="1" applyAlignment="1">
      <alignment horizontal="left" vertical="top"/>
    </xf>
    <xf numFmtId="0" fontId="6" fillId="10" borderId="9" xfId="0" applyFont="1" applyFill="1" applyBorder="1" applyAlignment="1">
      <alignment horizontal="left" vertical="top"/>
    </xf>
    <xf numFmtId="0" fontId="6" fillId="10" borderId="10" xfId="0" applyFont="1" applyFill="1" applyBorder="1" applyAlignment="1">
      <alignment horizontal="left" vertical="top"/>
    </xf>
    <xf numFmtId="0" fontId="7" fillId="10" borderId="5" xfId="0" applyFont="1" applyFill="1" applyBorder="1" applyAlignment="1">
      <alignment horizontal="center" vertical="center"/>
    </xf>
    <xf numFmtId="0" fontId="7" fillId="10" borderId="6" xfId="0" applyFont="1" applyFill="1" applyBorder="1" applyAlignment="1">
      <alignment horizontal="center" vertical="center"/>
    </xf>
    <xf numFmtId="0" fontId="7" fillId="10" borderId="7" xfId="0" applyFont="1" applyFill="1" applyBorder="1" applyAlignment="1">
      <alignment horizontal="center" vertical="center"/>
    </xf>
    <xf numFmtId="0" fontId="7" fillId="10" borderId="11" xfId="0" applyFont="1" applyFill="1" applyBorder="1" applyAlignment="1">
      <alignment horizontal="center" vertical="center"/>
    </xf>
    <xf numFmtId="0" fontId="7" fillId="10" borderId="0" xfId="0" applyFont="1" applyFill="1" applyBorder="1" applyAlignment="1">
      <alignment horizontal="center" vertical="center"/>
    </xf>
    <xf numFmtId="0" fontId="7" fillId="10" borderId="12" xfId="0" applyFont="1" applyFill="1" applyBorder="1" applyAlignment="1">
      <alignment horizontal="center" vertical="center"/>
    </xf>
    <xf numFmtId="0" fontId="7" fillId="10" borderId="8" xfId="0" applyFont="1" applyFill="1" applyBorder="1" applyAlignment="1">
      <alignment horizontal="center" vertical="center"/>
    </xf>
    <xf numFmtId="0" fontId="7" fillId="10" borderId="9" xfId="0" applyFont="1" applyFill="1" applyBorder="1" applyAlignment="1">
      <alignment horizontal="center" vertical="center"/>
    </xf>
    <xf numFmtId="0" fontId="7" fillId="10" borderId="10" xfId="0" applyFont="1" applyFill="1" applyBorder="1" applyAlignment="1">
      <alignment horizontal="center" vertical="center"/>
    </xf>
    <xf numFmtId="0" fontId="2" fillId="3" borderId="13" xfId="0" applyFont="1" applyFill="1" applyBorder="1" applyAlignment="1">
      <alignment horizontal="center"/>
    </xf>
    <xf numFmtId="0" fontId="2" fillId="3" borderId="14" xfId="0" applyFont="1" applyFill="1" applyBorder="1" applyAlignment="1">
      <alignment horizontal="center"/>
    </xf>
    <xf numFmtId="0" fontId="2" fillId="3" borderId="15" xfId="0" applyFont="1" applyFill="1" applyBorder="1" applyAlignment="1">
      <alignment horizontal="center"/>
    </xf>
    <xf numFmtId="0" fontId="0" fillId="10" borderId="5" xfId="0" applyFill="1" applyBorder="1" applyAlignment="1">
      <alignment horizontal="left" vertical="top" wrapText="1"/>
    </xf>
    <xf numFmtId="0" fontId="0" fillId="10"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11" xfId="0" applyFill="1" applyBorder="1" applyAlignment="1">
      <alignment horizontal="left" vertical="top" wrapText="1"/>
    </xf>
    <xf numFmtId="0" fontId="0" fillId="10" borderId="0" xfId="0" applyFill="1" applyBorder="1" applyAlignment="1">
      <alignment horizontal="left" vertical="top" wrapText="1"/>
    </xf>
    <xf numFmtId="0" fontId="0" fillId="10" borderId="12" xfId="0" applyFill="1" applyBorder="1" applyAlignment="1">
      <alignment horizontal="left" vertical="top" wrapText="1"/>
    </xf>
    <xf numFmtId="0" fontId="0" fillId="10" borderId="8" xfId="0" applyFill="1" applyBorder="1" applyAlignment="1">
      <alignment horizontal="left" vertical="top" wrapText="1"/>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4" fillId="10" borderId="0" xfId="0" applyFont="1" applyFill="1" applyBorder="1" applyAlignment="1">
      <alignment horizontal="center" vertical="center"/>
    </xf>
    <xf numFmtId="0" fontId="4" fillId="10" borderId="12"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1" fontId="0" fillId="0" borderId="2" xfId="0" applyNumberFormat="1" applyFill="1" applyBorder="1"/>
    <xf numFmtId="0" fontId="0" fillId="0" borderId="0" xfId="0" applyFill="1"/>
    <xf numFmtId="1" fontId="3" fillId="8" borderId="2" xfId="0" applyNumberFormat="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EE5859"/>
      <color rgb="FFFF8F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7"/>
  <sheetViews>
    <sheetView topLeftCell="A19" workbookViewId="0">
      <selection activeCell="T37" sqref="T37"/>
    </sheetView>
  </sheetViews>
  <sheetFormatPr defaultColWidth="9.140625" defaultRowHeight="15" x14ac:dyDescent="0.25"/>
  <cols>
    <col min="1" max="1" width="3.42578125" style="26" customWidth="1"/>
    <col min="2" max="16384" width="9.140625" style="26"/>
  </cols>
  <sheetData>
    <row r="1" spans="2:11" ht="15.75" thickBot="1" x14ac:dyDescent="0.3"/>
    <row r="2" spans="2:11" ht="15" customHeight="1" x14ac:dyDescent="0.25">
      <c r="B2" s="43" t="s">
        <v>735</v>
      </c>
      <c r="C2" s="44"/>
      <c r="D2" s="44"/>
      <c r="E2" s="44"/>
      <c r="F2" s="44"/>
      <c r="G2" s="44"/>
      <c r="H2" s="44"/>
      <c r="I2" s="44"/>
      <c r="J2" s="44"/>
      <c r="K2" s="45"/>
    </row>
    <row r="3" spans="2:11" ht="15" customHeight="1" x14ac:dyDescent="0.25">
      <c r="B3" s="46"/>
      <c r="C3" s="47"/>
      <c r="D3" s="47"/>
      <c r="E3" s="47"/>
      <c r="F3" s="47"/>
      <c r="G3" s="47"/>
      <c r="H3" s="47"/>
      <c r="I3" s="47"/>
      <c r="J3" s="47"/>
      <c r="K3" s="48"/>
    </row>
    <row r="4" spans="2:11" ht="15.75" customHeight="1" thickBot="1" x14ac:dyDescent="0.3">
      <c r="B4" s="49"/>
      <c r="C4" s="50"/>
      <c r="D4" s="50"/>
      <c r="E4" s="50"/>
      <c r="F4" s="50"/>
      <c r="G4" s="50"/>
      <c r="H4" s="50"/>
      <c r="I4" s="50"/>
      <c r="J4" s="50"/>
      <c r="K4" s="51"/>
    </row>
    <row r="5" spans="2:11" ht="15.75" thickBot="1" x14ac:dyDescent="0.3"/>
    <row r="6" spans="2:11" ht="15.75" thickBot="1" x14ac:dyDescent="0.3">
      <c r="B6" s="52" t="s">
        <v>724</v>
      </c>
      <c r="C6" s="53"/>
      <c r="D6" s="53"/>
      <c r="E6" s="53"/>
      <c r="F6" s="53"/>
      <c r="G6" s="53"/>
      <c r="H6" s="53"/>
      <c r="I6" s="53"/>
      <c r="J6" s="53"/>
      <c r="K6" s="54"/>
    </row>
    <row r="7" spans="2:11" ht="15" customHeight="1" x14ac:dyDescent="0.25">
      <c r="B7" s="55" t="s">
        <v>734</v>
      </c>
      <c r="C7" s="56"/>
      <c r="D7" s="56"/>
      <c r="E7" s="56"/>
      <c r="F7" s="56"/>
      <c r="G7" s="56"/>
      <c r="H7" s="56"/>
      <c r="I7" s="56"/>
      <c r="J7" s="56"/>
      <c r="K7" s="57"/>
    </row>
    <row r="8" spans="2:11" x14ac:dyDescent="0.25">
      <c r="B8" s="58"/>
      <c r="C8" s="59"/>
      <c r="D8" s="59"/>
      <c r="E8" s="59"/>
      <c r="F8" s="59"/>
      <c r="G8" s="59"/>
      <c r="H8" s="59"/>
      <c r="I8" s="59"/>
      <c r="J8" s="59"/>
      <c r="K8" s="60"/>
    </row>
    <row r="9" spans="2:11" ht="15" customHeight="1" x14ac:dyDescent="0.25">
      <c r="B9" s="58"/>
      <c r="C9" s="59"/>
      <c r="D9" s="59"/>
      <c r="E9" s="59"/>
      <c r="F9" s="59"/>
      <c r="G9" s="59"/>
      <c r="H9" s="59"/>
      <c r="I9" s="59"/>
      <c r="J9" s="59"/>
      <c r="K9" s="60"/>
    </row>
    <row r="10" spans="2:11" ht="15" customHeight="1" thickBot="1" x14ac:dyDescent="0.3">
      <c r="B10" s="61"/>
      <c r="C10" s="62"/>
      <c r="D10" s="62"/>
      <c r="E10" s="62"/>
      <c r="F10" s="62"/>
      <c r="G10" s="62"/>
      <c r="H10" s="62"/>
      <c r="I10" s="62"/>
      <c r="J10" s="62"/>
      <c r="K10" s="63"/>
    </row>
    <row r="11" spans="2:11" ht="15.75" customHeight="1" thickBot="1" x14ac:dyDescent="0.3">
      <c r="B11" s="31" t="s">
        <v>725</v>
      </c>
      <c r="C11" s="32"/>
      <c r="D11" s="32"/>
      <c r="E11" s="32"/>
      <c r="F11" s="32"/>
      <c r="G11" s="32"/>
      <c r="H11" s="32"/>
      <c r="I11" s="32"/>
      <c r="J11" s="32"/>
      <c r="K11" s="33"/>
    </row>
    <row r="12" spans="2:11" ht="15" customHeight="1" x14ac:dyDescent="0.25">
      <c r="B12" s="55" t="s">
        <v>733</v>
      </c>
      <c r="C12" s="56"/>
      <c r="D12" s="56"/>
      <c r="E12" s="56"/>
      <c r="F12" s="56"/>
      <c r="G12" s="56"/>
      <c r="H12" s="56"/>
      <c r="I12" s="56"/>
      <c r="J12" s="56"/>
      <c r="K12" s="57"/>
    </row>
    <row r="13" spans="2:11" x14ac:dyDescent="0.25">
      <c r="B13" s="58"/>
      <c r="C13" s="59"/>
      <c r="D13" s="59"/>
      <c r="E13" s="59"/>
      <c r="F13" s="59"/>
      <c r="G13" s="59"/>
      <c r="H13" s="59"/>
      <c r="I13" s="59"/>
      <c r="J13" s="59"/>
      <c r="K13" s="60"/>
    </row>
    <row r="14" spans="2:11" x14ac:dyDescent="0.25">
      <c r="B14" s="58"/>
      <c r="C14" s="59"/>
      <c r="D14" s="59"/>
      <c r="E14" s="59"/>
      <c r="F14" s="59"/>
      <c r="G14" s="59"/>
      <c r="H14" s="59"/>
      <c r="I14" s="59"/>
      <c r="J14" s="59"/>
      <c r="K14" s="60"/>
    </row>
    <row r="15" spans="2:11" x14ac:dyDescent="0.25">
      <c r="B15" s="58"/>
      <c r="C15" s="59"/>
      <c r="D15" s="59"/>
      <c r="E15" s="59"/>
      <c r="F15" s="59"/>
      <c r="G15" s="59"/>
      <c r="H15" s="59"/>
      <c r="I15" s="59"/>
      <c r="J15" s="59"/>
      <c r="K15" s="60"/>
    </row>
    <row r="16" spans="2:11" x14ac:dyDescent="0.25">
      <c r="B16" s="58"/>
      <c r="C16" s="59"/>
      <c r="D16" s="59"/>
      <c r="E16" s="59"/>
      <c r="F16" s="59"/>
      <c r="G16" s="59"/>
      <c r="H16" s="59"/>
      <c r="I16" s="59"/>
      <c r="J16" s="59"/>
      <c r="K16" s="60"/>
    </row>
    <row r="17" spans="2:11" x14ac:dyDescent="0.25">
      <c r="B17" s="58"/>
      <c r="C17" s="59"/>
      <c r="D17" s="59"/>
      <c r="E17" s="59"/>
      <c r="F17" s="59"/>
      <c r="G17" s="59"/>
      <c r="H17" s="59"/>
      <c r="I17" s="59"/>
      <c r="J17" s="59"/>
      <c r="K17" s="60"/>
    </row>
    <row r="18" spans="2:11" x14ac:dyDescent="0.25">
      <c r="B18" s="58"/>
      <c r="C18" s="59"/>
      <c r="D18" s="59"/>
      <c r="E18" s="59"/>
      <c r="F18" s="59"/>
      <c r="G18" s="59"/>
      <c r="H18" s="59"/>
      <c r="I18" s="59"/>
      <c r="J18" s="59"/>
      <c r="K18" s="60"/>
    </row>
    <row r="19" spans="2:11" x14ac:dyDescent="0.25">
      <c r="B19" s="58"/>
      <c r="C19" s="59"/>
      <c r="D19" s="59"/>
      <c r="E19" s="59"/>
      <c r="F19" s="59"/>
      <c r="G19" s="59"/>
      <c r="H19" s="59"/>
      <c r="I19" s="59"/>
      <c r="J19" s="59"/>
      <c r="K19" s="60"/>
    </row>
    <row r="20" spans="2:11" ht="15.75" thickBot="1" x14ac:dyDescent="0.3">
      <c r="B20" s="61"/>
      <c r="C20" s="62"/>
      <c r="D20" s="62"/>
      <c r="E20" s="62"/>
      <c r="F20" s="62"/>
      <c r="G20" s="62"/>
      <c r="H20" s="62"/>
      <c r="I20" s="62"/>
      <c r="J20" s="62"/>
      <c r="K20" s="63"/>
    </row>
    <row r="21" spans="2:11" ht="15.75" customHeight="1" thickBot="1" x14ac:dyDescent="0.3">
      <c r="B21" s="31" t="s">
        <v>726</v>
      </c>
      <c r="C21" s="32"/>
      <c r="D21" s="32"/>
      <c r="E21" s="32"/>
      <c r="F21" s="32"/>
      <c r="G21" s="32"/>
      <c r="H21" s="32"/>
      <c r="I21" s="32"/>
      <c r="J21" s="32"/>
      <c r="K21" s="33"/>
    </row>
    <row r="22" spans="2:11" ht="15" customHeight="1" x14ac:dyDescent="0.25">
      <c r="B22" s="55" t="s">
        <v>732</v>
      </c>
      <c r="C22" s="56"/>
      <c r="D22" s="56"/>
      <c r="E22" s="56"/>
      <c r="F22" s="56"/>
      <c r="G22" s="56"/>
      <c r="H22" s="56"/>
      <c r="I22" s="56"/>
      <c r="J22" s="56"/>
      <c r="K22" s="57"/>
    </row>
    <row r="23" spans="2:11" x14ac:dyDescent="0.25">
      <c r="B23" s="58"/>
      <c r="C23" s="59"/>
      <c r="D23" s="59"/>
      <c r="E23" s="59"/>
      <c r="F23" s="59"/>
      <c r="G23" s="59"/>
      <c r="H23" s="59"/>
      <c r="I23" s="59"/>
      <c r="J23" s="59"/>
      <c r="K23" s="60"/>
    </row>
    <row r="24" spans="2:11" x14ac:dyDescent="0.25">
      <c r="B24" s="58"/>
      <c r="C24" s="59"/>
      <c r="D24" s="59"/>
      <c r="E24" s="59"/>
      <c r="F24" s="59"/>
      <c r="G24" s="59"/>
      <c r="H24" s="59"/>
      <c r="I24" s="59"/>
      <c r="J24" s="59"/>
      <c r="K24" s="60"/>
    </row>
    <row r="25" spans="2:11" x14ac:dyDescent="0.25">
      <c r="B25" s="58"/>
      <c r="C25" s="59"/>
      <c r="D25" s="59"/>
      <c r="E25" s="59"/>
      <c r="F25" s="59"/>
      <c r="G25" s="59"/>
      <c r="H25" s="59"/>
      <c r="I25" s="59"/>
      <c r="J25" s="59"/>
      <c r="K25" s="60"/>
    </row>
    <row r="26" spans="2:11" x14ac:dyDescent="0.25">
      <c r="B26" s="58"/>
      <c r="C26" s="59"/>
      <c r="D26" s="59"/>
      <c r="E26" s="59"/>
      <c r="F26" s="59"/>
      <c r="G26" s="59"/>
      <c r="H26" s="59"/>
      <c r="I26" s="59"/>
      <c r="J26" s="59"/>
      <c r="K26" s="60"/>
    </row>
    <row r="27" spans="2:11" x14ac:dyDescent="0.25">
      <c r="B27" s="58"/>
      <c r="C27" s="59"/>
      <c r="D27" s="59"/>
      <c r="E27" s="59"/>
      <c r="F27" s="59"/>
      <c r="G27" s="59"/>
      <c r="H27" s="59"/>
      <c r="I27" s="59"/>
      <c r="J27" s="59"/>
      <c r="K27" s="60"/>
    </row>
    <row r="28" spans="2:11" x14ac:dyDescent="0.25">
      <c r="B28" s="58"/>
      <c r="C28" s="59"/>
      <c r="D28" s="59"/>
      <c r="E28" s="59"/>
      <c r="F28" s="59"/>
      <c r="G28" s="59"/>
      <c r="H28" s="59"/>
      <c r="I28" s="59"/>
      <c r="J28" s="59"/>
      <c r="K28" s="60"/>
    </row>
    <row r="29" spans="2:11" ht="15.75" thickBot="1" x14ac:dyDescent="0.3">
      <c r="B29" s="58"/>
      <c r="C29" s="59"/>
      <c r="D29" s="59"/>
      <c r="E29" s="59"/>
      <c r="F29" s="59"/>
      <c r="G29" s="59"/>
      <c r="H29" s="59"/>
      <c r="I29" s="59"/>
      <c r="J29" s="59"/>
      <c r="K29" s="60"/>
    </row>
    <row r="30" spans="2:11" ht="15.75" thickBot="1" x14ac:dyDescent="0.3">
      <c r="B30" s="31" t="s">
        <v>726</v>
      </c>
      <c r="C30" s="32"/>
      <c r="D30" s="32"/>
      <c r="E30" s="32"/>
      <c r="F30" s="32"/>
      <c r="G30" s="32"/>
      <c r="H30" s="32"/>
      <c r="I30" s="32"/>
      <c r="J30" s="32"/>
      <c r="K30" s="33"/>
    </row>
    <row r="31" spans="2:11" x14ac:dyDescent="0.25">
      <c r="B31" s="34" t="s">
        <v>736</v>
      </c>
      <c r="C31" s="35"/>
      <c r="D31" s="35"/>
      <c r="E31" s="35"/>
      <c r="F31" s="35"/>
      <c r="G31" s="35"/>
      <c r="H31" s="35"/>
      <c r="I31" s="35"/>
      <c r="J31" s="35"/>
      <c r="K31" s="36"/>
    </row>
    <row r="32" spans="2:11" x14ac:dyDescent="0.25">
      <c r="B32" s="37"/>
      <c r="C32" s="38"/>
      <c r="D32" s="38"/>
      <c r="E32" s="38"/>
      <c r="F32" s="38"/>
      <c r="G32" s="38"/>
      <c r="H32" s="38"/>
      <c r="I32" s="38"/>
      <c r="J32" s="38"/>
      <c r="K32" s="39"/>
    </row>
    <row r="33" spans="2:20" ht="15.75" customHeight="1" x14ac:dyDescent="0.25">
      <c r="B33" s="37"/>
      <c r="C33" s="38"/>
      <c r="D33" s="38"/>
      <c r="E33" s="38"/>
      <c r="F33" s="38"/>
      <c r="G33" s="38"/>
      <c r="H33" s="38"/>
      <c r="I33" s="38"/>
      <c r="J33" s="38"/>
      <c r="K33" s="39"/>
    </row>
    <row r="34" spans="2:20" ht="15.75" thickBot="1" x14ac:dyDescent="0.3">
      <c r="B34" s="40"/>
      <c r="C34" s="41"/>
      <c r="D34" s="41"/>
      <c r="E34" s="41"/>
      <c r="F34" s="41"/>
      <c r="G34" s="41"/>
      <c r="H34" s="41"/>
      <c r="I34" s="41"/>
      <c r="J34" s="41"/>
      <c r="K34" s="42"/>
    </row>
    <row r="37" spans="2:20" x14ac:dyDescent="0.25">
      <c r="T37" s="26" t="s">
        <v>738</v>
      </c>
    </row>
  </sheetData>
  <mergeCells count="9">
    <mergeCell ref="B30:K30"/>
    <mergeCell ref="B31:K34"/>
    <mergeCell ref="B2:K4"/>
    <mergeCell ref="B6:K6"/>
    <mergeCell ref="B11:K11"/>
    <mergeCell ref="B12:K20"/>
    <mergeCell ref="B21:K21"/>
    <mergeCell ref="B22:K29"/>
    <mergeCell ref="B7:K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zoomScale="80" zoomScaleNormal="80" workbookViewId="0">
      <selection activeCell="G31" sqref="G31"/>
    </sheetView>
  </sheetViews>
  <sheetFormatPr defaultColWidth="8.85546875" defaultRowHeight="15" x14ac:dyDescent="0.25"/>
  <cols>
    <col min="1" max="1" width="24.7109375" customWidth="1"/>
    <col min="3" max="4" width="17.85546875" customWidth="1"/>
    <col min="5" max="6" width="15.7109375" customWidth="1"/>
    <col min="7" max="10" width="16.85546875" customWidth="1"/>
    <col min="11" max="12" width="16.140625" customWidth="1"/>
    <col min="13" max="13" width="11.85546875" customWidth="1"/>
    <col min="14" max="14" width="16" customWidth="1"/>
  </cols>
  <sheetData>
    <row r="1" spans="1:14" ht="15" customHeight="1" x14ac:dyDescent="0.25">
      <c r="A1" s="64" t="s">
        <v>723</v>
      </c>
      <c r="B1" s="64"/>
      <c r="C1" s="64"/>
      <c r="D1" s="64"/>
      <c r="E1" s="64"/>
      <c r="F1" s="64"/>
      <c r="G1" s="64"/>
      <c r="H1" s="64"/>
      <c r="I1" s="64"/>
      <c r="J1" s="64"/>
      <c r="K1" s="64"/>
      <c r="L1" s="64"/>
      <c r="M1" s="64"/>
      <c r="N1" s="65"/>
    </row>
    <row r="2" spans="1:14" ht="15.75" customHeight="1" x14ac:dyDescent="0.25">
      <c r="A2" s="64"/>
      <c r="B2" s="64"/>
      <c r="C2" s="64"/>
      <c r="D2" s="64"/>
      <c r="E2" s="64"/>
      <c r="F2" s="64"/>
      <c r="G2" s="64"/>
      <c r="H2" s="64"/>
      <c r="I2" s="64"/>
      <c r="J2" s="64"/>
      <c r="K2" s="64"/>
      <c r="L2" s="64"/>
      <c r="M2" s="64"/>
      <c r="N2" s="65"/>
    </row>
    <row r="3" spans="1:14" ht="42" customHeight="1" x14ac:dyDescent="0.25">
      <c r="A3" s="10" t="s">
        <v>737</v>
      </c>
      <c r="B3" s="10" t="s">
        <v>709</v>
      </c>
      <c r="C3" s="11" t="s">
        <v>712</v>
      </c>
      <c r="D3" s="23" t="s">
        <v>717</v>
      </c>
      <c r="E3" s="11" t="s">
        <v>710</v>
      </c>
      <c r="F3" s="23" t="s">
        <v>718</v>
      </c>
      <c r="G3" s="11" t="s">
        <v>713</v>
      </c>
      <c r="H3" s="23" t="s">
        <v>719</v>
      </c>
      <c r="I3" s="11" t="s">
        <v>714</v>
      </c>
      <c r="J3" s="23" t="s">
        <v>720</v>
      </c>
      <c r="K3" s="11" t="s">
        <v>715</v>
      </c>
      <c r="L3" s="23" t="s">
        <v>722</v>
      </c>
      <c r="M3" s="10" t="s">
        <v>4</v>
      </c>
      <c r="N3" s="23" t="s">
        <v>721</v>
      </c>
    </row>
    <row r="4" spans="1:14" x14ac:dyDescent="0.25">
      <c r="A4" s="7" t="s">
        <v>437</v>
      </c>
      <c r="B4" s="7" t="s">
        <v>439</v>
      </c>
      <c r="C4" s="7">
        <v>216</v>
      </c>
      <c r="D4" s="24">
        <f>SUMIF('Sampling frame district level'!$C$2:$C$334,'Sample Governorate'!B4,'Sampling frame district level'!$E$2:$E$334)</f>
        <v>301.29999999999995</v>
      </c>
      <c r="E4" s="25">
        <v>215</v>
      </c>
      <c r="F4" s="24">
        <f>SUMIF('Sampling frame district level'!$C$2:$C$334,'Sample Governorate'!B4,'Sampling frame district level'!$F$2:$F$334)</f>
        <v>351.2</v>
      </c>
      <c r="G4" s="25">
        <v>179</v>
      </c>
      <c r="H4" s="24">
        <f>SUMIF('Sampling frame district level'!$C$2:$C$334,'Sample Governorate'!B4,'Sampling frame district level'!$G$2:$G$335)</f>
        <v>178.9</v>
      </c>
      <c r="I4" s="25">
        <v>68</v>
      </c>
      <c r="J4" s="24">
        <f>SUMIF('Sampling frame district level'!$C$2:$C$334,'Sample Governorate'!B4,'Sampling frame district level'!$H$2:$H$334)</f>
        <v>68</v>
      </c>
      <c r="K4" s="25" t="s">
        <v>711</v>
      </c>
      <c r="L4" s="24">
        <f>SUMIF('Sampling frame district level'!$C$2:$C$334,'Sample Governorate'!B4,'Sampling frame district level'!$I$2:$I$334)</f>
        <v>0</v>
      </c>
      <c r="M4" s="7">
        <f>SUM(C4,E4,G4,I4,K4)</f>
        <v>678</v>
      </c>
      <c r="N4" s="8">
        <f>SUM(D4,F4,H4,J4,L4)</f>
        <v>899.4</v>
      </c>
    </row>
    <row r="5" spans="1:14" x14ac:dyDescent="0.25">
      <c r="A5" s="7" t="s">
        <v>5</v>
      </c>
      <c r="B5" s="7" t="s">
        <v>7</v>
      </c>
      <c r="C5" s="7">
        <v>216</v>
      </c>
      <c r="D5" s="24">
        <f>SUMIF('Sampling frame district level'!$C$2:$C$334,'Sample Governorate'!B5,'Sampling frame district level'!$E$2:$E$334)</f>
        <v>228.60000000000002</v>
      </c>
      <c r="E5" s="25">
        <v>207</v>
      </c>
      <c r="F5" s="24">
        <f>SUMIF('Sampling frame district level'!$C$2:$C$334,'Sample Governorate'!B5,'Sampling frame district level'!$F$2:$F$334)</f>
        <v>267.10000000000002</v>
      </c>
      <c r="G5" s="25">
        <v>194</v>
      </c>
      <c r="H5" s="24">
        <f>SUMIF('Sampling frame district level'!$C$2:$C$334,'Sample Governorate'!B5,'Sampling frame district level'!$G$2:$G$335)</f>
        <v>200.6</v>
      </c>
      <c r="I5" s="25">
        <v>39</v>
      </c>
      <c r="J5" s="24">
        <f>SUMIF('Sampling frame district level'!$C$2:$C$334,'Sample Governorate'!B5,'Sampling frame district level'!$H$2:$H$334)</f>
        <v>39</v>
      </c>
      <c r="K5" s="25" t="s">
        <v>711</v>
      </c>
      <c r="L5" s="24">
        <f>SUMIF('Sampling frame district level'!$C$2:$C$334,'Sample Governorate'!B5,'Sampling frame district level'!$I$2:$I$334)</f>
        <v>0</v>
      </c>
      <c r="M5" s="7">
        <f t="shared" ref="M5:M25" si="0">SUM(C5,E5,G5,I5,K5)</f>
        <v>656</v>
      </c>
      <c r="N5" s="8">
        <f t="shared" ref="N5:N25" si="1">SUM(D5,F5,H5,J5,L5)</f>
        <v>735.30000000000007</v>
      </c>
    </row>
    <row r="6" spans="1:14" x14ac:dyDescent="0.25">
      <c r="A6" s="7" t="s">
        <v>227</v>
      </c>
      <c r="B6" s="7" t="s">
        <v>229</v>
      </c>
      <c r="C6" s="7">
        <v>216</v>
      </c>
      <c r="D6" s="24">
        <f>SUMIF('Sampling frame district level'!$C$2:$C$334,'Sample Governorate'!B6,'Sampling frame district level'!$E$2:$E$334)</f>
        <v>238.5</v>
      </c>
      <c r="E6" s="25">
        <v>215</v>
      </c>
      <c r="F6" s="24">
        <f>SUMIF('Sampling frame district level'!$C$2:$C$334,'Sample Governorate'!B6,'Sampling frame district level'!$F$2:$F$334)</f>
        <v>262.3</v>
      </c>
      <c r="G6" s="25">
        <v>215</v>
      </c>
      <c r="H6" s="24">
        <f>SUMIF('Sampling frame district level'!$C$2:$C$334,'Sample Governorate'!B6,'Sampling frame district level'!$G$2:$G$335)</f>
        <v>226.3</v>
      </c>
      <c r="I6" s="25">
        <v>159</v>
      </c>
      <c r="J6" s="24">
        <f>SUMIF('Sampling frame district level'!$C$2:$C$334,'Sample Governorate'!B6,'Sampling frame district level'!$H$2:$H$334)</f>
        <v>172.7</v>
      </c>
      <c r="K6" s="25">
        <v>46</v>
      </c>
      <c r="L6" s="24">
        <f>SUMIF('Sampling frame district level'!$C$2:$C$334,'Sample Governorate'!B6,'Sampling frame district level'!$I$2:$I$334)</f>
        <v>46</v>
      </c>
      <c r="M6" s="7">
        <f t="shared" si="0"/>
        <v>851</v>
      </c>
      <c r="N6" s="8">
        <f t="shared" si="1"/>
        <v>945.8</v>
      </c>
    </row>
    <row r="7" spans="1:14" x14ac:dyDescent="0.25">
      <c r="A7" s="7" t="s">
        <v>47</v>
      </c>
      <c r="B7" s="7" t="s">
        <v>49</v>
      </c>
      <c r="C7" s="7">
        <v>216</v>
      </c>
      <c r="D7" s="24">
        <f>SUMIF('Sampling frame district level'!$C$2:$C$334,'Sample Governorate'!B7,'Sampling frame district level'!$E$2:$E$334)</f>
        <v>257.80000000000007</v>
      </c>
      <c r="E7" s="25">
        <v>212</v>
      </c>
      <c r="F7" s="24">
        <f>SUMIF('Sampling frame district level'!$C$2:$C$334,'Sample Governorate'!B7,'Sampling frame district level'!$F$2:$F$334)</f>
        <v>289.8</v>
      </c>
      <c r="G7" s="25">
        <v>196</v>
      </c>
      <c r="H7" s="24">
        <f>SUMIF('Sampling frame district level'!$C$2:$C$334,'Sample Governorate'!B7,'Sampling frame district level'!$G$2:$G$335)</f>
        <v>210.8</v>
      </c>
      <c r="I7" s="25">
        <v>175</v>
      </c>
      <c r="J7" s="24">
        <f>SUMIF('Sampling frame district level'!$C$2:$C$334,'Sample Governorate'!B7,'Sampling frame district level'!$H$2:$H$334)</f>
        <v>203</v>
      </c>
      <c r="K7" s="25">
        <v>126</v>
      </c>
      <c r="L7" s="24">
        <f>SUMIF('Sampling frame district level'!$C$2:$C$334,'Sample Governorate'!B7,'Sampling frame district level'!$I$2:$I$334)</f>
        <v>153.80000000000001</v>
      </c>
      <c r="M7" s="7">
        <f t="shared" si="0"/>
        <v>925</v>
      </c>
      <c r="N7" s="8">
        <f t="shared" si="1"/>
        <v>1115.2</v>
      </c>
    </row>
    <row r="8" spans="1:14" x14ac:dyDescent="0.25">
      <c r="A8" s="7" t="s">
        <v>661</v>
      </c>
      <c r="B8" s="7" t="s">
        <v>663</v>
      </c>
      <c r="C8" s="7">
        <v>216</v>
      </c>
      <c r="D8" s="24">
        <f>SUMIF('Sampling frame district level'!$C$2:$C$334,'Sample Governorate'!B8,'Sampling frame district level'!$E$2:$E$334)</f>
        <v>320.7</v>
      </c>
      <c r="E8" s="25">
        <v>216</v>
      </c>
      <c r="F8" s="24">
        <f>SUMIF('Sampling frame district level'!$C$2:$C$334,'Sample Governorate'!B8,'Sampling frame district level'!$F$2:$F$334)</f>
        <v>394.5</v>
      </c>
      <c r="G8" s="25">
        <v>215</v>
      </c>
      <c r="H8" s="24">
        <f>SUMIF('Sampling frame district level'!$C$2:$C$334,'Sample Governorate'!B8,'Sampling frame district level'!$G$2:$G$335)</f>
        <v>293.8</v>
      </c>
      <c r="I8" s="25" t="s">
        <v>711</v>
      </c>
      <c r="J8" s="24">
        <f>SUMIF('Sampling frame district level'!$C$2:$C$334,'Sample Governorate'!B8,'Sampling frame district level'!$H$2:$H$334)</f>
        <v>0</v>
      </c>
      <c r="K8" s="25">
        <v>47</v>
      </c>
      <c r="L8" s="24">
        <f>SUMIF('Sampling frame district level'!$C$2:$C$334,'Sample Governorate'!B8,'Sampling frame district level'!$I$2:$I$334)</f>
        <v>47</v>
      </c>
      <c r="M8" s="7">
        <f t="shared" si="0"/>
        <v>694</v>
      </c>
      <c r="N8" s="8">
        <f t="shared" si="1"/>
        <v>1056</v>
      </c>
    </row>
    <row r="9" spans="1:14" x14ac:dyDescent="0.25">
      <c r="A9" s="7" t="s">
        <v>162</v>
      </c>
      <c r="B9" s="7" t="s">
        <v>164</v>
      </c>
      <c r="C9" s="7">
        <v>216</v>
      </c>
      <c r="D9" s="24">
        <f>SUMIF('Sampling frame district level'!$C$2:$C$334,'Sample Governorate'!B9,'Sampling frame district level'!$E$2:$E$334)</f>
        <v>235.7</v>
      </c>
      <c r="E9" s="25">
        <v>215</v>
      </c>
      <c r="F9" s="24">
        <f>SUMIF('Sampling frame district level'!$C$2:$C$334,'Sample Governorate'!B9,'Sampling frame district level'!$F$2:$F$334)</f>
        <v>259.8</v>
      </c>
      <c r="G9" s="25">
        <v>212</v>
      </c>
      <c r="H9" s="24">
        <f>SUMIF('Sampling frame district level'!$C$2:$C$334,'Sample Governorate'!B9,'Sampling frame district level'!$G$2:$G$335)</f>
        <v>255.2</v>
      </c>
      <c r="I9" s="25" t="s">
        <v>711</v>
      </c>
      <c r="J9" s="24">
        <f>SUMIF('Sampling frame district level'!$C$2:$C$334,'Sample Governorate'!B9,'Sampling frame district level'!$H$2:$H$334)</f>
        <v>0</v>
      </c>
      <c r="K9" s="25" t="s">
        <v>711</v>
      </c>
      <c r="L9" s="24">
        <f>SUMIF('Sampling frame district level'!$C$2:$C$334,'Sample Governorate'!B9,'Sampling frame district level'!$I$2:$I$334)</f>
        <v>0</v>
      </c>
      <c r="M9" s="7">
        <f t="shared" si="0"/>
        <v>643</v>
      </c>
      <c r="N9" s="8">
        <f t="shared" si="1"/>
        <v>750.7</v>
      </c>
    </row>
    <row r="10" spans="1:14" x14ac:dyDescent="0.25">
      <c r="A10" s="27" t="s">
        <v>374</v>
      </c>
      <c r="B10" s="27" t="s">
        <v>376</v>
      </c>
      <c r="C10" s="27">
        <v>216</v>
      </c>
      <c r="D10" s="28">
        <f>SUMIF('Sampling frame district level'!$C$2:$C$334,'Sample Governorate'!B10,'Sampling frame district level'!$E$2:$E$334)</f>
        <v>477.80000000000007</v>
      </c>
      <c r="E10" s="29">
        <v>216</v>
      </c>
      <c r="F10" s="28">
        <f>SUMIF('Sampling frame district level'!$C$2:$C$334,'Sample Governorate'!B10,'Sampling frame district level'!$F$2:$F$334)</f>
        <v>546.79999999999995</v>
      </c>
      <c r="G10" s="25">
        <v>212</v>
      </c>
      <c r="H10" s="24">
        <f>SUMIF('Sampling frame district level'!$C$2:$C$334,'Sample Governorate'!B10,'Sampling frame district level'!$G$2:$G$335)</f>
        <v>263.3</v>
      </c>
      <c r="I10" s="25" t="s">
        <v>711</v>
      </c>
      <c r="J10" s="24">
        <f>SUMIF('Sampling frame district level'!$C$2:$C$334,'Sample Governorate'!B10,'Sampling frame district level'!$H$2:$H$334)</f>
        <v>0</v>
      </c>
      <c r="K10" s="25" t="s">
        <v>711</v>
      </c>
      <c r="L10" s="24">
        <f>SUMIF('Sampling frame district level'!$C$2:$C$334,'Sample Governorate'!B10,'Sampling frame district level'!$I$2:$I$334)</f>
        <v>0</v>
      </c>
      <c r="M10" s="7">
        <f t="shared" si="0"/>
        <v>644</v>
      </c>
      <c r="N10" s="8">
        <f t="shared" si="1"/>
        <v>1287.8999999999999</v>
      </c>
    </row>
    <row r="11" spans="1:14" x14ac:dyDescent="0.25">
      <c r="A11" s="7" t="s">
        <v>108</v>
      </c>
      <c r="B11" s="7" t="s">
        <v>110</v>
      </c>
      <c r="C11" s="7">
        <v>216</v>
      </c>
      <c r="D11" s="24">
        <f>SUMIF('Sampling frame district level'!$C$2:$C$334,'Sample Governorate'!B11,'Sampling frame district level'!$E$2:$E$334)</f>
        <v>434</v>
      </c>
      <c r="E11" s="25">
        <v>216</v>
      </c>
      <c r="F11" s="24">
        <f>SUMIF('Sampling frame district level'!$C$2:$C$334,'Sample Governorate'!B11,'Sampling frame district level'!$F$2:$F$334)</f>
        <v>418.8</v>
      </c>
      <c r="G11" s="25">
        <v>205</v>
      </c>
      <c r="H11" s="24">
        <f>SUMIF('Sampling frame district level'!$C$2:$C$334,'Sample Governorate'!B11,'Sampling frame district level'!$G$2:$G$335)</f>
        <v>224.9</v>
      </c>
      <c r="I11" s="25">
        <v>124</v>
      </c>
      <c r="J11" s="24">
        <f>SUMIF('Sampling frame district level'!$C$2:$C$334,'Sample Governorate'!B11,'Sampling frame district level'!$H$2:$H$334)</f>
        <v>131.60000000000002</v>
      </c>
      <c r="K11" s="25" t="s">
        <v>711</v>
      </c>
      <c r="L11" s="24">
        <f>SUMIF('Sampling frame district level'!$C$2:$C$334,'Sample Governorate'!B11,'Sampling frame district level'!$I$2:$I$334)</f>
        <v>0</v>
      </c>
      <c r="M11" s="7">
        <f t="shared" si="0"/>
        <v>761</v>
      </c>
      <c r="N11" s="8">
        <f t="shared" si="1"/>
        <v>1209.3000000000002</v>
      </c>
    </row>
    <row r="12" spans="1:14" x14ac:dyDescent="0.25">
      <c r="A12" s="7" t="s">
        <v>316</v>
      </c>
      <c r="B12" s="7" t="s">
        <v>318</v>
      </c>
      <c r="C12" s="7">
        <v>216</v>
      </c>
      <c r="D12" s="24">
        <f>SUMIF('Sampling frame district level'!$C$2:$C$334,'Sample Governorate'!B12,'Sampling frame district level'!$E$2:$E$334)</f>
        <v>383.5</v>
      </c>
      <c r="E12" s="25">
        <v>203</v>
      </c>
      <c r="F12" s="24">
        <f>SUMIF('Sampling frame district level'!$C$2:$C$334,'Sample Governorate'!B12,'Sampling frame district level'!$F$2:$F$334)</f>
        <v>259.2</v>
      </c>
      <c r="G12" s="25">
        <v>208</v>
      </c>
      <c r="H12" s="24">
        <f>SUMIF('Sampling frame district level'!$C$2:$C$334,'Sample Governorate'!B12,'Sampling frame district level'!$G$2:$G$335)</f>
        <v>235.89999999999998</v>
      </c>
      <c r="I12" s="25">
        <v>171</v>
      </c>
      <c r="J12" s="24">
        <f>SUMIF('Sampling frame district level'!$C$2:$C$334,'Sample Governorate'!B12,'Sampling frame district level'!$H$2:$H$334)</f>
        <v>199.5</v>
      </c>
      <c r="K12" s="25">
        <v>7</v>
      </c>
      <c r="L12" s="24">
        <f>SUMIF('Sampling frame district level'!$C$2:$C$334,'Sample Governorate'!B12,'Sampling frame district level'!$I$2:$I$334)</f>
        <v>10</v>
      </c>
      <c r="M12" s="7">
        <f t="shared" si="0"/>
        <v>805</v>
      </c>
      <c r="N12" s="8">
        <f t="shared" si="1"/>
        <v>1088.0999999999999</v>
      </c>
    </row>
    <row r="13" spans="1:14" x14ac:dyDescent="0.25">
      <c r="A13" s="7" t="s">
        <v>290</v>
      </c>
      <c r="B13" s="7" t="s">
        <v>292</v>
      </c>
      <c r="C13" s="7">
        <v>216</v>
      </c>
      <c r="D13" s="24">
        <f>SUMIF('Sampling frame district level'!$C$2:$C$334,'Sample Governorate'!B13,'Sampling frame district level'!$E$2:$E$334)</f>
        <v>236.3</v>
      </c>
      <c r="E13" s="25">
        <v>215</v>
      </c>
      <c r="F13" s="24">
        <f>SUMIF('Sampling frame district level'!$C$2:$C$334,'Sample Governorate'!B13,'Sampling frame district level'!$F$2:$F$334)</f>
        <v>280.2</v>
      </c>
      <c r="G13" s="25">
        <v>190</v>
      </c>
      <c r="H13" s="24">
        <f>SUMIF('Sampling frame district level'!$C$2:$C$334,'Sample Governorate'!B13,'Sampling frame district level'!$G$2:$G$335)</f>
        <v>197</v>
      </c>
      <c r="I13" s="25">
        <v>53</v>
      </c>
      <c r="J13" s="24">
        <f>SUMIF('Sampling frame district level'!$C$2:$C$334,'Sample Governorate'!B13,'Sampling frame district level'!$H$2:$H$334)</f>
        <v>53</v>
      </c>
      <c r="K13" s="25">
        <v>10</v>
      </c>
      <c r="L13" s="24">
        <f>SUMIF('Sampling frame district level'!$C$2:$C$334,'Sample Governorate'!B13,'Sampling frame district level'!$I$2:$I$334)</f>
        <v>10</v>
      </c>
      <c r="M13" s="7">
        <f t="shared" si="0"/>
        <v>684</v>
      </c>
      <c r="N13" s="8">
        <f t="shared" si="1"/>
        <v>776.5</v>
      </c>
    </row>
    <row r="14" spans="1:14" x14ac:dyDescent="0.25">
      <c r="A14" s="7" t="s">
        <v>619</v>
      </c>
      <c r="B14" s="7" t="s">
        <v>621</v>
      </c>
      <c r="C14" s="7">
        <v>216</v>
      </c>
      <c r="D14" s="24">
        <f>SUMIF('Sampling frame district level'!$C$2:$C$334,'Sample Governorate'!B14,'Sampling frame district level'!$E$2:$E$334)</f>
        <v>249.20000000000005</v>
      </c>
      <c r="E14" s="25">
        <v>206</v>
      </c>
      <c r="F14" s="24">
        <f>SUMIF('Sampling frame district level'!$C$2:$C$334,'Sample Governorate'!B14,'Sampling frame district level'!$F$2:$F$334)</f>
        <v>284.39999999999998</v>
      </c>
      <c r="G14" s="25">
        <v>213</v>
      </c>
      <c r="H14" s="24">
        <f>SUMIF('Sampling frame district level'!$C$2:$C$334,'Sample Governorate'!B14,'Sampling frame district level'!$G$2:$G$335)</f>
        <v>260.5</v>
      </c>
      <c r="I14" s="25">
        <v>50</v>
      </c>
      <c r="J14" s="24">
        <f>SUMIF('Sampling frame district level'!$C$2:$C$334,'Sample Governorate'!B14,'Sampling frame district level'!$H$2:$H$334)</f>
        <v>50</v>
      </c>
      <c r="K14" s="25" t="s">
        <v>711</v>
      </c>
      <c r="L14" s="24">
        <f>SUMIF('Sampling frame district level'!$C$2:$C$334,'Sample Governorate'!B14,'Sampling frame district level'!$I$2:$I$334)</f>
        <v>0</v>
      </c>
      <c r="M14" s="7">
        <f t="shared" si="0"/>
        <v>685</v>
      </c>
      <c r="N14" s="8">
        <f t="shared" si="1"/>
        <v>844.1</v>
      </c>
    </row>
    <row r="15" spans="1:14" x14ac:dyDescent="0.25">
      <c r="A15" s="7" t="s">
        <v>553</v>
      </c>
      <c r="B15" s="7" t="s">
        <v>555</v>
      </c>
      <c r="C15" s="7">
        <v>216</v>
      </c>
      <c r="D15" s="24">
        <f>SUMIF('Sampling frame district level'!$C$2:$C$334,'Sample Governorate'!B15,'Sampling frame district level'!$E$2:$E$334)</f>
        <v>258.8</v>
      </c>
      <c r="E15" s="25">
        <v>215</v>
      </c>
      <c r="F15" s="24">
        <f>SUMIF('Sampling frame district level'!$C$2:$C$334,'Sample Governorate'!B15,'Sampling frame district level'!$F$2:$F$334)</f>
        <v>268.7</v>
      </c>
      <c r="G15" s="25">
        <v>215</v>
      </c>
      <c r="H15" s="24">
        <f>SUMIF('Sampling frame district level'!$C$2:$C$334,'Sample Governorate'!B15,'Sampling frame district level'!$G$2:$G$335)</f>
        <v>265.60000000000002</v>
      </c>
      <c r="I15" s="25" t="s">
        <v>711</v>
      </c>
      <c r="J15" s="24">
        <f>SUMIF('Sampling frame district level'!$C$2:$C$334,'Sample Governorate'!B15,'Sampling frame district level'!$H$2:$H$334)</f>
        <v>0</v>
      </c>
      <c r="K15" s="25">
        <v>200</v>
      </c>
      <c r="L15" s="24">
        <f>SUMIF('Sampling frame district level'!$C$2:$C$334,'Sample Governorate'!B15,'Sampling frame district level'!$I$2:$I$334)</f>
        <v>203.10000000000002</v>
      </c>
      <c r="M15" s="7">
        <f t="shared" si="0"/>
        <v>846</v>
      </c>
      <c r="N15" s="8">
        <f t="shared" si="1"/>
        <v>996.2</v>
      </c>
    </row>
    <row r="16" spans="1:14" x14ac:dyDescent="0.25">
      <c r="A16" s="7" t="s">
        <v>585</v>
      </c>
      <c r="B16" s="7" t="s">
        <v>587</v>
      </c>
      <c r="C16" s="7">
        <v>216</v>
      </c>
      <c r="D16" s="24">
        <f>SUMIF('Sampling frame district level'!$C$2:$C$334,'Sample Governorate'!B16,'Sampling frame district level'!$E$2:$E$334)</f>
        <v>266.8</v>
      </c>
      <c r="E16" s="25">
        <v>214</v>
      </c>
      <c r="F16" s="24">
        <f>SUMIF('Sampling frame district level'!$C$2:$C$334,'Sample Governorate'!B16,'Sampling frame district level'!$F$2:$F$334)</f>
        <v>301.7</v>
      </c>
      <c r="G16" s="25">
        <v>169</v>
      </c>
      <c r="H16" s="24">
        <f>SUMIF('Sampling frame district level'!$C$2:$C$334,'Sample Governorate'!B16,'Sampling frame district level'!$G$2:$G$335)</f>
        <v>168.9</v>
      </c>
      <c r="I16" s="25">
        <v>14</v>
      </c>
      <c r="J16" s="24">
        <f>SUMIF('Sampling frame district level'!$C$2:$C$334,'Sample Governorate'!B16,'Sampling frame district level'!$H$2:$H$334)</f>
        <v>14</v>
      </c>
      <c r="K16" s="25" t="s">
        <v>711</v>
      </c>
      <c r="L16" s="24">
        <f>SUMIF('Sampling frame district level'!$C$2:$C$334,'Sample Governorate'!B16,'Sampling frame district level'!$I$2:$I$334)</f>
        <v>0</v>
      </c>
      <c r="M16" s="7">
        <f t="shared" si="0"/>
        <v>613</v>
      </c>
      <c r="N16" s="8">
        <f t="shared" si="1"/>
        <v>751.4</v>
      </c>
    </row>
    <row r="17" spans="1:18" x14ac:dyDescent="0.25">
      <c r="A17" s="7" t="s">
        <v>29</v>
      </c>
      <c r="B17" s="7" t="s">
        <v>31</v>
      </c>
      <c r="C17" s="7">
        <v>216</v>
      </c>
      <c r="D17" s="24">
        <f>SUMIF('Sampling frame district level'!$C$2:$C$334,'Sample Governorate'!B17,'Sampling frame district level'!$E$2:$E$334)</f>
        <v>215.89999999999998</v>
      </c>
      <c r="E17" s="25">
        <v>212</v>
      </c>
      <c r="F17" s="24">
        <f>SUMIF('Sampling frame district level'!$C$2:$C$334,'Sample Governorate'!B17,'Sampling frame district level'!$F$2:$F$334)</f>
        <v>227.2</v>
      </c>
      <c r="G17" s="25">
        <v>216</v>
      </c>
      <c r="H17" s="24">
        <f>SUMIF('Sampling frame district level'!$C$2:$C$334,'Sample Governorate'!B17,'Sampling frame district level'!$G$2:$G$335)</f>
        <v>241.60000000000002</v>
      </c>
      <c r="I17" s="25">
        <v>211</v>
      </c>
      <c r="J17" s="24">
        <f>SUMIF('Sampling frame district level'!$C$2:$C$334,'Sample Governorate'!B17,'Sampling frame district level'!$H$2:$H$334)</f>
        <v>237</v>
      </c>
      <c r="K17" s="25">
        <v>90</v>
      </c>
      <c r="L17" s="24">
        <f>SUMIF('Sampling frame district level'!$C$2:$C$334,'Sample Governorate'!B17,'Sampling frame district level'!$I$2:$I$334)</f>
        <v>101.6</v>
      </c>
      <c r="M17" s="7">
        <f t="shared" si="0"/>
        <v>945</v>
      </c>
      <c r="N17" s="8">
        <f t="shared" si="1"/>
        <v>1023.3000000000001</v>
      </c>
    </row>
    <row r="18" spans="1:18" x14ac:dyDescent="0.25">
      <c r="A18" s="7" t="s">
        <v>478</v>
      </c>
      <c r="B18" s="7" t="s">
        <v>480</v>
      </c>
      <c r="C18" s="7">
        <v>216</v>
      </c>
      <c r="D18" s="24">
        <f>SUMIF('Sampling frame district level'!$C$2:$C$334,'Sample Governorate'!B18,'Sampling frame district level'!$E$2:$E$334)</f>
        <v>243.4</v>
      </c>
      <c r="E18" s="25">
        <v>213</v>
      </c>
      <c r="F18" s="24">
        <f>SUMIF('Sampling frame district level'!$C$2:$C$334,'Sample Governorate'!B18,'Sampling frame district level'!$F$2:$F$334)</f>
        <v>306.29999999999995</v>
      </c>
      <c r="G18" s="25">
        <v>213</v>
      </c>
      <c r="H18" s="24">
        <f>SUMIF('Sampling frame district level'!$C$2:$C$334,'Sample Governorate'!B18,'Sampling frame district level'!$G$2:$G$335)</f>
        <v>233.29999999999998</v>
      </c>
      <c r="I18" s="25">
        <v>188</v>
      </c>
      <c r="J18" s="24">
        <f>SUMIF('Sampling frame district level'!$C$2:$C$334,'Sample Governorate'!B18,'Sampling frame district level'!$H$2:$H$334)</f>
        <v>188</v>
      </c>
      <c r="K18" s="25">
        <v>21</v>
      </c>
      <c r="L18" s="24">
        <f>SUMIF('Sampling frame district level'!$C$2:$C$334,'Sample Governorate'!B18,'Sampling frame district level'!$I$2:$I$334)</f>
        <v>21</v>
      </c>
      <c r="M18" s="7">
        <f t="shared" si="0"/>
        <v>851</v>
      </c>
      <c r="N18" s="8">
        <f t="shared" si="1"/>
        <v>991.99999999999989</v>
      </c>
    </row>
    <row r="19" spans="1:18" x14ac:dyDescent="0.25">
      <c r="A19" s="7" t="s">
        <v>510</v>
      </c>
      <c r="B19" s="7" t="s">
        <v>512</v>
      </c>
      <c r="C19" s="7">
        <v>216</v>
      </c>
      <c r="D19" s="24">
        <f>SUMIF('Sampling frame district level'!$C$2:$C$334,'Sample Governorate'!B19,'Sampling frame district level'!$E$2:$E$334)</f>
        <v>240.3</v>
      </c>
      <c r="E19" s="25">
        <v>216</v>
      </c>
      <c r="F19" s="24">
        <f>SUMIF('Sampling frame district level'!$C$2:$C$334,'Sample Governorate'!B19,'Sampling frame district level'!$F$2:$F$334)</f>
        <v>391.20000000000005</v>
      </c>
      <c r="G19" s="25">
        <v>207</v>
      </c>
      <c r="H19" s="24">
        <f>SUMIF('Sampling frame district level'!$C$2:$C$334,'Sample Governorate'!B19,'Sampling frame district level'!$G$2:$G$335)</f>
        <v>222.1</v>
      </c>
      <c r="I19" s="25">
        <v>58</v>
      </c>
      <c r="J19" s="24">
        <f>SUMIF('Sampling frame district level'!$C$2:$C$334,'Sample Governorate'!B19,'Sampling frame district level'!$H$2:$H$334)</f>
        <v>58</v>
      </c>
      <c r="K19" s="25">
        <v>162</v>
      </c>
      <c r="L19" s="24">
        <f>SUMIF('Sampling frame district level'!$C$2:$C$334,'Sample Governorate'!B19,'Sampling frame district level'!$I$2:$I$334)</f>
        <v>162</v>
      </c>
      <c r="M19" s="7">
        <f t="shared" si="0"/>
        <v>859</v>
      </c>
      <c r="N19" s="8">
        <f t="shared" si="1"/>
        <v>1073.5999999999999</v>
      </c>
    </row>
    <row r="20" spans="1:18" x14ac:dyDescent="0.25">
      <c r="A20" s="7" t="s">
        <v>207</v>
      </c>
      <c r="B20" s="7" t="s">
        <v>209</v>
      </c>
      <c r="C20" s="7">
        <v>216</v>
      </c>
      <c r="D20" s="24">
        <f>SUMIF('Sampling frame district level'!$C$2:$C$334,'Sample Governorate'!B20,'Sampling frame district level'!$E$2:$E$334)</f>
        <v>219.20000000000002</v>
      </c>
      <c r="E20" s="25">
        <v>210</v>
      </c>
      <c r="F20" s="24">
        <f>SUMIF('Sampling frame district level'!$C$2:$C$334,'Sample Governorate'!B20,'Sampling frame district level'!$F$2:$F$334)</f>
        <v>209.90000000000003</v>
      </c>
      <c r="G20" s="25">
        <v>152</v>
      </c>
      <c r="H20" s="24">
        <f>SUMIF('Sampling frame district level'!$C$2:$C$334,'Sample Governorate'!B20,'Sampling frame district level'!$G$2:$G$335)</f>
        <v>152</v>
      </c>
      <c r="I20" s="25" t="s">
        <v>711</v>
      </c>
      <c r="J20" s="24">
        <f>SUMIF('Sampling frame district level'!$C$2:$C$334,'Sample Governorate'!B20,'Sampling frame district level'!$H$2:$H$334)</f>
        <v>0</v>
      </c>
      <c r="K20" s="25" t="s">
        <v>711</v>
      </c>
      <c r="L20" s="24">
        <f>SUMIF('Sampling frame district level'!$C$2:$C$334,'Sample Governorate'!B20,'Sampling frame district level'!$I$2:$I$334)</f>
        <v>0</v>
      </c>
      <c r="M20" s="7">
        <f t="shared" si="0"/>
        <v>578</v>
      </c>
      <c r="N20" s="8">
        <f t="shared" si="1"/>
        <v>581.1</v>
      </c>
    </row>
    <row r="21" spans="1:18" x14ac:dyDescent="0.25">
      <c r="A21" s="7" t="s">
        <v>187</v>
      </c>
      <c r="B21" s="7" t="s">
        <v>189</v>
      </c>
      <c r="C21" s="7">
        <v>215</v>
      </c>
      <c r="D21" s="24">
        <f>SUMIF('Sampling frame district level'!$C$2:$C$334,'Sample Governorate'!B21,'Sampling frame district level'!$E$2:$E$334)</f>
        <v>223.79999999999998</v>
      </c>
      <c r="E21" s="25">
        <v>190</v>
      </c>
      <c r="F21" s="24">
        <f>SUMIF('Sampling frame district level'!$C$2:$C$334,'Sample Governorate'!B21,'Sampling frame district level'!$F$2:$F$334)</f>
        <v>196.5</v>
      </c>
      <c r="G21" s="25">
        <v>206</v>
      </c>
      <c r="H21" s="24">
        <f>SUMIF('Sampling frame district level'!$C$2:$C$334,'Sample Governorate'!B21,'Sampling frame district level'!$G$2:$G$335)</f>
        <v>226.39999999999998</v>
      </c>
      <c r="I21" s="25">
        <v>169</v>
      </c>
      <c r="J21" s="24">
        <f>SUMIF('Sampling frame district level'!$C$2:$C$334,'Sample Governorate'!B21,'Sampling frame district level'!$H$2:$H$334)</f>
        <v>169</v>
      </c>
      <c r="K21" s="25" t="s">
        <v>711</v>
      </c>
      <c r="L21" s="24">
        <f>SUMIF('Sampling frame district level'!$C$2:$C$334,'Sample Governorate'!B21,'Sampling frame district level'!$I$2:$I$334)</f>
        <v>0</v>
      </c>
      <c r="M21" s="7">
        <f t="shared" si="0"/>
        <v>780</v>
      </c>
      <c r="N21" s="8">
        <f t="shared" si="1"/>
        <v>815.69999999999993</v>
      </c>
    </row>
    <row r="22" spans="1:18" x14ac:dyDescent="0.25">
      <c r="A22" s="7" t="s">
        <v>249</v>
      </c>
      <c r="B22" s="7" t="s">
        <v>251</v>
      </c>
      <c r="C22" s="7">
        <v>216</v>
      </c>
      <c r="D22" s="24">
        <f>SUMIF('Sampling frame district level'!$C$2:$C$334,'Sample Governorate'!B22,'Sampling frame district level'!$E$2:$E$334)</f>
        <v>279</v>
      </c>
      <c r="E22" s="25">
        <v>215</v>
      </c>
      <c r="F22" s="24">
        <f>SUMIF('Sampling frame district level'!$C$2:$C$334,'Sample Governorate'!B22,'Sampling frame district level'!$F$2:$F$334)</f>
        <v>363.8</v>
      </c>
      <c r="G22" s="25">
        <v>210</v>
      </c>
      <c r="H22" s="24">
        <f>SUMIF('Sampling frame district level'!$C$2:$C$334,'Sample Governorate'!B22,'Sampling frame district level'!$G$2:$G$335)</f>
        <v>234.90000000000003</v>
      </c>
      <c r="I22" s="25">
        <v>8</v>
      </c>
      <c r="J22" s="24">
        <f>SUMIF('Sampling frame district level'!$C$2:$C$334,'Sample Governorate'!B22,'Sampling frame district level'!$H$2:$H$334)</f>
        <v>8</v>
      </c>
      <c r="K22" s="25" t="s">
        <v>711</v>
      </c>
      <c r="L22" s="24">
        <f>SUMIF('Sampling frame district level'!$C$2:$C$334,'Sample Governorate'!B22,'Sampling frame district level'!$I$2:$I$334)</f>
        <v>0</v>
      </c>
      <c r="M22" s="7">
        <f t="shared" si="0"/>
        <v>649</v>
      </c>
      <c r="N22" s="8">
        <f t="shared" si="1"/>
        <v>885.7</v>
      </c>
    </row>
    <row r="23" spans="1:18" x14ac:dyDescent="0.25">
      <c r="A23" s="7" t="s">
        <v>88</v>
      </c>
      <c r="B23" s="7" t="s">
        <v>90</v>
      </c>
      <c r="C23" s="7">
        <v>216</v>
      </c>
      <c r="D23" s="24">
        <f>SUMIF('Sampling frame district level'!$C$2:$C$334,'Sample Governorate'!B23,'Sampling frame district level'!$E$2:$E$334)</f>
        <v>215.99999999999997</v>
      </c>
      <c r="E23" s="25">
        <v>208</v>
      </c>
      <c r="F23" s="24">
        <f>SUMIF('Sampling frame district level'!$C$2:$C$334,'Sample Governorate'!B23,'Sampling frame district level'!$F$2:$F$334)</f>
        <v>214.3</v>
      </c>
      <c r="G23" s="25">
        <v>208</v>
      </c>
      <c r="H23" s="24">
        <f>SUMIF('Sampling frame district level'!$C$2:$C$334,'Sample Governorate'!B23,'Sampling frame district level'!$G$2:$G$335)</f>
        <v>218.39999999999998</v>
      </c>
      <c r="I23" s="25">
        <v>58</v>
      </c>
      <c r="J23" s="24">
        <f>SUMIF('Sampling frame district level'!$C$2:$C$334,'Sample Governorate'!B23,'Sampling frame district level'!$H$2:$H$334)</f>
        <v>58</v>
      </c>
      <c r="K23" s="25" t="s">
        <v>711</v>
      </c>
      <c r="L23" s="24">
        <f>SUMIF('Sampling frame district level'!$C$2:$C$334,'Sample Governorate'!B23,'Sampling frame district level'!$I$2:$I$334)</f>
        <v>0</v>
      </c>
      <c r="M23" s="7">
        <f t="shared" si="0"/>
        <v>690</v>
      </c>
      <c r="N23" s="8">
        <f t="shared" si="1"/>
        <v>706.69999999999993</v>
      </c>
    </row>
    <row r="24" spans="1:18" x14ac:dyDescent="0.25">
      <c r="A24" s="27" t="s">
        <v>539</v>
      </c>
      <c r="B24" s="27" t="s">
        <v>541</v>
      </c>
      <c r="C24" s="27">
        <v>216</v>
      </c>
      <c r="D24" s="28">
        <f>SUMIF('Sampling frame district level'!$C$2:$C$334,'Sample Governorate'!B24,'Sampling frame district level'!$E$2:$E$334)</f>
        <v>216</v>
      </c>
      <c r="E24" s="29">
        <v>212</v>
      </c>
      <c r="F24" s="28">
        <f>SUMIF('Sampling frame district level'!$C$2:$C$334,'Sample Governorate'!B24,'Sampling frame district level'!$F$2:$F$334)</f>
        <v>211.9</v>
      </c>
      <c r="G24" s="25" t="s">
        <v>711</v>
      </c>
      <c r="H24" s="24">
        <f>SUMIF('Sampling frame district level'!$C$2:$C$334,'Sample Governorate'!B24,'Sampling frame district level'!$G$2:$G$335)</f>
        <v>0</v>
      </c>
      <c r="I24" s="25" t="s">
        <v>711</v>
      </c>
      <c r="J24" s="24">
        <f>SUMIF('Sampling frame district level'!$C$2:$C$334,'Sample Governorate'!B24,'Sampling frame district level'!$H$2:$H$334)</f>
        <v>0</v>
      </c>
      <c r="K24" s="25" t="s">
        <v>711</v>
      </c>
      <c r="L24" s="24">
        <f>SUMIF('Sampling frame district level'!$C$2:$C$334,'Sample Governorate'!B24,'Sampling frame district level'!$I$2:$I$334)</f>
        <v>0</v>
      </c>
      <c r="M24" s="7">
        <f t="shared" si="0"/>
        <v>428</v>
      </c>
      <c r="N24" s="8">
        <f t="shared" si="1"/>
        <v>427.9</v>
      </c>
    </row>
    <row r="25" spans="1:18" x14ac:dyDescent="0.25">
      <c r="A25" s="27" t="s">
        <v>655</v>
      </c>
      <c r="B25" s="27" t="s">
        <v>657</v>
      </c>
      <c r="C25" s="27">
        <v>212</v>
      </c>
      <c r="D25" s="28">
        <f>SUMIF('Sampling frame district level'!$C$2:$C$334,'Sample Governorate'!B25,'Sampling frame district level'!$E$2:$E$334)</f>
        <v>212</v>
      </c>
      <c r="E25" s="29">
        <v>162</v>
      </c>
      <c r="F25" s="28">
        <f>SUMIF('Sampling frame district level'!$C$2:$C$334,'Sample Governorate'!B25,'Sampling frame district level'!$F$2:$F$334)</f>
        <v>162</v>
      </c>
      <c r="G25" s="25">
        <v>160</v>
      </c>
      <c r="H25" s="24">
        <f>SUMIF('Sampling frame district level'!$C$2:$C$334,'Sample Governorate'!B25,'Sampling frame district level'!$G$2:$G$335)</f>
        <v>160</v>
      </c>
      <c r="I25" s="25" t="s">
        <v>711</v>
      </c>
      <c r="J25" s="24">
        <f>SUMIF('Sampling frame district level'!$C$2:$C$334,'Sample Governorate'!B25,'Sampling frame district level'!$H$2:$H$334)</f>
        <v>0</v>
      </c>
      <c r="K25" s="25" t="s">
        <v>711</v>
      </c>
      <c r="L25" s="24">
        <f>SUMIF('Sampling frame district level'!$C$2:$C$334,'Sample Governorate'!B25,'Sampling frame district level'!$I$2:$I$334)</f>
        <v>0</v>
      </c>
      <c r="M25" s="7">
        <f t="shared" si="0"/>
        <v>534</v>
      </c>
      <c r="N25" s="8">
        <f t="shared" si="1"/>
        <v>534</v>
      </c>
    </row>
    <row r="26" spans="1:18" ht="21" customHeight="1" x14ac:dyDescent="0.25">
      <c r="A26" s="66" t="s">
        <v>4</v>
      </c>
      <c r="B26" s="67"/>
      <c r="C26" s="9">
        <f>SUM(C4:C25)</f>
        <v>4747</v>
      </c>
      <c r="D26" s="9"/>
      <c r="E26" s="9">
        <f t="shared" ref="E26:I26" si="2">SUM(E4:E25)</f>
        <v>4603</v>
      </c>
      <c r="F26" s="9"/>
      <c r="G26" s="9">
        <f t="shared" si="2"/>
        <v>4195</v>
      </c>
      <c r="H26" s="9"/>
      <c r="I26" s="9">
        <f t="shared" si="2"/>
        <v>1545</v>
      </c>
      <c r="J26" s="9"/>
      <c r="K26" s="9">
        <f>SUM(K4:K25)</f>
        <v>709</v>
      </c>
      <c r="L26" s="9"/>
      <c r="M26" s="9">
        <f>SUM(C26:K26)</f>
        <v>15799</v>
      </c>
      <c r="N26" s="9"/>
      <c r="O26" s="12"/>
      <c r="P26" s="12"/>
      <c r="Q26" s="12"/>
      <c r="R26" s="12"/>
    </row>
    <row r="27" spans="1:18" ht="24.75" customHeight="1" x14ac:dyDescent="0.25">
      <c r="A27" s="68" t="s">
        <v>716</v>
      </c>
      <c r="B27" s="69"/>
      <c r="C27" s="22"/>
      <c r="D27" s="22">
        <f>SUM(D4:D25)</f>
        <v>5954.6</v>
      </c>
      <c r="E27" s="22"/>
      <c r="F27" s="22">
        <f>SUM(F4:F25)</f>
        <v>6467.5999999999995</v>
      </c>
      <c r="G27" s="22"/>
      <c r="H27" s="22">
        <f>SUM(H4:H25)</f>
        <v>4670.3999999999996</v>
      </c>
      <c r="I27" s="22"/>
      <c r="J27" s="22">
        <f>SUM(J4:J25)</f>
        <v>1648.8</v>
      </c>
      <c r="K27" s="22"/>
      <c r="L27" s="22">
        <f>SUM(L4:L25)</f>
        <v>754.5</v>
      </c>
      <c r="M27" s="22"/>
      <c r="N27" s="22">
        <f>SUM(C27:M27)</f>
        <v>19495.899999999998</v>
      </c>
    </row>
    <row r="36" spans="6:6" x14ac:dyDescent="0.25">
      <c r="F36" s="30"/>
    </row>
    <row r="38" spans="6:6" x14ac:dyDescent="0.25">
      <c r="F38" s="30"/>
    </row>
  </sheetData>
  <mergeCells count="3">
    <mergeCell ref="A1:N2"/>
    <mergeCell ref="A26:B26"/>
    <mergeCell ref="A27:B2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5"/>
  <sheetViews>
    <sheetView tabSelected="1" zoomScale="70" zoomScaleNormal="70" workbookViewId="0">
      <pane ySplit="1" topLeftCell="A2" activePane="bottomLeft" state="frozen"/>
      <selection pane="bottomLeft" activeCell="Q25" sqref="Q25"/>
    </sheetView>
  </sheetViews>
  <sheetFormatPr defaultColWidth="8.85546875" defaultRowHeight="15" x14ac:dyDescent="0.25"/>
  <cols>
    <col min="1" max="1" width="18.42578125" bestFit="1" customWidth="1"/>
    <col min="2" max="2" width="24.85546875" bestFit="1" customWidth="1"/>
    <col min="3" max="3" width="20.140625" bestFit="1" customWidth="1"/>
    <col min="4" max="4" width="24.42578125" bestFit="1" customWidth="1"/>
    <col min="5" max="5" width="32.140625" bestFit="1" customWidth="1"/>
    <col min="6" max="6" width="25.85546875" bestFit="1" customWidth="1"/>
    <col min="7" max="7" width="34" bestFit="1" customWidth="1"/>
    <col min="8" max="8" width="31.140625" bestFit="1" customWidth="1"/>
    <col min="9" max="9" width="19.28515625" bestFit="1" customWidth="1"/>
    <col min="10" max="10" width="14.140625" customWidth="1"/>
  </cols>
  <sheetData>
    <row r="1" spans="1:9" ht="34.5" customHeight="1" x14ac:dyDescent="0.25">
      <c r="A1" s="1" t="s">
        <v>0</v>
      </c>
      <c r="B1" s="2" t="s">
        <v>1</v>
      </c>
      <c r="C1" s="2" t="s">
        <v>2</v>
      </c>
      <c r="D1" s="3" t="s">
        <v>3</v>
      </c>
      <c r="E1" s="15" t="s">
        <v>727</v>
      </c>
      <c r="F1" s="14" t="s">
        <v>728</v>
      </c>
      <c r="G1" s="13" t="s">
        <v>729</v>
      </c>
      <c r="H1" s="17" t="s">
        <v>730</v>
      </c>
      <c r="I1" s="16" t="s">
        <v>731</v>
      </c>
    </row>
    <row r="2" spans="1:9" s="71" customFormat="1" x14ac:dyDescent="0.25">
      <c r="A2" s="4" t="s">
        <v>437</v>
      </c>
      <c r="B2" s="5" t="s">
        <v>445</v>
      </c>
      <c r="C2" s="5" t="s">
        <v>439</v>
      </c>
      <c r="D2" s="6" t="s">
        <v>446</v>
      </c>
      <c r="E2" s="70">
        <v>10.5</v>
      </c>
      <c r="F2" s="70">
        <v>13.9</v>
      </c>
      <c r="G2" s="70">
        <v>0</v>
      </c>
      <c r="H2" s="70">
        <v>0</v>
      </c>
      <c r="I2" s="70">
        <v>0</v>
      </c>
    </row>
    <row r="3" spans="1:9" s="71" customFormat="1" x14ac:dyDescent="0.25">
      <c r="A3" s="4" t="s">
        <v>437</v>
      </c>
      <c r="B3" s="5" t="s">
        <v>476</v>
      </c>
      <c r="C3" s="5" t="s">
        <v>439</v>
      </c>
      <c r="D3" s="6" t="s">
        <v>477</v>
      </c>
      <c r="E3" s="70">
        <v>17.399999999999999</v>
      </c>
      <c r="F3" s="70">
        <v>10.1</v>
      </c>
      <c r="G3" s="70">
        <v>0</v>
      </c>
      <c r="H3" s="70">
        <v>0</v>
      </c>
      <c r="I3" s="70">
        <v>0</v>
      </c>
    </row>
    <row r="4" spans="1:9" s="71" customFormat="1" x14ac:dyDescent="0.25">
      <c r="A4" s="4" t="s">
        <v>437</v>
      </c>
      <c r="B4" s="5" t="s">
        <v>451</v>
      </c>
      <c r="C4" s="5" t="s">
        <v>439</v>
      </c>
      <c r="D4" s="6" t="s">
        <v>452</v>
      </c>
      <c r="E4" s="70">
        <v>18</v>
      </c>
      <c r="F4" s="70">
        <v>15</v>
      </c>
      <c r="G4" s="70">
        <v>25.1</v>
      </c>
      <c r="H4" s="70">
        <v>0</v>
      </c>
      <c r="I4" s="70">
        <v>0</v>
      </c>
    </row>
    <row r="5" spans="1:9" s="71" customFormat="1" x14ac:dyDescent="0.25">
      <c r="A5" s="4" t="s">
        <v>437</v>
      </c>
      <c r="B5" s="5" t="s">
        <v>449</v>
      </c>
      <c r="C5" s="5" t="s">
        <v>439</v>
      </c>
      <c r="D5" s="6" t="s">
        <v>450</v>
      </c>
      <c r="E5" s="70">
        <v>18</v>
      </c>
      <c r="F5" s="70">
        <v>18</v>
      </c>
      <c r="G5" s="70">
        <v>0</v>
      </c>
      <c r="H5" s="70">
        <v>0</v>
      </c>
      <c r="I5" s="70">
        <v>0</v>
      </c>
    </row>
    <row r="6" spans="1:9" s="71" customFormat="1" x14ac:dyDescent="0.25">
      <c r="A6" s="4" t="s">
        <v>437</v>
      </c>
      <c r="B6" s="5" t="s">
        <v>459</v>
      </c>
      <c r="C6" s="5" t="s">
        <v>439</v>
      </c>
      <c r="D6" s="6" t="s">
        <v>460</v>
      </c>
      <c r="E6" s="70">
        <v>15</v>
      </c>
      <c r="F6" s="70">
        <v>15</v>
      </c>
      <c r="G6" s="70">
        <v>0</v>
      </c>
      <c r="H6" s="70">
        <v>0</v>
      </c>
      <c r="I6" s="70">
        <v>0</v>
      </c>
    </row>
    <row r="7" spans="1:9" s="71" customFormat="1" x14ac:dyDescent="0.25">
      <c r="A7" s="4" t="s">
        <v>437</v>
      </c>
      <c r="B7" s="5" t="s">
        <v>455</v>
      </c>
      <c r="C7" s="5" t="s">
        <v>439</v>
      </c>
      <c r="D7" s="6" t="s">
        <v>456</v>
      </c>
      <c r="E7" s="70">
        <v>20</v>
      </c>
      <c r="F7" s="70">
        <v>15</v>
      </c>
      <c r="G7" s="70">
        <v>22.3</v>
      </c>
      <c r="H7" s="70">
        <v>0</v>
      </c>
      <c r="I7" s="70">
        <v>0</v>
      </c>
    </row>
    <row r="8" spans="1:9" s="71" customFormat="1" x14ac:dyDescent="0.25">
      <c r="A8" s="4" t="s">
        <v>437</v>
      </c>
      <c r="B8" s="5" t="s">
        <v>441</v>
      </c>
      <c r="C8" s="5" t="s">
        <v>439</v>
      </c>
      <c r="D8" s="6" t="s">
        <v>442</v>
      </c>
      <c r="E8" s="70">
        <v>11.6</v>
      </c>
      <c r="F8" s="70">
        <v>15</v>
      </c>
      <c r="G8" s="70">
        <v>0</v>
      </c>
      <c r="H8" s="70">
        <v>0</v>
      </c>
      <c r="I8" s="70">
        <v>0</v>
      </c>
    </row>
    <row r="9" spans="1:9" s="71" customFormat="1" x14ac:dyDescent="0.25">
      <c r="A9" s="4" t="s">
        <v>437</v>
      </c>
      <c r="B9" s="5" t="s">
        <v>469</v>
      </c>
      <c r="C9" s="5" t="s">
        <v>439</v>
      </c>
      <c r="D9" s="6" t="s">
        <v>470</v>
      </c>
      <c r="E9" s="70">
        <v>10.7</v>
      </c>
      <c r="F9" s="70">
        <v>18</v>
      </c>
      <c r="G9" s="70">
        <v>0</v>
      </c>
      <c r="H9" s="70">
        <v>0</v>
      </c>
      <c r="I9" s="70">
        <v>0</v>
      </c>
    </row>
    <row r="10" spans="1:9" s="71" customFormat="1" x14ac:dyDescent="0.25">
      <c r="A10" s="4" t="s">
        <v>437</v>
      </c>
      <c r="B10" s="5" t="s">
        <v>467</v>
      </c>
      <c r="C10" s="5" t="s">
        <v>439</v>
      </c>
      <c r="D10" s="6" t="s">
        <v>468</v>
      </c>
      <c r="E10" s="70">
        <v>18</v>
      </c>
      <c r="F10" s="70">
        <v>13.8</v>
      </c>
      <c r="G10" s="70">
        <v>13.4</v>
      </c>
      <c r="H10" s="70">
        <v>0</v>
      </c>
      <c r="I10" s="70">
        <v>0</v>
      </c>
    </row>
    <row r="11" spans="1:9" s="71" customFormat="1" x14ac:dyDescent="0.25">
      <c r="A11" s="4" t="s">
        <v>437</v>
      </c>
      <c r="B11" s="5" t="s">
        <v>465</v>
      </c>
      <c r="C11" s="5" t="s">
        <v>439</v>
      </c>
      <c r="D11" s="6" t="s">
        <v>466</v>
      </c>
      <c r="E11" s="70">
        <v>20</v>
      </c>
      <c r="F11" s="70">
        <v>15.7</v>
      </c>
      <c r="G11" s="70">
        <v>0</v>
      </c>
      <c r="H11" s="70">
        <v>0</v>
      </c>
      <c r="I11" s="70">
        <v>0</v>
      </c>
    </row>
    <row r="12" spans="1:9" s="71" customFormat="1" x14ac:dyDescent="0.25">
      <c r="A12" s="4" t="s">
        <v>437</v>
      </c>
      <c r="B12" s="5" t="s">
        <v>447</v>
      </c>
      <c r="C12" s="5" t="s">
        <v>439</v>
      </c>
      <c r="D12" s="6" t="s">
        <v>448</v>
      </c>
      <c r="E12" s="70">
        <v>14.5</v>
      </c>
      <c r="F12" s="70">
        <v>18</v>
      </c>
      <c r="G12" s="70">
        <v>0</v>
      </c>
      <c r="H12" s="70">
        <v>0</v>
      </c>
      <c r="I12" s="70">
        <v>0</v>
      </c>
    </row>
    <row r="13" spans="1:9" s="71" customFormat="1" x14ac:dyDescent="0.25">
      <c r="A13" s="4" t="s">
        <v>437</v>
      </c>
      <c r="B13" s="5" t="s">
        <v>472</v>
      </c>
      <c r="C13" s="5" t="s">
        <v>439</v>
      </c>
      <c r="D13" s="6" t="s">
        <v>473</v>
      </c>
      <c r="E13" s="70">
        <v>11.5</v>
      </c>
      <c r="F13" s="70">
        <v>10.8</v>
      </c>
      <c r="G13" s="70">
        <v>0</v>
      </c>
      <c r="H13" s="70">
        <v>0</v>
      </c>
      <c r="I13" s="70">
        <v>0</v>
      </c>
    </row>
    <row r="14" spans="1:9" s="71" customFormat="1" x14ac:dyDescent="0.25">
      <c r="A14" s="4" t="s">
        <v>437</v>
      </c>
      <c r="B14" s="5" t="s">
        <v>461</v>
      </c>
      <c r="C14" s="5" t="s">
        <v>439</v>
      </c>
      <c r="D14" s="6" t="s">
        <v>462</v>
      </c>
      <c r="E14" s="70">
        <v>11.7</v>
      </c>
      <c r="F14" s="70">
        <v>18</v>
      </c>
      <c r="G14" s="70">
        <v>10</v>
      </c>
      <c r="H14" s="70">
        <v>0</v>
      </c>
      <c r="I14" s="70">
        <v>0</v>
      </c>
    </row>
    <row r="15" spans="1:9" s="71" customFormat="1" x14ac:dyDescent="0.25">
      <c r="A15" s="4" t="s">
        <v>437</v>
      </c>
      <c r="B15" s="5" t="s">
        <v>453</v>
      </c>
      <c r="C15" s="5" t="s">
        <v>439</v>
      </c>
      <c r="D15" s="6" t="s">
        <v>454</v>
      </c>
      <c r="E15" s="70">
        <v>18</v>
      </c>
      <c r="F15" s="70">
        <v>15</v>
      </c>
      <c r="G15" s="70">
        <v>14.7</v>
      </c>
      <c r="H15" s="70">
        <v>0</v>
      </c>
      <c r="I15" s="70">
        <v>0</v>
      </c>
    </row>
    <row r="16" spans="1:9" s="71" customFormat="1" x14ac:dyDescent="0.25">
      <c r="A16" s="4" t="s">
        <v>437</v>
      </c>
      <c r="B16" s="5" t="s">
        <v>457</v>
      </c>
      <c r="C16" s="5" t="s">
        <v>439</v>
      </c>
      <c r="D16" s="6" t="s">
        <v>458</v>
      </c>
      <c r="E16" s="70">
        <v>11.3</v>
      </c>
      <c r="F16" s="70">
        <v>18</v>
      </c>
      <c r="G16" s="70">
        <v>0</v>
      </c>
      <c r="H16" s="70">
        <v>0</v>
      </c>
      <c r="I16" s="70">
        <v>0</v>
      </c>
    </row>
    <row r="17" spans="1:9" s="71" customFormat="1" x14ac:dyDescent="0.25">
      <c r="A17" s="4" t="s">
        <v>437</v>
      </c>
      <c r="B17" s="5" t="s">
        <v>463</v>
      </c>
      <c r="C17" s="5" t="s">
        <v>439</v>
      </c>
      <c r="D17" s="6" t="s">
        <v>464</v>
      </c>
      <c r="E17" s="70">
        <v>16.7</v>
      </c>
      <c r="F17" s="70">
        <v>35.299999999999997</v>
      </c>
      <c r="G17" s="70">
        <v>0</v>
      </c>
      <c r="H17" s="70">
        <v>0</v>
      </c>
      <c r="I17" s="70">
        <v>0</v>
      </c>
    </row>
    <row r="18" spans="1:9" s="71" customFormat="1" x14ac:dyDescent="0.25">
      <c r="A18" s="4" t="s">
        <v>437</v>
      </c>
      <c r="B18" s="5" t="s">
        <v>474</v>
      </c>
      <c r="C18" s="5" t="s">
        <v>439</v>
      </c>
      <c r="D18" s="6" t="s">
        <v>475</v>
      </c>
      <c r="E18" s="70">
        <v>18</v>
      </c>
      <c r="F18" s="70">
        <v>18</v>
      </c>
      <c r="G18" s="70">
        <v>0</v>
      </c>
      <c r="H18" s="70">
        <v>0</v>
      </c>
      <c r="I18" s="70">
        <v>0</v>
      </c>
    </row>
    <row r="19" spans="1:9" s="71" customFormat="1" x14ac:dyDescent="0.25">
      <c r="A19" s="4" t="s">
        <v>437</v>
      </c>
      <c r="B19" s="5" t="s">
        <v>443</v>
      </c>
      <c r="C19" s="5" t="s">
        <v>439</v>
      </c>
      <c r="D19" s="6" t="s">
        <v>444</v>
      </c>
      <c r="E19" s="70">
        <v>10.199999999999999</v>
      </c>
      <c r="F19" s="70">
        <v>12.4</v>
      </c>
      <c r="G19" s="70">
        <v>50.4</v>
      </c>
      <c r="H19" s="70">
        <v>0</v>
      </c>
      <c r="I19" s="70">
        <v>0</v>
      </c>
    </row>
    <row r="20" spans="1:9" s="71" customFormat="1" x14ac:dyDescent="0.25">
      <c r="A20" s="4" t="s">
        <v>437</v>
      </c>
      <c r="B20" s="5" t="s">
        <v>438</v>
      </c>
      <c r="C20" s="5" t="s">
        <v>439</v>
      </c>
      <c r="D20" s="6" t="s">
        <v>440</v>
      </c>
      <c r="E20" s="70">
        <v>15.7</v>
      </c>
      <c r="F20" s="70">
        <v>38.200000000000003</v>
      </c>
      <c r="G20" s="70">
        <v>43</v>
      </c>
      <c r="H20" s="70">
        <v>68</v>
      </c>
      <c r="I20" s="70">
        <v>0</v>
      </c>
    </row>
    <row r="21" spans="1:9" s="71" customFormat="1" x14ac:dyDescent="0.25">
      <c r="A21" s="4" t="s">
        <v>437</v>
      </c>
      <c r="B21" s="5" t="s">
        <v>437</v>
      </c>
      <c r="C21" s="5" t="s">
        <v>439</v>
      </c>
      <c r="D21" s="6" t="s">
        <v>471</v>
      </c>
      <c r="E21" s="70">
        <v>14.5</v>
      </c>
      <c r="F21" s="70">
        <v>18</v>
      </c>
      <c r="G21" s="70">
        <v>0</v>
      </c>
      <c r="H21" s="70">
        <v>0</v>
      </c>
      <c r="I21" s="70">
        <v>0</v>
      </c>
    </row>
    <row r="22" spans="1:9" s="71" customFormat="1" x14ac:dyDescent="0.25">
      <c r="A22" s="4" t="s">
        <v>5</v>
      </c>
      <c r="B22" s="5" t="s">
        <v>9</v>
      </c>
      <c r="C22" s="5" t="s">
        <v>7</v>
      </c>
      <c r="D22" s="6" t="s">
        <v>10</v>
      </c>
      <c r="E22" s="70">
        <v>13.5</v>
      </c>
      <c r="F22" s="70">
        <v>12</v>
      </c>
      <c r="G22" s="70">
        <v>0</v>
      </c>
      <c r="H22" s="70">
        <v>0</v>
      </c>
      <c r="I22" s="70">
        <v>0</v>
      </c>
    </row>
    <row r="23" spans="1:9" s="71" customFormat="1" x14ac:dyDescent="0.25">
      <c r="A23" s="4" t="s">
        <v>5</v>
      </c>
      <c r="B23" s="5" t="s">
        <v>19</v>
      </c>
      <c r="C23" s="5" t="s">
        <v>7</v>
      </c>
      <c r="D23" s="6" t="s">
        <v>20</v>
      </c>
      <c r="E23" s="70">
        <v>18</v>
      </c>
      <c r="F23" s="70">
        <v>12</v>
      </c>
      <c r="G23" s="70">
        <v>0</v>
      </c>
      <c r="H23" s="70">
        <v>0</v>
      </c>
      <c r="I23" s="70">
        <v>0</v>
      </c>
    </row>
    <row r="24" spans="1:9" s="71" customFormat="1" x14ac:dyDescent="0.25">
      <c r="A24" s="4" t="s">
        <v>5</v>
      </c>
      <c r="B24" s="5" t="s">
        <v>13</v>
      </c>
      <c r="C24" s="5" t="s">
        <v>7</v>
      </c>
      <c r="D24" s="6" t="s">
        <v>14</v>
      </c>
      <c r="E24" s="70">
        <v>12</v>
      </c>
      <c r="F24" s="70">
        <v>12</v>
      </c>
      <c r="G24" s="70">
        <v>0</v>
      </c>
      <c r="H24" s="70">
        <v>0</v>
      </c>
      <c r="I24" s="70">
        <v>0</v>
      </c>
    </row>
    <row r="25" spans="1:9" s="71" customFormat="1" x14ac:dyDescent="0.25">
      <c r="A25" s="4" t="s">
        <v>5</v>
      </c>
      <c r="B25" s="5" t="s">
        <v>17</v>
      </c>
      <c r="C25" s="5" t="s">
        <v>7</v>
      </c>
      <c r="D25" s="6" t="s">
        <v>18</v>
      </c>
      <c r="E25" s="70">
        <v>45.4</v>
      </c>
      <c r="F25" s="70">
        <v>25.1</v>
      </c>
      <c r="G25" s="70">
        <v>65</v>
      </c>
      <c r="H25" s="70">
        <v>0</v>
      </c>
      <c r="I25" s="70">
        <v>0</v>
      </c>
    </row>
    <row r="26" spans="1:9" s="71" customFormat="1" x14ac:dyDescent="0.25">
      <c r="A26" s="4" t="s">
        <v>5</v>
      </c>
      <c r="B26" s="5" t="s">
        <v>25</v>
      </c>
      <c r="C26" s="5" t="s">
        <v>7</v>
      </c>
      <c r="D26" s="6" t="s">
        <v>26</v>
      </c>
      <c r="E26" s="70">
        <v>12</v>
      </c>
      <c r="F26" s="70">
        <v>12</v>
      </c>
      <c r="G26" s="70">
        <v>0</v>
      </c>
      <c r="H26" s="70">
        <v>0</v>
      </c>
      <c r="I26" s="70">
        <v>0</v>
      </c>
    </row>
    <row r="27" spans="1:9" s="71" customFormat="1" x14ac:dyDescent="0.25">
      <c r="A27" s="4" t="s">
        <v>5</v>
      </c>
      <c r="B27" s="5" t="s">
        <v>21</v>
      </c>
      <c r="C27" s="5" t="s">
        <v>7</v>
      </c>
      <c r="D27" s="6" t="s">
        <v>22</v>
      </c>
      <c r="E27" s="70">
        <v>27.8</v>
      </c>
      <c r="F27" s="70">
        <v>12</v>
      </c>
      <c r="G27" s="70">
        <v>0</v>
      </c>
      <c r="H27" s="70">
        <v>0</v>
      </c>
      <c r="I27" s="70">
        <v>0</v>
      </c>
    </row>
    <row r="28" spans="1:9" s="71" customFormat="1" x14ac:dyDescent="0.25">
      <c r="A28" s="4" t="s">
        <v>5</v>
      </c>
      <c r="B28" s="5" t="s">
        <v>23</v>
      </c>
      <c r="C28" s="5" t="s">
        <v>7</v>
      </c>
      <c r="D28" s="6" t="s">
        <v>24</v>
      </c>
      <c r="E28" s="70">
        <v>12</v>
      </c>
      <c r="F28" s="70">
        <v>12</v>
      </c>
      <c r="G28" s="70">
        <v>0</v>
      </c>
      <c r="H28" s="70">
        <v>0</v>
      </c>
      <c r="I28" s="70">
        <v>0</v>
      </c>
    </row>
    <row r="29" spans="1:9" s="71" customFormat="1" x14ac:dyDescent="0.25">
      <c r="A29" s="4" t="s">
        <v>5</v>
      </c>
      <c r="B29" s="5" t="s">
        <v>11</v>
      </c>
      <c r="C29" s="5" t="s">
        <v>7</v>
      </c>
      <c r="D29" s="6" t="s">
        <v>12</v>
      </c>
      <c r="E29" s="70">
        <v>12.1</v>
      </c>
      <c r="F29" s="70">
        <v>12</v>
      </c>
      <c r="G29" s="70">
        <v>10</v>
      </c>
      <c r="H29" s="70">
        <v>0</v>
      </c>
      <c r="I29" s="70">
        <v>0</v>
      </c>
    </row>
    <row r="30" spans="1:9" s="71" customFormat="1" x14ac:dyDescent="0.25">
      <c r="A30" s="4" t="s">
        <v>5</v>
      </c>
      <c r="B30" s="5" t="s">
        <v>6</v>
      </c>
      <c r="C30" s="5" t="s">
        <v>7</v>
      </c>
      <c r="D30" s="6" t="s">
        <v>8</v>
      </c>
      <c r="E30" s="70">
        <v>13</v>
      </c>
      <c r="F30" s="70">
        <v>12</v>
      </c>
      <c r="G30" s="70">
        <v>0</v>
      </c>
      <c r="H30" s="70">
        <v>0</v>
      </c>
      <c r="I30" s="70">
        <v>0</v>
      </c>
    </row>
    <row r="31" spans="1:9" s="71" customFormat="1" x14ac:dyDescent="0.25">
      <c r="A31" s="4" t="s">
        <v>5</v>
      </c>
      <c r="B31" s="5" t="s">
        <v>27</v>
      </c>
      <c r="C31" s="5" t="s">
        <v>7</v>
      </c>
      <c r="D31" s="6" t="s">
        <v>28</v>
      </c>
      <c r="E31" s="70">
        <v>13.4</v>
      </c>
      <c r="F31" s="70">
        <v>53.6</v>
      </c>
      <c r="G31" s="70">
        <v>0</v>
      </c>
      <c r="H31" s="70">
        <v>19.5</v>
      </c>
      <c r="I31" s="70">
        <v>0</v>
      </c>
    </row>
    <row r="32" spans="1:9" s="71" customFormat="1" x14ac:dyDescent="0.25">
      <c r="A32" s="4" t="s">
        <v>5</v>
      </c>
      <c r="B32" s="5" t="s">
        <v>15</v>
      </c>
      <c r="C32" s="5" t="s">
        <v>7</v>
      </c>
      <c r="D32" s="6" t="s">
        <v>16</v>
      </c>
      <c r="E32" s="70">
        <v>49.4</v>
      </c>
      <c r="F32" s="70">
        <v>92.4</v>
      </c>
      <c r="G32" s="70">
        <v>125.6</v>
      </c>
      <c r="H32" s="70">
        <v>19.5</v>
      </c>
      <c r="I32" s="70">
        <v>0</v>
      </c>
    </row>
    <row r="33" spans="1:9" s="71" customFormat="1" x14ac:dyDescent="0.25">
      <c r="A33" s="4" t="s">
        <v>227</v>
      </c>
      <c r="B33" s="5" t="s">
        <v>245</v>
      </c>
      <c r="C33" s="5" t="s">
        <v>229</v>
      </c>
      <c r="D33" s="6" t="s">
        <v>246</v>
      </c>
      <c r="E33" s="70">
        <v>20</v>
      </c>
      <c r="F33" s="70">
        <v>15</v>
      </c>
      <c r="G33" s="70">
        <v>0</v>
      </c>
      <c r="H33" s="70">
        <v>0</v>
      </c>
      <c r="I33" s="70">
        <v>0</v>
      </c>
    </row>
    <row r="34" spans="1:9" s="71" customFormat="1" x14ac:dyDescent="0.25">
      <c r="A34" s="4" t="s">
        <v>227</v>
      </c>
      <c r="B34" s="5" t="s">
        <v>247</v>
      </c>
      <c r="C34" s="5" t="s">
        <v>229</v>
      </c>
      <c r="D34" s="6" t="s">
        <v>248</v>
      </c>
      <c r="E34" s="70">
        <v>28.9</v>
      </c>
      <c r="F34" s="70">
        <v>11.7</v>
      </c>
      <c r="G34" s="70">
        <v>18.2</v>
      </c>
      <c r="H34" s="70">
        <v>8</v>
      </c>
      <c r="I34" s="70">
        <v>0</v>
      </c>
    </row>
    <row r="35" spans="1:9" s="71" customFormat="1" x14ac:dyDescent="0.25">
      <c r="A35" s="4" t="s">
        <v>227</v>
      </c>
      <c r="B35" s="5" t="s">
        <v>239</v>
      </c>
      <c r="C35" s="5" t="s">
        <v>229</v>
      </c>
      <c r="D35" s="6" t="s">
        <v>240</v>
      </c>
      <c r="E35" s="70">
        <v>15.4</v>
      </c>
      <c r="F35" s="70">
        <v>18</v>
      </c>
      <c r="G35" s="70">
        <v>47.2</v>
      </c>
      <c r="H35" s="70">
        <v>0</v>
      </c>
      <c r="I35" s="70">
        <v>0</v>
      </c>
    </row>
    <row r="36" spans="1:9" s="71" customFormat="1" x14ac:dyDescent="0.25">
      <c r="A36" s="4" t="s">
        <v>227</v>
      </c>
      <c r="B36" s="5" t="s">
        <v>233</v>
      </c>
      <c r="C36" s="5" t="s">
        <v>229</v>
      </c>
      <c r="D36" s="6" t="s">
        <v>234</v>
      </c>
      <c r="E36" s="70">
        <v>14.1</v>
      </c>
      <c r="F36" s="70">
        <v>13.1</v>
      </c>
      <c r="G36" s="70">
        <v>0</v>
      </c>
      <c r="H36" s="70">
        <v>26.6</v>
      </c>
      <c r="I36" s="70">
        <v>0</v>
      </c>
    </row>
    <row r="37" spans="1:9" s="71" customFormat="1" x14ac:dyDescent="0.25">
      <c r="A37" s="4" t="s">
        <v>227</v>
      </c>
      <c r="B37" s="5" t="s">
        <v>231</v>
      </c>
      <c r="C37" s="5" t="s">
        <v>229</v>
      </c>
      <c r="D37" s="6" t="s">
        <v>232</v>
      </c>
      <c r="E37" s="70">
        <v>36.9</v>
      </c>
      <c r="F37" s="70">
        <v>12.8</v>
      </c>
      <c r="G37" s="70">
        <v>46.1</v>
      </c>
      <c r="H37" s="70">
        <v>78.3</v>
      </c>
      <c r="I37" s="70">
        <v>46</v>
      </c>
    </row>
    <row r="38" spans="1:9" s="71" customFormat="1" x14ac:dyDescent="0.25">
      <c r="A38" s="4" t="s">
        <v>227</v>
      </c>
      <c r="B38" s="5" t="s">
        <v>228</v>
      </c>
      <c r="C38" s="5" t="s">
        <v>229</v>
      </c>
      <c r="D38" s="6" t="s">
        <v>230</v>
      </c>
      <c r="E38" s="70">
        <v>13.8</v>
      </c>
      <c r="F38" s="70">
        <v>15</v>
      </c>
      <c r="G38" s="70">
        <v>18.899999999999999</v>
      </c>
      <c r="H38" s="70">
        <v>22.1</v>
      </c>
      <c r="I38" s="70">
        <v>0</v>
      </c>
    </row>
    <row r="39" spans="1:9" s="71" customFormat="1" x14ac:dyDescent="0.25">
      <c r="A39" s="4" t="s">
        <v>227</v>
      </c>
      <c r="B39" s="5" t="s">
        <v>235</v>
      </c>
      <c r="C39" s="5" t="s">
        <v>229</v>
      </c>
      <c r="D39" s="6" t="s">
        <v>236</v>
      </c>
      <c r="E39" s="70">
        <v>20</v>
      </c>
      <c r="F39" s="70">
        <v>15</v>
      </c>
      <c r="G39" s="70">
        <v>0</v>
      </c>
      <c r="H39" s="70">
        <v>0</v>
      </c>
      <c r="I39" s="70">
        <v>0</v>
      </c>
    </row>
    <row r="40" spans="1:9" s="71" customFormat="1" x14ac:dyDescent="0.25">
      <c r="A40" s="4" t="s">
        <v>227</v>
      </c>
      <c r="B40" s="5" t="s">
        <v>243</v>
      </c>
      <c r="C40" s="5" t="s">
        <v>229</v>
      </c>
      <c r="D40" s="6" t="s">
        <v>244</v>
      </c>
      <c r="E40" s="70">
        <v>38.6</v>
      </c>
      <c r="F40" s="70">
        <v>45</v>
      </c>
      <c r="G40" s="70">
        <v>0</v>
      </c>
      <c r="H40" s="70">
        <v>22.7</v>
      </c>
      <c r="I40" s="70">
        <v>0</v>
      </c>
    </row>
    <row r="41" spans="1:9" s="71" customFormat="1" x14ac:dyDescent="0.25">
      <c r="A41" s="4" t="s">
        <v>227</v>
      </c>
      <c r="B41" s="5" t="s">
        <v>237</v>
      </c>
      <c r="C41" s="5" t="s">
        <v>229</v>
      </c>
      <c r="D41" s="6" t="s">
        <v>238</v>
      </c>
      <c r="E41" s="70">
        <v>24.3</v>
      </c>
      <c r="F41" s="70">
        <v>10.9</v>
      </c>
      <c r="G41" s="70">
        <v>18</v>
      </c>
      <c r="H41" s="70">
        <v>15</v>
      </c>
      <c r="I41" s="70">
        <v>0</v>
      </c>
    </row>
    <row r="42" spans="1:9" s="71" customFormat="1" x14ac:dyDescent="0.25">
      <c r="A42" s="4" t="s">
        <v>227</v>
      </c>
      <c r="B42" s="5" t="s">
        <v>241</v>
      </c>
      <c r="C42" s="5" t="s">
        <v>229</v>
      </c>
      <c r="D42" s="6" t="s">
        <v>242</v>
      </c>
      <c r="E42" s="70">
        <v>26.5</v>
      </c>
      <c r="F42" s="70">
        <v>105.8</v>
      </c>
      <c r="G42" s="70">
        <v>77.900000000000006</v>
      </c>
      <c r="H42" s="70">
        <v>0</v>
      </c>
      <c r="I42" s="70">
        <v>0</v>
      </c>
    </row>
    <row r="43" spans="1:9" s="71" customFormat="1" x14ac:dyDescent="0.25">
      <c r="A43" s="4" t="s">
        <v>47</v>
      </c>
      <c r="B43" s="5" t="s">
        <v>76</v>
      </c>
      <c r="C43" s="5" t="s">
        <v>49</v>
      </c>
      <c r="D43" s="6" t="s">
        <v>77</v>
      </c>
      <c r="E43" s="70">
        <v>12</v>
      </c>
      <c r="F43" s="70">
        <v>12</v>
      </c>
      <c r="G43" s="70">
        <v>0</v>
      </c>
      <c r="H43" s="70">
        <v>0</v>
      </c>
      <c r="I43" s="70">
        <v>12.1</v>
      </c>
    </row>
    <row r="44" spans="1:9" s="71" customFormat="1" x14ac:dyDescent="0.25">
      <c r="A44" s="4" t="s">
        <v>47</v>
      </c>
      <c r="B44" s="5" t="s">
        <v>78</v>
      </c>
      <c r="C44" s="5" t="s">
        <v>49</v>
      </c>
      <c r="D44" s="6" t="s">
        <v>79</v>
      </c>
      <c r="E44" s="70">
        <v>12</v>
      </c>
      <c r="F44" s="70">
        <v>10</v>
      </c>
      <c r="G44" s="70">
        <v>12</v>
      </c>
      <c r="H44" s="70">
        <v>0</v>
      </c>
      <c r="I44" s="70">
        <v>15</v>
      </c>
    </row>
    <row r="45" spans="1:9" s="71" customFormat="1" x14ac:dyDescent="0.25">
      <c r="A45" s="4" t="s">
        <v>47</v>
      </c>
      <c r="B45" s="5" t="s">
        <v>72</v>
      </c>
      <c r="C45" s="5" t="s">
        <v>49</v>
      </c>
      <c r="D45" s="6" t="s">
        <v>73</v>
      </c>
      <c r="E45" s="70">
        <v>12</v>
      </c>
      <c r="F45" s="70">
        <v>12</v>
      </c>
      <c r="G45" s="70">
        <v>0</v>
      </c>
      <c r="H45" s="70">
        <v>0</v>
      </c>
      <c r="I45" s="70">
        <v>0</v>
      </c>
    </row>
    <row r="46" spans="1:9" s="71" customFormat="1" x14ac:dyDescent="0.25">
      <c r="A46" s="4" t="s">
        <v>47</v>
      </c>
      <c r="B46" s="5" t="s">
        <v>62</v>
      </c>
      <c r="C46" s="5" t="s">
        <v>49</v>
      </c>
      <c r="D46" s="6" t="s">
        <v>63</v>
      </c>
      <c r="E46" s="70">
        <v>17</v>
      </c>
      <c r="F46" s="70">
        <v>12</v>
      </c>
      <c r="G46" s="70">
        <v>0</v>
      </c>
      <c r="H46" s="70">
        <v>0</v>
      </c>
      <c r="I46" s="70">
        <v>0</v>
      </c>
    </row>
    <row r="47" spans="1:9" s="71" customFormat="1" x14ac:dyDescent="0.25">
      <c r="A47" s="4" t="s">
        <v>47</v>
      </c>
      <c r="B47" s="5" t="s">
        <v>68</v>
      </c>
      <c r="C47" s="5" t="s">
        <v>49</v>
      </c>
      <c r="D47" s="6" t="s">
        <v>69</v>
      </c>
      <c r="E47" s="70">
        <v>12</v>
      </c>
      <c r="F47" s="70">
        <v>12</v>
      </c>
      <c r="G47" s="70">
        <v>13.5</v>
      </c>
      <c r="H47" s="70">
        <v>0</v>
      </c>
      <c r="I47" s="70">
        <v>0</v>
      </c>
    </row>
    <row r="48" spans="1:9" s="71" customFormat="1" x14ac:dyDescent="0.25">
      <c r="A48" s="4" t="s">
        <v>47</v>
      </c>
      <c r="B48" s="5" t="s">
        <v>70</v>
      </c>
      <c r="C48" s="5" t="s">
        <v>49</v>
      </c>
      <c r="D48" s="6" t="s">
        <v>71</v>
      </c>
      <c r="E48" s="70">
        <v>12</v>
      </c>
      <c r="F48" s="70">
        <v>10.5</v>
      </c>
      <c r="G48" s="70">
        <v>0</v>
      </c>
      <c r="H48" s="70">
        <v>0</v>
      </c>
      <c r="I48" s="70">
        <v>0</v>
      </c>
    </row>
    <row r="49" spans="1:9" s="71" customFormat="1" x14ac:dyDescent="0.25">
      <c r="A49" s="4" t="s">
        <v>47</v>
      </c>
      <c r="B49" s="5" t="s">
        <v>66</v>
      </c>
      <c r="C49" s="5" t="s">
        <v>49</v>
      </c>
      <c r="D49" s="6" t="s">
        <v>67</v>
      </c>
      <c r="E49" s="70">
        <v>10.4</v>
      </c>
      <c r="F49" s="70">
        <v>12</v>
      </c>
      <c r="G49" s="70">
        <v>0</v>
      </c>
      <c r="H49" s="70">
        <v>0</v>
      </c>
      <c r="I49" s="70">
        <v>0</v>
      </c>
    </row>
    <row r="50" spans="1:9" s="71" customFormat="1" x14ac:dyDescent="0.25">
      <c r="A50" s="4" t="s">
        <v>47</v>
      </c>
      <c r="B50" s="5" t="s">
        <v>74</v>
      </c>
      <c r="C50" s="5" t="s">
        <v>49</v>
      </c>
      <c r="D50" s="6" t="s">
        <v>75</v>
      </c>
      <c r="E50" s="70">
        <v>15.7</v>
      </c>
      <c r="F50" s="70">
        <v>13</v>
      </c>
      <c r="G50" s="70">
        <v>58.4</v>
      </c>
      <c r="H50" s="70">
        <v>0</v>
      </c>
      <c r="I50" s="70">
        <v>0</v>
      </c>
    </row>
    <row r="51" spans="1:9" s="71" customFormat="1" x14ac:dyDescent="0.25">
      <c r="A51" s="4" t="s">
        <v>47</v>
      </c>
      <c r="B51" s="5" t="s">
        <v>52</v>
      </c>
      <c r="C51" s="5" t="s">
        <v>49</v>
      </c>
      <c r="D51" s="6" t="s">
        <v>53</v>
      </c>
      <c r="E51" s="70">
        <v>10.9</v>
      </c>
      <c r="F51" s="70">
        <v>37</v>
      </c>
      <c r="G51" s="70">
        <v>12</v>
      </c>
      <c r="H51" s="70">
        <v>15</v>
      </c>
      <c r="I51" s="70">
        <v>0</v>
      </c>
    </row>
    <row r="52" spans="1:9" s="71" customFormat="1" x14ac:dyDescent="0.25">
      <c r="A52" s="4" t="s">
        <v>47</v>
      </c>
      <c r="B52" s="5" t="s">
        <v>47</v>
      </c>
      <c r="C52" s="5" t="s">
        <v>49</v>
      </c>
      <c r="D52" s="6" t="s">
        <v>51</v>
      </c>
      <c r="E52" s="70">
        <v>15.1</v>
      </c>
      <c r="F52" s="70">
        <v>10.8</v>
      </c>
      <c r="G52" s="70">
        <v>0</v>
      </c>
      <c r="H52" s="70">
        <v>0</v>
      </c>
      <c r="I52" s="70">
        <v>12</v>
      </c>
    </row>
    <row r="53" spans="1:9" s="71" customFormat="1" x14ac:dyDescent="0.25">
      <c r="A53" s="4" t="s">
        <v>47</v>
      </c>
      <c r="B53" s="5" t="s">
        <v>60</v>
      </c>
      <c r="C53" s="5" t="s">
        <v>49</v>
      </c>
      <c r="D53" s="6" t="s">
        <v>61</v>
      </c>
      <c r="E53" s="70">
        <v>10</v>
      </c>
      <c r="F53" s="70">
        <v>12</v>
      </c>
      <c r="G53" s="70">
        <v>23.2</v>
      </c>
      <c r="H53" s="70">
        <v>0</v>
      </c>
      <c r="I53" s="70">
        <v>0</v>
      </c>
    </row>
    <row r="54" spans="1:9" s="71" customFormat="1" x14ac:dyDescent="0.25">
      <c r="A54" s="4" t="s">
        <v>47</v>
      </c>
      <c r="B54" s="5" t="s">
        <v>82</v>
      </c>
      <c r="C54" s="5" t="s">
        <v>49</v>
      </c>
      <c r="D54" s="6" t="s">
        <v>83</v>
      </c>
      <c r="E54" s="70">
        <v>12</v>
      </c>
      <c r="F54" s="70">
        <v>12</v>
      </c>
      <c r="G54" s="70">
        <v>0</v>
      </c>
      <c r="H54" s="70">
        <v>0</v>
      </c>
      <c r="I54" s="70">
        <v>34.200000000000003</v>
      </c>
    </row>
    <row r="55" spans="1:9" s="71" customFormat="1" x14ac:dyDescent="0.25">
      <c r="A55" s="4" t="s">
        <v>47</v>
      </c>
      <c r="B55" s="5" t="s">
        <v>80</v>
      </c>
      <c r="C55" s="5" t="s">
        <v>49</v>
      </c>
      <c r="D55" s="6" t="s">
        <v>81</v>
      </c>
      <c r="E55" s="70">
        <v>20.5</v>
      </c>
      <c r="F55" s="70">
        <v>30.4</v>
      </c>
      <c r="G55" s="70">
        <v>0</v>
      </c>
      <c r="H55" s="70">
        <v>36</v>
      </c>
      <c r="I55" s="70">
        <v>55.5</v>
      </c>
    </row>
    <row r="56" spans="1:9" s="71" customFormat="1" x14ac:dyDescent="0.25">
      <c r="A56" s="4" t="s">
        <v>47</v>
      </c>
      <c r="B56" s="5" t="s">
        <v>56</v>
      </c>
      <c r="C56" s="5" t="s">
        <v>49</v>
      </c>
      <c r="D56" s="6" t="s">
        <v>57</v>
      </c>
      <c r="E56" s="70">
        <v>10.9</v>
      </c>
      <c r="F56" s="70">
        <v>12.8</v>
      </c>
      <c r="G56" s="70">
        <v>55.5</v>
      </c>
      <c r="H56" s="70">
        <v>27</v>
      </c>
      <c r="I56" s="70">
        <v>0</v>
      </c>
    </row>
    <row r="57" spans="1:9" s="71" customFormat="1" x14ac:dyDescent="0.25">
      <c r="A57" s="4" t="s">
        <v>47</v>
      </c>
      <c r="B57" s="5" t="s">
        <v>86</v>
      </c>
      <c r="C57" s="5" t="s">
        <v>49</v>
      </c>
      <c r="D57" s="6" t="s">
        <v>87</v>
      </c>
      <c r="E57" s="70">
        <v>12</v>
      </c>
      <c r="F57" s="70">
        <v>12</v>
      </c>
      <c r="G57" s="70">
        <v>36.200000000000003</v>
      </c>
      <c r="H57" s="70">
        <v>17.899999999999999</v>
      </c>
      <c r="I57" s="70">
        <v>0</v>
      </c>
    </row>
    <row r="58" spans="1:9" s="71" customFormat="1" x14ac:dyDescent="0.25">
      <c r="A58" s="4" t="s">
        <v>47</v>
      </c>
      <c r="B58" s="5" t="s">
        <v>48</v>
      </c>
      <c r="C58" s="5" t="s">
        <v>49</v>
      </c>
      <c r="D58" s="6" t="s">
        <v>50</v>
      </c>
      <c r="E58" s="70">
        <v>17.2</v>
      </c>
      <c r="F58" s="70">
        <v>15</v>
      </c>
      <c r="G58" s="70">
        <v>0</v>
      </c>
      <c r="H58" s="70">
        <v>56</v>
      </c>
      <c r="I58" s="70">
        <v>10</v>
      </c>
    </row>
    <row r="59" spans="1:9" s="71" customFormat="1" x14ac:dyDescent="0.25">
      <c r="A59" s="4" t="s">
        <v>47</v>
      </c>
      <c r="B59" s="5" t="s">
        <v>84</v>
      </c>
      <c r="C59" s="5" t="s">
        <v>49</v>
      </c>
      <c r="D59" s="6" t="s">
        <v>85</v>
      </c>
      <c r="E59" s="70">
        <v>10.3</v>
      </c>
      <c r="F59" s="70">
        <v>12</v>
      </c>
      <c r="G59" s="70">
        <v>0</v>
      </c>
      <c r="H59" s="70">
        <v>18</v>
      </c>
      <c r="I59" s="70">
        <v>15</v>
      </c>
    </row>
    <row r="60" spans="1:9" s="71" customFormat="1" x14ac:dyDescent="0.25">
      <c r="A60" s="4" t="s">
        <v>47</v>
      </c>
      <c r="B60" s="5" t="s">
        <v>58</v>
      </c>
      <c r="C60" s="5" t="s">
        <v>49</v>
      </c>
      <c r="D60" s="6" t="s">
        <v>59</v>
      </c>
      <c r="E60" s="70">
        <v>12</v>
      </c>
      <c r="F60" s="70">
        <v>15.3</v>
      </c>
      <c r="G60" s="70">
        <v>0</v>
      </c>
      <c r="H60" s="70">
        <v>21.1</v>
      </c>
      <c r="I60" s="70">
        <v>0</v>
      </c>
    </row>
    <row r="61" spans="1:9" s="71" customFormat="1" x14ac:dyDescent="0.25">
      <c r="A61" s="4" t="s">
        <v>47</v>
      </c>
      <c r="B61" s="5" t="s">
        <v>64</v>
      </c>
      <c r="C61" s="5" t="s">
        <v>49</v>
      </c>
      <c r="D61" s="6" t="s">
        <v>65</v>
      </c>
      <c r="E61" s="70">
        <v>12.8</v>
      </c>
      <c r="F61" s="70">
        <v>15</v>
      </c>
      <c r="G61" s="70">
        <v>0</v>
      </c>
      <c r="H61" s="70">
        <v>0</v>
      </c>
      <c r="I61" s="70">
        <v>0</v>
      </c>
    </row>
    <row r="62" spans="1:9" s="71" customFormat="1" x14ac:dyDescent="0.25">
      <c r="A62" s="4" t="s">
        <v>47</v>
      </c>
      <c r="B62" s="5" t="s">
        <v>54</v>
      </c>
      <c r="C62" s="5" t="s">
        <v>49</v>
      </c>
      <c r="D62" s="6" t="s">
        <v>55</v>
      </c>
      <c r="E62" s="70">
        <v>11</v>
      </c>
      <c r="F62" s="70">
        <v>12</v>
      </c>
      <c r="G62" s="70">
        <v>0</v>
      </c>
      <c r="H62" s="70">
        <v>12</v>
      </c>
      <c r="I62" s="70">
        <v>0</v>
      </c>
    </row>
    <row r="63" spans="1:9" s="71" customFormat="1" x14ac:dyDescent="0.25">
      <c r="A63" s="4" t="s">
        <v>661</v>
      </c>
      <c r="B63" s="5" t="s">
        <v>695</v>
      </c>
      <c r="C63" s="5" t="s">
        <v>663</v>
      </c>
      <c r="D63" s="6" t="s">
        <v>696</v>
      </c>
      <c r="E63" s="70">
        <v>11.8</v>
      </c>
      <c r="F63" s="70">
        <v>18</v>
      </c>
      <c r="G63" s="70">
        <v>0</v>
      </c>
      <c r="H63" s="70">
        <v>0</v>
      </c>
      <c r="I63" s="70">
        <v>47</v>
      </c>
    </row>
    <row r="64" spans="1:9" s="71" customFormat="1" x14ac:dyDescent="0.25">
      <c r="A64" s="4" t="s">
        <v>661</v>
      </c>
      <c r="B64" s="5" t="s">
        <v>707</v>
      </c>
      <c r="C64" s="5" t="s">
        <v>663</v>
      </c>
      <c r="D64" s="6" t="s">
        <v>708</v>
      </c>
      <c r="E64" s="70">
        <v>10.9</v>
      </c>
      <c r="F64" s="70">
        <v>11.5</v>
      </c>
      <c r="G64" s="70">
        <v>0</v>
      </c>
      <c r="H64" s="70">
        <v>0</v>
      </c>
      <c r="I64" s="70">
        <v>0</v>
      </c>
    </row>
    <row r="65" spans="1:9" s="71" customFormat="1" x14ac:dyDescent="0.25">
      <c r="A65" s="4" t="s">
        <v>661</v>
      </c>
      <c r="B65" s="5" t="s">
        <v>705</v>
      </c>
      <c r="C65" s="5" t="s">
        <v>663</v>
      </c>
      <c r="D65" s="6" t="s">
        <v>706</v>
      </c>
      <c r="E65" s="70">
        <v>13.2</v>
      </c>
      <c r="F65" s="70">
        <v>10.8</v>
      </c>
      <c r="G65" s="70">
        <v>0</v>
      </c>
      <c r="H65" s="70">
        <v>0</v>
      </c>
      <c r="I65" s="70">
        <v>0</v>
      </c>
    </row>
    <row r="66" spans="1:9" s="71" customFormat="1" x14ac:dyDescent="0.25">
      <c r="A66" s="4" t="s">
        <v>661</v>
      </c>
      <c r="B66" s="5" t="s">
        <v>691</v>
      </c>
      <c r="C66" s="5" t="s">
        <v>663</v>
      </c>
      <c r="D66" s="6" t="s">
        <v>692</v>
      </c>
      <c r="E66" s="70">
        <v>16.8</v>
      </c>
      <c r="F66" s="70">
        <v>13.9</v>
      </c>
      <c r="G66" s="70">
        <v>12</v>
      </c>
      <c r="H66" s="70">
        <v>0</v>
      </c>
      <c r="I66" s="70">
        <v>0</v>
      </c>
    </row>
    <row r="67" spans="1:9" s="71" customFormat="1" x14ac:dyDescent="0.25">
      <c r="A67" s="4" t="s">
        <v>661</v>
      </c>
      <c r="B67" s="5" t="s">
        <v>662</v>
      </c>
      <c r="C67" s="5" t="s">
        <v>663</v>
      </c>
      <c r="D67" s="6" t="s">
        <v>664</v>
      </c>
      <c r="E67" s="70">
        <v>18</v>
      </c>
      <c r="F67" s="70">
        <v>11.2</v>
      </c>
      <c r="G67" s="70">
        <v>33</v>
      </c>
      <c r="H67" s="70">
        <v>0</v>
      </c>
      <c r="I67" s="70">
        <v>0</v>
      </c>
    </row>
    <row r="68" spans="1:9" s="71" customFormat="1" x14ac:dyDescent="0.25">
      <c r="A68" s="4" t="s">
        <v>661</v>
      </c>
      <c r="B68" s="5" t="s">
        <v>683</v>
      </c>
      <c r="C68" s="5" t="s">
        <v>663</v>
      </c>
      <c r="D68" s="6" t="s">
        <v>684</v>
      </c>
      <c r="E68" s="70">
        <v>12</v>
      </c>
      <c r="F68" s="70">
        <v>20</v>
      </c>
      <c r="G68" s="70">
        <v>18</v>
      </c>
      <c r="H68" s="70">
        <v>0</v>
      </c>
      <c r="I68" s="70">
        <v>0</v>
      </c>
    </row>
    <row r="69" spans="1:9" s="71" customFormat="1" x14ac:dyDescent="0.25">
      <c r="A69" s="4" t="s">
        <v>661</v>
      </c>
      <c r="B69" s="5" t="s">
        <v>697</v>
      </c>
      <c r="C69" s="5" t="s">
        <v>663</v>
      </c>
      <c r="D69" s="6" t="s">
        <v>698</v>
      </c>
      <c r="E69" s="70">
        <v>15</v>
      </c>
      <c r="F69" s="70">
        <v>18</v>
      </c>
      <c r="G69" s="70">
        <v>18</v>
      </c>
      <c r="H69" s="70">
        <v>0</v>
      </c>
      <c r="I69" s="70">
        <v>0</v>
      </c>
    </row>
    <row r="70" spans="1:9" s="71" customFormat="1" x14ac:dyDescent="0.25">
      <c r="A70" s="4" t="s">
        <v>661</v>
      </c>
      <c r="B70" s="5" t="s">
        <v>689</v>
      </c>
      <c r="C70" s="5" t="s">
        <v>663</v>
      </c>
      <c r="D70" s="6" t="s">
        <v>690</v>
      </c>
      <c r="E70" s="70">
        <v>10.8</v>
      </c>
      <c r="F70" s="70">
        <v>20</v>
      </c>
      <c r="G70" s="70">
        <v>15</v>
      </c>
      <c r="H70" s="70">
        <v>0</v>
      </c>
      <c r="I70" s="70">
        <v>0</v>
      </c>
    </row>
    <row r="71" spans="1:9" s="71" customFormat="1" x14ac:dyDescent="0.25">
      <c r="A71" s="4" t="s">
        <v>661</v>
      </c>
      <c r="B71" s="5" t="s">
        <v>693</v>
      </c>
      <c r="C71" s="5" t="s">
        <v>663</v>
      </c>
      <c r="D71" s="6" t="s">
        <v>694</v>
      </c>
      <c r="E71" s="70">
        <v>12</v>
      </c>
      <c r="F71" s="70">
        <v>15</v>
      </c>
      <c r="G71" s="70">
        <v>15</v>
      </c>
      <c r="H71" s="70">
        <v>0</v>
      </c>
      <c r="I71" s="70">
        <v>0</v>
      </c>
    </row>
    <row r="72" spans="1:9" s="71" customFormat="1" x14ac:dyDescent="0.25">
      <c r="A72" s="4" t="s">
        <v>661</v>
      </c>
      <c r="B72" s="5" t="s">
        <v>699</v>
      </c>
      <c r="C72" s="5" t="s">
        <v>663</v>
      </c>
      <c r="D72" s="6" t="s">
        <v>700</v>
      </c>
      <c r="E72" s="70">
        <v>10</v>
      </c>
      <c r="F72" s="70">
        <v>20</v>
      </c>
      <c r="G72" s="70">
        <v>15</v>
      </c>
      <c r="H72" s="70">
        <v>0</v>
      </c>
      <c r="I72" s="70">
        <v>0</v>
      </c>
    </row>
    <row r="73" spans="1:9" s="71" customFormat="1" x14ac:dyDescent="0.25">
      <c r="A73" s="4" t="s">
        <v>661</v>
      </c>
      <c r="B73" s="5" t="s">
        <v>669</v>
      </c>
      <c r="C73" s="5" t="s">
        <v>663</v>
      </c>
      <c r="D73" s="6" t="s">
        <v>670</v>
      </c>
      <c r="E73" s="70">
        <v>20</v>
      </c>
      <c r="F73" s="70">
        <v>18</v>
      </c>
      <c r="G73" s="70">
        <v>11.4</v>
      </c>
      <c r="H73" s="70">
        <v>0</v>
      </c>
      <c r="I73" s="70">
        <v>0</v>
      </c>
    </row>
    <row r="74" spans="1:9" s="71" customFormat="1" x14ac:dyDescent="0.25">
      <c r="A74" s="4" t="s">
        <v>661</v>
      </c>
      <c r="B74" s="5" t="s">
        <v>685</v>
      </c>
      <c r="C74" s="5" t="s">
        <v>663</v>
      </c>
      <c r="D74" s="6" t="s">
        <v>686</v>
      </c>
      <c r="E74" s="70">
        <v>10.199999999999999</v>
      </c>
      <c r="F74" s="70">
        <v>16.399999999999999</v>
      </c>
      <c r="G74" s="70">
        <v>0</v>
      </c>
      <c r="H74" s="70">
        <v>0</v>
      </c>
      <c r="I74" s="70">
        <v>0</v>
      </c>
    </row>
    <row r="75" spans="1:9" s="71" customFormat="1" x14ac:dyDescent="0.25">
      <c r="A75" s="4" t="s">
        <v>661</v>
      </c>
      <c r="B75" s="5" t="s">
        <v>677</v>
      </c>
      <c r="C75" s="5" t="s">
        <v>663</v>
      </c>
      <c r="D75" s="6" t="s">
        <v>678</v>
      </c>
      <c r="E75" s="70">
        <v>18</v>
      </c>
      <c r="F75" s="70">
        <v>18</v>
      </c>
      <c r="G75" s="70">
        <v>18</v>
      </c>
      <c r="H75" s="70">
        <v>0</v>
      </c>
      <c r="I75" s="70">
        <v>0</v>
      </c>
    </row>
    <row r="76" spans="1:9" s="71" customFormat="1" x14ac:dyDescent="0.25">
      <c r="A76" s="4" t="s">
        <v>661</v>
      </c>
      <c r="B76" s="5" t="s">
        <v>679</v>
      </c>
      <c r="C76" s="5" t="s">
        <v>663</v>
      </c>
      <c r="D76" s="6" t="s">
        <v>680</v>
      </c>
      <c r="E76" s="70">
        <v>13.6</v>
      </c>
      <c r="F76" s="70">
        <v>21.6</v>
      </c>
      <c r="G76" s="70">
        <v>0</v>
      </c>
      <c r="H76" s="70">
        <v>0</v>
      </c>
      <c r="I76" s="70">
        <v>0</v>
      </c>
    </row>
    <row r="77" spans="1:9" s="71" customFormat="1" x14ac:dyDescent="0.25">
      <c r="A77" s="4" t="s">
        <v>661</v>
      </c>
      <c r="B77" s="5" t="s">
        <v>675</v>
      </c>
      <c r="C77" s="5" t="s">
        <v>663</v>
      </c>
      <c r="D77" s="6" t="s">
        <v>676</v>
      </c>
      <c r="E77" s="70">
        <v>15</v>
      </c>
      <c r="F77" s="70">
        <v>15</v>
      </c>
      <c r="G77" s="70">
        <v>31.9</v>
      </c>
      <c r="H77" s="70">
        <v>0</v>
      </c>
      <c r="I77" s="70">
        <v>0</v>
      </c>
    </row>
    <row r="78" spans="1:9" s="71" customFormat="1" x14ac:dyDescent="0.25">
      <c r="A78" s="4" t="s">
        <v>661</v>
      </c>
      <c r="B78" s="5" t="s">
        <v>687</v>
      </c>
      <c r="C78" s="5" t="s">
        <v>663</v>
      </c>
      <c r="D78" s="6" t="s">
        <v>688</v>
      </c>
      <c r="E78" s="70">
        <v>18</v>
      </c>
      <c r="F78" s="70">
        <v>20</v>
      </c>
      <c r="G78" s="70">
        <v>0</v>
      </c>
      <c r="H78" s="70">
        <v>0</v>
      </c>
      <c r="I78" s="70">
        <v>0</v>
      </c>
    </row>
    <row r="79" spans="1:9" s="71" customFormat="1" x14ac:dyDescent="0.25">
      <c r="A79" s="4" t="s">
        <v>661</v>
      </c>
      <c r="B79" s="5" t="s">
        <v>671</v>
      </c>
      <c r="C79" s="5" t="s">
        <v>663</v>
      </c>
      <c r="D79" s="6" t="s">
        <v>672</v>
      </c>
      <c r="E79" s="70">
        <v>15.2</v>
      </c>
      <c r="F79" s="70">
        <v>20</v>
      </c>
      <c r="G79" s="70">
        <v>62.7</v>
      </c>
      <c r="H79" s="70">
        <v>0</v>
      </c>
      <c r="I79" s="70">
        <v>0</v>
      </c>
    </row>
    <row r="80" spans="1:9" s="71" customFormat="1" x14ac:dyDescent="0.25">
      <c r="A80" s="4" t="s">
        <v>661</v>
      </c>
      <c r="B80" s="5" t="s">
        <v>673</v>
      </c>
      <c r="C80" s="5" t="s">
        <v>663</v>
      </c>
      <c r="D80" s="6" t="s">
        <v>674</v>
      </c>
      <c r="E80" s="70">
        <v>13.3</v>
      </c>
      <c r="F80" s="70">
        <v>18</v>
      </c>
      <c r="G80" s="70">
        <v>25.8</v>
      </c>
      <c r="H80" s="70">
        <v>0</v>
      </c>
      <c r="I80" s="70">
        <v>0</v>
      </c>
    </row>
    <row r="81" spans="1:9" s="71" customFormat="1" x14ac:dyDescent="0.25">
      <c r="A81" s="4" t="s">
        <v>661</v>
      </c>
      <c r="B81" s="5" t="s">
        <v>701</v>
      </c>
      <c r="C81" s="5" t="s">
        <v>663</v>
      </c>
      <c r="D81" s="6" t="s">
        <v>702</v>
      </c>
      <c r="E81" s="70">
        <v>13.7</v>
      </c>
      <c r="F81" s="70">
        <v>10.5</v>
      </c>
      <c r="G81" s="70">
        <v>18</v>
      </c>
      <c r="H81" s="70">
        <v>0</v>
      </c>
      <c r="I81" s="70">
        <v>0</v>
      </c>
    </row>
    <row r="82" spans="1:9" s="71" customFormat="1" x14ac:dyDescent="0.25">
      <c r="A82" s="4" t="s">
        <v>661</v>
      </c>
      <c r="B82" s="5" t="s">
        <v>681</v>
      </c>
      <c r="C82" s="5" t="s">
        <v>663</v>
      </c>
      <c r="D82" s="6" t="s">
        <v>682</v>
      </c>
      <c r="E82" s="70">
        <v>17.899999999999999</v>
      </c>
      <c r="F82" s="70">
        <v>30.1</v>
      </c>
      <c r="G82" s="70">
        <v>0</v>
      </c>
      <c r="H82" s="70">
        <v>0</v>
      </c>
      <c r="I82" s="70">
        <v>0</v>
      </c>
    </row>
    <row r="83" spans="1:9" s="71" customFormat="1" x14ac:dyDescent="0.25">
      <c r="A83" s="4" t="s">
        <v>661</v>
      </c>
      <c r="B83" s="5" t="s">
        <v>665</v>
      </c>
      <c r="C83" s="5" t="s">
        <v>663</v>
      </c>
      <c r="D83" s="6" t="s">
        <v>666</v>
      </c>
      <c r="E83" s="70">
        <v>10</v>
      </c>
      <c r="F83" s="70">
        <v>10.5</v>
      </c>
      <c r="G83" s="70">
        <v>0</v>
      </c>
      <c r="H83" s="70">
        <v>0</v>
      </c>
      <c r="I83" s="70">
        <v>0</v>
      </c>
    </row>
    <row r="84" spans="1:9" s="71" customFormat="1" x14ac:dyDescent="0.25">
      <c r="A84" s="4" t="s">
        <v>661</v>
      </c>
      <c r="B84" s="5" t="s">
        <v>667</v>
      </c>
      <c r="C84" s="5" t="s">
        <v>663</v>
      </c>
      <c r="D84" s="6" t="s">
        <v>668</v>
      </c>
      <c r="E84" s="70">
        <v>10.3</v>
      </c>
      <c r="F84" s="70">
        <v>20</v>
      </c>
      <c r="G84" s="70">
        <v>0</v>
      </c>
      <c r="H84" s="70">
        <v>0</v>
      </c>
      <c r="I84" s="70">
        <v>0</v>
      </c>
    </row>
    <row r="85" spans="1:9" s="71" customFormat="1" x14ac:dyDescent="0.25">
      <c r="A85" s="4" t="s">
        <v>661</v>
      </c>
      <c r="B85" s="5" t="s">
        <v>703</v>
      </c>
      <c r="C85" s="5" t="s">
        <v>663</v>
      </c>
      <c r="D85" s="6" t="s">
        <v>704</v>
      </c>
      <c r="E85" s="70">
        <v>15</v>
      </c>
      <c r="F85" s="70">
        <v>18</v>
      </c>
      <c r="G85" s="70">
        <v>0</v>
      </c>
      <c r="H85" s="70">
        <v>0</v>
      </c>
      <c r="I85" s="70">
        <v>0</v>
      </c>
    </row>
    <row r="86" spans="1:9" s="71" customFormat="1" x14ac:dyDescent="0.25">
      <c r="A86" s="4" t="s">
        <v>162</v>
      </c>
      <c r="B86" s="5" t="s">
        <v>181</v>
      </c>
      <c r="C86" s="5" t="s">
        <v>164</v>
      </c>
      <c r="D86" s="6" t="s">
        <v>182</v>
      </c>
      <c r="E86" s="70">
        <v>33.1</v>
      </c>
      <c r="F86" s="70">
        <v>18</v>
      </c>
      <c r="G86" s="70">
        <v>15</v>
      </c>
      <c r="H86" s="70">
        <v>0</v>
      </c>
      <c r="I86" s="70">
        <v>0</v>
      </c>
    </row>
    <row r="87" spans="1:9" s="71" customFormat="1" x14ac:dyDescent="0.25">
      <c r="A87" s="4" t="s">
        <v>162</v>
      </c>
      <c r="B87" s="5" t="s">
        <v>168</v>
      </c>
      <c r="C87" s="5" t="s">
        <v>164</v>
      </c>
      <c r="D87" s="6" t="s">
        <v>169</v>
      </c>
      <c r="E87" s="70">
        <v>10</v>
      </c>
      <c r="F87" s="70">
        <v>15</v>
      </c>
      <c r="G87" s="70">
        <v>15</v>
      </c>
      <c r="H87" s="70">
        <v>0</v>
      </c>
      <c r="I87" s="70">
        <v>0</v>
      </c>
    </row>
    <row r="88" spans="1:9" s="71" customFormat="1" x14ac:dyDescent="0.25">
      <c r="A88" s="4" t="s">
        <v>162</v>
      </c>
      <c r="B88" s="5" t="s">
        <v>174</v>
      </c>
      <c r="C88" s="5" t="s">
        <v>164</v>
      </c>
      <c r="D88" s="6" t="s">
        <v>175</v>
      </c>
      <c r="E88" s="70">
        <v>14.2</v>
      </c>
      <c r="F88" s="70">
        <v>12</v>
      </c>
      <c r="G88" s="70">
        <v>12</v>
      </c>
      <c r="H88" s="70">
        <v>0</v>
      </c>
      <c r="I88" s="70">
        <v>0</v>
      </c>
    </row>
    <row r="89" spans="1:9" s="71" customFormat="1" x14ac:dyDescent="0.25">
      <c r="A89" s="4" t="s">
        <v>162</v>
      </c>
      <c r="B89" s="5" t="s">
        <v>68</v>
      </c>
      <c r="C89" s="5" t="s">
        <v>164</v>
      </c>
      <c r="D89" s="6" t="s">
        <v>178</v>
      </c>
      <c r="E89" s="70">
        <v>12.1</v>
      </c>
      <c r="F89" s="70">
        <v>25.2</v>
      </c>
      <c r="G89" s="70">
        <v>15</v>
      </c>
      <c r="H89" s="70">
        <v>0</v>
      </c>
      <c r="I89" s="70">
        <v>0</v>
      </c>
    </row>
    <row r="90" spans="1:9" s="71" customFormat="1" x14ac:dyDescent="0.25">
      <c r="A90" s="4" t="s">
        <v>162</v>
      </c>
      <c r="B90" s="5" t="s">
        <v>166</v>
      </c>
      <c r="C90" s="5" t="s">
        <v>164</v>
      </c>
      <c r="D90" s="6" t="s">
        <v>167</v>
      </c>
      <c r="E90" s="70">
        <v>15.6</v>
      </c>
      <c r="F90" s="70">
        <v>29.8</v>
      </c>
      <c r="G90" s="70">
        <v>78.900000000000006</v>
      </c>
      <c r="H90" s="70">
        <v>0</v>
      </c>
      <c r="I90" s="70">
        <v>0</v>
      </c>
    </row>
    <row r="91" spans="1:9" s="71" customFormat="1" x14ac:dyDescent="0.25">
      <c r="A91" s="4" t="s">
        <v>162</v>
      </c>
      <c r="B91" s="5" t="s">
        <v>176</v>
      </c>
      <c r="C91" s="5" t="s">
        <v>164</v>
      </c>
      <c r="D91" s="6" t="s">
        <v>177</v>
      </c>
      <c r="E91" s="70">
        <v>13.5</v>
      </c>
      <c r="F91" s="70">
        <v>40.799999999999997</v>
      </c>
      <c r="G91" s="70">
        <v>92.3</v>
      </c>
      <c r="H91" s="70">
        <v>0</v>
      </c>
      <c r="I91" s="70">
        <v>0</v>
      </c>
    </row>
    <row r="92" spans="1:9" s="71" customFormat="1" x14ac:dyDescent="0.25">
      <c r="A92" s="4" t="s">
        <v>162</v>
      </c>
      <c r="B92" s="5" t="s">
        <v>172</v>
      </c>
      <c r="C92" s="5" t="s">
        <v>164</v>
      </c>
      <c r="D92" s="6" t="s">
        <v>173</v>
      </c>
      <c r="E92" s="70">
        <v>12</v>
      </c>
      <c r="F92" s="70">
        <v>15</v>
      </c>
      <c r="G92" s="70">
        <v>0</v>
      </c>
      <c r="H92" s="70">
        <v>0</v>
      </c>
      <c r="I92" s="70">
        <v>0</v>
      </c>
    </row>
    <row r="93" spans="1:9" s="71" customFormat="1" x14ac:dyDescent="0.25">
      <c r="A93" s="4" t="s">
        <v>162</v>
      </c>
      <c r="B93" s="5" t="s">
        <v>163</v>
      </c>
      <c r="C93" s="5" t="s">
        <v>164</v>
      </c>
      <c r="D93" s="6" t="s">
        <v>165</v>
      </c>
      <c r="E93" s="70">
        <v>12</v>
      </c>
      <c r="F93" s="70">
        <v>18</v>
      </c>
      <c r="G93" s="70">
        <v>15</v>
      </c>
      <c r="H93" s="70">
        <v>0</v>
      </c>
      <c r="I93" s="70">
        <v>0</v>
      </c>
    </row>
    <row r="94" spans="1:9" s="71" customFormat="1" x14ac:dyDescent="0.25">
      <c r="A94" s="4" t="s">
        <v>162</v>
      </c>
      <c r="B94" s="5" t="s">
        <v>170</v>
      </c>
      <c r="C94" s="5" t="s">
        <v>164</v>
      </c>
      <c r="D94" s="6" t="s">
        <v>171</v>
      </c>
      <c r="E94" s="70">
        <v>12</v>
      </c>
      <c r="F94" s="70">
        <v>15</v>
      </c>
      <c r="G94" s="70">
        <v>0</v>
      </c>
      <c r="H94" s="70">
        <v>0</v>
      </c>
      <c r="I94" s="70">
        <v>0</v>
      </c>
    </row>
    <row r="95" spans="1:9" s="71" customFormat="1" x14ac:dyDescent="0.25">
      <c r="A95" s="4" t="s">
        <v>162</v>
      </c>
      <c r="B95" s="5" t="s">
        <v>179</v>
      </c>
      <c r="C95" s="5" t="s">
        <v>164</v>
      </c>
      <c r="D95" s="6" t="s">
        <v>180</v>
      </c>
      <c r="E95" s="70">
        <v>30.3</v>
      </c>
      <c r="F95" s="70">
        <v>16.899999999999999</v>
      </c>
      <c r="G95" s="70">
        <v>12</v>
      </c>
      <c r="H95" s="70">
        <v>0</v>
      </c>
      <c r="I95" s="70">
        <v>0</v>
      </c>
    </row>
    <row r="96" spans="1:9" s="71" customFormat="1" x14ac:dyDescent="0.25">
      <c r="A96" s="4" t="s">
        <v>162</v>
      </c>
      <c r="B96" s="5" t="s">
        <v>185</v>
      </c>
      <c r="C96" s="5" t="s">
        <v>164</v>
      </c>
      <c r="D96" s="6" t="s">
        <v>186</v>
      </c>
      <c r="E96" s="70">
        <v>38.6</v>
      </c>
      <c r="F96" s="70">
        <v>18</v>
      </c>
      <c r="G96" s="70">
        <v>0</v>
      </c>
      <c r="H96" s="70">
        <v>0</v>
      </c>
      <c r="I96" s="70">
        <v>0</v>
      </c>
    </row>
    <row r="97" spans="1:9" s="71" customFormat="1" x14ac:dyDescent="0.25">
      <c r="A97" s="4" t="s">
        <v>162</v>
      </c>
      <c r="B97" s="5" t="s">
        <v>183</v>
      </c>
      <c r="C97" s="5" t="s">
        <v>164</v>
      </c>
      <c r="D97" s="6" t="s">
        <v>184</v>
      </c>
      <c r="E97" s="70">
        <v>32.299999999999997</v>
      </c>
      <c r="F97" s="70">
        <v>36.1</v>
      </c>
      <c r="G97" s="70">
        <v>0</v>
      </c>
      <c r="H97" s="70">
        <v>0</v>
      </c>
      <c r="I97" s="70">
        <v>0</v>
      </c>
    </row>
    <row r="98" spans="1:9" s="71" customFormat="1" x14ac:dyDescent="0.25">
      <c r="A98" s="4" t="s">
        <v>374</v>
      </c>
      <c r="B98" s="5" t="s">
        <v>396</v>
      </c>
      <c r="C98" s="5" t="s">
        <v>376</v>
      </c>
      <c r="D98" s="6" t="s">
        <v>397</v>
      </c>
      <c r="E98" s="70">
        <v>12</v>
      </c>
      <c r="F98" s="70">
        <v>20</v>
      </c>
      <c r="G98" s="70">
        <v>0</v>
      </c>
      <c r="H98" s="70">
        <v>0</v>
      </c>
      <c r="I98" s="70">
        <v>0</v>
      </c>
    </row>
    <row r="99" spans="1:9" s="71" customFormat="1" x14ac:dyDescent="0.25">
      <c r="A99" s="4" t="s">
        <v>374</v>
      </c>
      <c r="B99" s="5" t="s">
        <v>405</v>
      </c>
      <c r="C99" s="5" t="s">
        <v>376</v>
      </c>
      <c r="D99" s="6" t="s">
        <v>406</v>
      </c>
      <c r="E99" s="70">
        <v>13.1</v>
      </c>
      <c r="F99" s="70">
        <v>0</v>
      </c>
      <c r="G99" s="70">
        <v>0</v>
      </c>
      <c r="H99" s="70">
        <v>0</v>
      </c>
      <c r="I99" s="70">
        <v>0</v>
      </c>
    </row>
    <row r="100" spans="1:9" s="71" customFormat="1" x14ac:dyDescent="0.25">
      <c r="A100" s="4" t="s">
        <v>374</v>
      </c>
      <c r="B100" s="5" t="s">
        <v>421</v>
      </c>
      <c r="C100" s="5" t="s">
        <v>376</v>
      </c>
      <c r="D100" s="6" t="s">
        <v>422</v>
      </c>
      <c r="E100" s="70">
        <v>12</v>
      </c>
      <c r="F100" s="70">
        <v>18</v>
      </c>
      <c r="G100" s="70">
        <v>0</v>
      </c>
      <c r="H100" s="70">
        <v>0</v>
      </c>
      <c r="I100" s="70">
        <v>0</v>
      </c>
    </row>
    <row r="101" spans="1:9" s="71" customFormat="1" x14ac:dyDescent="0.25">
      <c r="A101" s="4" t="s">
        <v>374</v>
      </c>
      <c r="B101" s="5" t="s">
        <v>375</v>
      </c>
      <c r="C101" s="5" t="s">
        <v>376</v>
      </c>
      <c r="D101" s="6" t="s">
        <v>377</v>
      </c>
      <c r="E101" s="70">
        <v>19.600000000000001</v>
      </c>
      <c r="F101" s="70">
        <v>91.5</v>
      </c>
      <c r="G101" s="70">
        <v>158.4</v>
      </c>
      <c r="H101" s="70">
        <v>0</v>
      </c>
      <c r="I101" s="70">
        <v>0</v>
      </c>
    </row>
    <row r="102" spans="1:9" s="71" customFormat="1" x14ac:dyDescent="0.25">
      <c r="A102" s="4" t="s">
        <v>374</v>
      </c>
      <c r="B102" s="5" t="s">
        <v>407</v>
      </c>
      <c r="C102" s="5" t="s">
        <v>376</v>
      </c>
      <c r="D102" s="6" t="s">
        <v>408</v>
      </c>
      <c r="E102" s="70">
        <v>12</v>
      </c>
      <c r="F102" s="70">
        <v>0</v>
      </c>
      <c r="G102" s="70">
        <v>0</v>
      </c>
      <c r="H102" s="70">
        <v>0</v>
      </c>
      <c r="I102" s="70">
        <v>0</v>
      </c>
    </row>
    <row r="103" spans="1:9" s="71" customFormat="1" x14ac:dyDescent="0.25">
      <c r="A103" s="4" t="s">
        <v>374</v>
      </c>
      <c r="B103" s="5" t="s">
        <v>423</v>
      </c>
      <c r="C103" s="5" t="s">
        <v>376</v>
      </c>
      <c r="D103" s="6" t="s">
        <v>424</v>
      </c>
      <c r="E103" s="70">
        <v>18</v>
      </c>
      <c r="F103" s="70">
        <v>25.5</v>
      </c>
      <c r="G103" s="70">
        <v>0</v>
      </c>
      <c r="H103" s="70">
        <v>0</v>
      </c>
      <c r="I103" s="70">
        <v>0</v>
      </c>
    </row>
    <row r="104" spans="1:9" s="71" customFormat="1" x14ac:dyDescent="0.25">
      <c r="A104" s="4" t="s">
        <v>374</v>
      </c>
      <c r="B104" s="5" t="s">
        <v>417</v>
      </c>
      <c r="C104" s="5" t="s">
        <v>376</v>
      </c>
      <c r="D104" s="6" t="s">
        <v>418</v>
      </c>
      <c r="E104" s="70">
        <v>10.9</v>
      </c>
      <c r="F104" s="70">
        <v>18</v>
      </c>
      <c r="G104" s="70">
        <v>26.9</v>
      </c>
      <c r="H104" s="70">
        <v>0</v>
      </c>
      <c r="I104" s="70">
        <v>0</v>
      </c>
    </row>
    <row r="105" spans="1:9" s="71" customFormat="1" x14ac:dyDescent="0.25">
      <c r="A105" s="4" t="s">
        <v>374</v>
      </c>
      <c r="B105" s="5" t="s">
        <v>382</v>
      </c>
      <c r="C105" s="5" t="s">
        <v>376</v>
      </c>
      <c r="D105" s="6" t="s">
        <v>383</v>
      </c>
      <c r="E105" s="70">
        <v>15</v>
      </c>
      <c r="F105" s="70">
        <v>12</v>
      </c>
      <c r="G105" s="70">
        <v>0</v>
      </c>
      <c r="H105" s="70">
        <v>0</v>
      </c>
      <c r="I105" s="70">
        <v>0</v>
      </c>
    </row>
    <row r="106" spans="1:9" s="71" customFormat="1" x14ac:dyDescent="0.25">
      <c r="A106" s="4" t="s">
        <v>374</v>
      </c>
      <c r="B106" s="5" t="s">
        <v>415</v>
      </c>
      <c r="C106" s="5" t="s">
        <v>376</v>
      </c>
      <c r="D106" s="6" t="s">
        <v>416</v>
      </c>
      <c r="E106" s="70">
        <v>18</v>
      </c>
      <c r="F106" s="70">
        <v>15</v>
      </c>
      <c r="G106" s="70">
        <v>0</v>
      </c>
      <c r="H106" s="70">
        <v>0</v>
      </c>
      <c r="I106" s="70">
        <v>0</v>
      </c>
    </row>
    <row r="107" spans="1:9" s="71" customFormat="1" x14ac:dyDescent="0.25">
      <c r="A107" s="4" t="s">
        <v>374</v>
      </c>
      <c r="B107" s="5" t="s">
        <v>380</v>
      </c>
      <c r="C107" s="5" t="s">
        <v>376</v>
      </c>
      <c r="D107" s="6" t="s">
        <v>381</v>
      </c>
      <c r="E107" s="70">
        <v>18</v>
      </c>
      <c r="F107" s="70">
        <v>15</v>
      </c>
      <c r="G107" s="70">
        <v>12</v>
      </c>
      <c r="H107" s="70">
        <v>0</v>
      </c>
      <c r="I107" s="70">
        <v>0</v>
      </c>
    </row>
    <row r="108" spans="1:9" s="71" customFormat="1" x14ac:dyDescent="0.25">
      <c r="A108" s="4" t="s">
        <v>374</v>
      </c>
      <c r="B108" s="5" t="s">
        <v>409</v>
      </c>
      <c r="C108" s="5" t="s">
        <v>376</v>
      </c>
      <c r="D108" s="6" t="s">
        <v>410</v>
      </c>
      <c r="E108" s="70">
        <v>10.1</v>
      </c>
      <c r="F108" s="70">
        <v>20</v>
      </c>
      <c r="G108" s="70">
        <v>12</v>
      </c>
      <c r="H108" s="70">
        <v>0</v>
      </c>
      <c r="I108" s="70">
        <v>0</v>
      </c>
    </row>
    <row r="109" spans="1:9" s="71" customFormat="1" x14ac:dyDescent="0.25">
      <c r="A109" s="4" t="s">
        <v>374</v>
      </c>
      <c r="B109" s="5" t="s">
        <v>394</v>
      </c>
      <c r="C109" s="5" t="s">
        <v>376</v>
      </c>
      <c r="D109" s="6" t="s">
        <v>395</v>
      </c>
      <c r="E109" s="70">
        <v>18</v>
      </c>
      <c r="F109" s="70">
        <v>20</v>
      </c>
      <c r="G109" s="70">
        <v>0</v>
      </c>
      <c r="H109" s="70">
        <v>0</v>
      </c>
      <c r="I109" s="70">
        <v>0</v>
      </c>
    </row>
    <row r="110" spans="1:9" s="71" customFormat="1" x14ac:dyDescent="0.25">
      <c r="A110" s="4" t="s">
        <v>374</v>
      </c>
      <c r="B110" s="5" t="s">
        <v>427</v>
      </c>
      <c r="C110" s="5" t="s">
        <v>376</v>
      </c>
      <c r="D110" s="6" t="s">
        <v>428</v>
      </c>
      <c r="E110" s="70">
        <v>18</v>
      </c>
      <c r="F110" s="70">
        <v>15</v>
      </c>
      <c r="G110" s="70">
        <v>12</v>
      </c>
      <c r="H110" s="70">
        <v>0</v>
      </c>
      <c r="I110" s="70">
        <v>0</v>
      </c>
    </row>
    <row r="111" spans="1:9" s="71" customFormat="1" x14ac:dyDescent="0.25">
      <c r="A111" s="4" t="s">
        <v>374</v>
      </c>
      <c r="B111" s="5" t="s">
        <v>378</v>
      </c>
      <c r="C111" s="5" t="s">
        <v>376</v>
      </c>
      <c r="D111" s="6" t="s">
        <v>379</v>
      </c>
      <c r="E111" s="70">
        <v>15</v>
      </c>
      <c r="F111" s="70">
        <v>18</v>
      </c>
      <c r="G111" s="70">
        <v>12</v>
      </c>
      <c r="H111" s="70">
        <v>0</v>
      </c>
      <c r="I111" s="70">
        <v>0</v>
      </c>
    </row>
    <row r="112" spans="1:9" s="71" customFormat="1" x14ac:dyDescent="0.25">
      <c r="A112" s="4" t="s">
        <v>374</v>
      </c>
      <c r="B112" s="5" t="s">
        <v>386</v>
      </c>
      <c r="C112" s="5" t="s">
        <v>376</v>
      </c>
      <c r="D112" s="6" t="s">
        <v>387</v>
      </c>
      <c r="E112" s="70">
        <v>18</v>
      </c>
      <c r="F112" s="70">
        <v>18</v>
      </c>
      <c r="G112" s="70">
        <v>0</v>
      </c>
      <c r="H112" s="70">
        <v>0</v>
      </c>
      <c r="I112" s="70">
        <v>0</v>
      </c>
    </row>
    <row r="113" spans="1:9" s="71" customFormat="1" x14ac:dyDescent="0.25">
      <c r="A113" s="4" t="s">
        <v>374</v>
      </c>
      <c r="B113" s="5" t="s">
        <v>388</v>
      </c>
      <c r="C113" s="5" t="s">
        <v>376</v>
      </c>
      <c r="D113" s="6" t="s">
        <v>389</v>
      </c>
      <c r="E113" s="70">
        <v>15</v>
      </c>
      <c r="F113" s="70">
        <v>15</v>
      </c>
      <c r="G113" s="70">
        <v>0</v>
      </c>
      <c r="H113" s="70">
        <v>0</v>
      </c>
      <c r="I113" s="70">
        <v>0</v>
      </c>
    </row>
    <row r="114" spans="1:9" s="71" customFormat="1" x14ac:dyDescent="0.25">
      <c r="A114" s="4" t="s">
        <v>374</v>
      </c>
      <c r="B114" s="5" t="s">
        <v>384</v>
      </c>
      <c r="C114" s="5" t="s">
        <v>376</v>
      </c>
      <c r="D114" s="6" t="s">
        <v>385</v>
      </c>
      <c r="E114" s="70">
        <v>18</v>
      </c>
      <c r="F114" s="70">
        <v>12</v>
      </c>
      <c r="G114" s="70">
        <v>0</v>
      </c>
      <c r="H114" s="70">
        <v>0</v>
      </c>
      <c r="I114" s="70">
        <v>0</v>
      </c>
    </row>
    <row r="115" spans="1:9" s="71" customFormat="1" x14ac:dyDescent="0.25">
      <c r="A115" s="4" t="s">
        <v>374</v>
      </c>
      <c r="B115" s="5" t="s">
        <v>413</v>
      </c>
      <c r="C115" s="5" t="s">
        <v>376</v>
      </c>
      <c r="D115" s="6" t="s">
        <v>414</v>
      </c>
      <c r="E115" s="70">
        <v>15</v>
      </c>
      <c r="F115" s="70">
        <v>12</v>
      </c>
      <c r="G115" s="70">
        <v>0</v>
      </c>
      <c r="H115" s="70">
        <v>0</v>
      </c>
      <c r="I115" s="70">
        <v>0</v>
      </c>
    </row>
    <row r="116" spans="1:9" s="71" customFormat="1" x14ac:dyDescent="0.25">
      <c r="A116" s="4" t="s">
        <v>374</v>
      </c>
      <c r="B116" s="5" t="s">
        <v>431</v>
      </c>
      <c r="C116" s="5" t="s">
        <v>376</v>
      </c>
      <c r="D116" s="6" t="s">
        <v>432</v>
      </c>
      <c r="E116" s="70">
        <v>12</v>
      </c>
      <c r="F116" s="70">
        <v>15</v>
      </c>
      <c r="G116" s="70">
        <v>0</v>
      </c>
      <c r="H116" s="70">
        <v>0</v>
      </c>
      <c r="I116" s="70">
        <v>0</v>
      </c>
    </row>
    <row r="117" spans="1:9" s="71" customFormat="1" x14ac:dyDescent="0.25">
      <c r="A117" s="4" t="s">
        <v>374</v>
      </c>
      <c r="B117" s="5" t="s">
        <v>419</v>
      </c>
      <c r="C117" s="5" t="s">
        <v>376</v>
      </c>
      <c r="D117" s="6" t="s">
        <v>420</v>
      </c>
      <c r="E117" s="70">
        <v>18</v>
      </c>
      <c r="F117" s="70">
        <v>15</v>
      </c>
      <c r="G117" s="70">
        <v>15</v>
      </c>
      <c r="H117" s="70">
        <v>0</v>
      </c>
      <c r="I117" s="70">
        <v>0</v>
      </c>
    </row>
    <row r="118" spans="1:9" s="71" customFormat="1" x14ac:dyDescent="0.25">
      <c r="A118" s="4" t="s">
        <v>374</v>
      </c>
      <c r="B118" s="5" t="s">
        <v>392</v>
      </c>
      <c r="C118" s="5" t="s">
        <v>376</v>
      </c>
      <c r="D118" s="6" t="s">
        <v>393</v>
      </c>
      <c r="E118" s="70">
        <v>15</v>
      </c>
      <c r="F118" s="70">
        <v>12</v>
      </c>
      <c r="G118" s="70">
        <v>0</v>
      </c>
      <c r="H118" s="70">
        <v>0</v>
      </c>
      <c r="I118" s="70">
        <v>0</v>
      </c>
    </row>
    <row r="119" spans="1:9" s="71" customFormat="1" x14ac:dyDescent="0.25">
      <c r="A119" s="4" t="s">
        <v>374</v>
      </c>
      <c r="B119" s="5" t="s">
        <v>411</v>
      </c>
      <c r="C119" s="5" t="s">
        <v>376</v>
      </c>
      <c r="D119" s="6" t="s">
        <v>412</v>
      </c>
      <c r="E119" s="70">
        <v>10.1</v>
      </c>
      <c r="F119" s="70">
        <v>18</v>
      </c>
      <c r="G119" s="70">
        <v>0</v>
      </c>
      <c r="H119" s="70">
        <v>0</v>
      </c>
      <c r="I119" s="70">
        <v>0</v>
      </c>
    </row>
    <row r="120" spans="1:9" s="71" customFormat="1" x14ac:dyDescent="0.25">
      <c r="A120" s="4" t="s">
        <v>374</v>
      </c>
      <c r="B120" s="5" t="s">
        <v>433</v>
      </c>
      <c r="C120" s="5" t="s">
        <v>376</v>
      </c>
      <c r="D120" s="6" t="s">
        <v>434</v>
      </c>
      <c r="E120" s="70">
        <v>12</v>
      </c>
      <c r="F120" s="70">
        <v>15</v>
      </c>
      <c r="G120" s="70">
        <v>0</v>
      </c>
      <c r="H120" s="70">
        <v>0</v>
      </c>
      <c r="I120" s="70">
        <v>0</v>
      </c>
    </row>
    <row r="121" spans="1:9" s="71" customFormat="1" x14ac:dyDescent="0.25">
      <c r="A121" s="4" t="s">
        <v>374</v>
      </c>
      <c r="B121" s="5" t="s">
        <v>400</v>
      </c>
      <c r="C121" s="5" t="s">
        <v>376</v>
      </c>
      <c r="D121" s="6" t="s">
        <v>401</v>
      </c>
      <c r="E121" s="70">
        <v>18</v>
      </c>
      <c r="F121" s="70">
        <v>15</v>
      </c>
      <c r="G121" s="70">
        <v>0</v>
      </c>
      <c r="H121" s="70">
        <v>0</v>
      </c>
      <c r="I121" s="70">
        <v>0</v>
      </c>
    </row>
    <row r="122" spans="1:9" s="71" customFormat="1" x14ac:dyDescent="0.25">
      <c r="A122" s="4" t="s">
        <v>374</v>
      </c>
      <c r="B122" s="5" t="s">
        <v>390</v>
      </c>
      <c r="C122" s="5" t="s">
        <v>376</v>
      </c>
      <c r="D122" s="6" t="s">
        <v>391</v>
      </c>
      <c r="E122" s="70">
        <v>18</v>
      </c>
      <c r="F122" s="70">
        <v>15</v>
      </c>
      <c r="G122" s="70">
        <v>0</v>
      </c>
      <c r="H122" s="70">
        <v>0</v>
      </c>
      <c r="I122" s="70">
        <v>0</v>
      </c>
    </row>
    <row r="123" spans="1:9" s="71" customFormat="1" x14ac:dyDescent="0.25">
      <c r="A123" s="4" t="s">
        <v>374</v>
      </c>
      <c r="B123" s="5" t="s">
        <v>425</v>
      </c>
      <c r="C123" s="5" t="s">
        <v>376</v>
      </c>
      <c r="D123" s="6" t="s">
        <v>426</v>
      </c>
      <c r="E123" s="70">
        <v>15</v>
      </c>
      <c r="F123" s="70">
        <v>15</v>
      </c>
      <c r="G123" s="70">
        <v>0</v>
      </c>
      <c r="H123" s="70">
        <v>0</v>
      </c>
      <c r="I123" s="70">
        <v>0</v>
      </c>
    </row>
    <row r="124" spans="1:9" s="71" customFormat="1" x14ac:dyDescent="0.25">
      <c r="A124" s="4" t="s">
        <v>374</v>
      </c>
      <c r="B124" s="5" t="s">
        <v>398</v>
      </c>
      <c r="C124" s="5" t="s">
        <v>376</v>
      </c>
      <c r="D124" s="6" t="s">
        <v>399</v>
      </c>
      <c r="E124" s="70">
        <v>18</v>
      </c>
      <c r="F124" s="70">
        <v>15</v>
      </c>
      <c r="G124" s="70">
        <v>15</v>
      </c>
      <c r="H124" s="70">
        <v>0</v>
      </c>
      <c r="I124" s="70">
        <v>0</v>
      </c>
    </row>
    <row r="125" spans="1:9" s="71" customFormat="1" x14ac:dyDescent="0.25">
      <c r="A125" s="4" t="s">
        <v>374</v>
      </c>
      <c r="B125" s="5" t="s">
        <v>403</v>
      </c>
      <c r="C125" s="5" t="s">
        <v>376</v>
      </c>
      <c r="D125" s="6" t="s">
        <v>404</v>
      </c>
      <c r="E125" s="70">
        <v>18</v>
      </c>
      <c r="F125" s="70">
        <v>18.8</v>
      </c>
      <c r="G125" s="70">
        <v>0</v>
      </c>
      <c r="H125" s="70">
        <v>0</v>
      </c>
      <c r="I125" s="70">
        <v>0</v>
      </c>
    </row>
    <row r="126" spans="1:9" s="71" customFormat="1" x14ac:dyDescent="0.25">
      <c r="A126" s="4" t="s">
        <v>374</v>
      </c>
      <c r="B126" s="5" t="s">
        <v>374</v>
      </c>
      <c r="C126" s="5" t="s">
        <v>376</v>
      </c>
      <c r="D126" s="6" t="s">
        <v>402</v>
      </c>
      <c r="E126" s="70">
        <v>15</v>
      </c>
      <c r="F126" s="70">
        <v>12</v>
      </c>
      <c r="G126" s="70">
        <v>0</v>
      </c>
      <c r="H126" s="70">
        <v>0</v>
      </c>
      <c r="I126" s="70">
        <v>0</v>
      </c>
    </row>
    <row r="127" spans="1:9" s="71" customFormat="1" x14ac:dyDescent="0.25">
      <c r="A127" s="4" t="s">
        <v>374</v>
      </c>
      <c r="B127" s="5" t="s">
        <v>435</v>
      </c>
      <c r="C127" s="5" t="s">
        <v>376</v>
      </c>
      <c r="D127" s="6" t="s">
        <v>436</v>
      </c>
      <c r="E127" s="70">
        <v>18</v>
      </c>
      <c r="F127" s="70">
        <v>18</v>
      </c>
      <c r="G127" s="70">
        <v>0</v>
      </c>
      <c r="H127" s="70">
        <v>0</v>
      </c>
      <c r="I127" s="70">
        <v>0</v>
      </c>
    </row>
    <row r="128" spans="1:9" s="71" customFormat="1" x14ac:dyDescent="0.25">
      <c r="A128" s="4" t="s">
        <v>374</v>
      </c>
      <c r="B128" s="5" t="s">
        <v>429</v>
      </c>
      <c r="C128" s="5" t="s">
        <v>376</v>
      </c>
      <c r="D128" s="6" t="s">
        <v>430</v>
      </c>
      <c r="E128" s="70">
        <v>15</v>
      </c>
      <c r="F128" s="70">
        <v>18</v>
      </c>
      <c r="G128" s="70">
        <v>0</v>
      </c>
      <c r="H128" s="70">
        <v>0</v>
      </c>
      <c r="I128" s="70">
        <v>0</v>
      </c>
    </row>
    <row r="129" spans="1:9" s="71" customFormat="1" x14ac:dyDescent="0.25">
      <c r="A129" s="4" t="s">
        <v>108</v>
      </c>
      <c r="B129" s="5" t="s">
        <v>146</v>
      </c>
      <c r="C129" s="5" t="s">
        <v>110</v>
      </c>
      <c r="D129" s="6" t="s">
        <v>147</v>
      </c>
      <c r="E129" s="70">
        <v>14.1</v>
      </c>
      <c r="F129" s="70">
        <v>20.399999999999999</v>
      </c>
      <c r="G129" s="70">
        <v>0</v>
      </c>
      <c r="H129" s="70">
        <v>0</v>
      </c>
      <c r="I129" s="70">
        <v>0</v>
      </c>
    </row>
    <row r="130" spans="1:9" s="71" customFormat="1" x14ac:dyDescent="0.25">
      <c r="A130" s="4" t="s">
        <v>108</v>
      </c>
      <c r="B130" s="5" t="s">
        <v>136</v>
      </c>
      <c r="C130" s="5" t="s">
        <v>110</v>
      </c>
      <c r="D130" s="6" t="s">
        <v>137</v>
      </c>
      <c r="E130" s="70">
        <v>10.7</v>
      </c>
      <c r="F130" s="70">
        <v>20</v>
      </c>
      <c r="G130" s="70">
        <v>0</v>
      </c>
      <c r="H130" s="70">
        <v>0</v>
      </c>
      <c r="I130" s="70">
        <v>0</v>
      </c>
    </row>
    <row r="131" spans="1:9" s="71" customFormat="1" x14ac:dyDescent="0.25">
      <c r="A131" s="4" t="s">
        <v>108</v>
      </c>
      <c r="B131" s="5" t="s">
        <v>158</v>
      </c>
      <c r="C131" s="5" t="s">
        <v>110</v>
      </c>
      <c r="D131" s="6" t="s">
        <v>159</v>
      </c>
      <c r="E131" s="70">
        <v>12</v>
      </c>
      <c r="F131" s="70">
        <v>0</v>
      </c>
      <c r="G131" s="70">
        <v>0</v>
      </c>
      <c r="H131" s="70">
        <v>0</v>
      </c>
      <c r="I131" s="70">
        <v>0</v>
      </c>
    </row>
    <row r="132" spans="1:9" s="71" customFormat="1" x14ac:dyDescent="0.25">
      <c r="A132" s="4" t="s">
        <v>108</v>
      </c>
      <c r="B132" s="5" t="s">
        <v>138</v>
      </c>
      <c r="C132" s="5" t="s">
        <v>110</v>
      </c>
      <c r="D132" s="6" t="s">
        <v>139</v>
      </c>
      <c r="E132" s="70">
        <v>12</v>
      </c>
      <c r="F132" s="70">
        <v>12</v>
      </c>
      <c r="G132" s="70">
        <v>15</v>
      </c>
      <c r="H132" s="70">
        <v>0</v>
      </c>
      <c r="I132" s="70">
        <v>0</v>
      </c>
    </row>
    <row r="133" spans="1:9" s="71" customFormat="1" x14ac:dyDescent="0.25">
      <c r="A133" s="4" t="s">
        <v>108</v>
      </c>
      <c r="B133" s="5" t="s">
        <v>132</v>
      </c>
      <c r="C133" s="5" t="s">
        <v>110</v>
      </c>
      <c r="D133" s="6" t="s">
        <v>133</v>
      </c>
      <c r="E133" s="70">
        <v>15</v>
      </c>
      <c r="F133" s="70">
        <v>12</v>
      </c>
      <c r="G133" s="70">
        <v>0</v>
      </c>
      <c r="H133" s="70">
        <v>0</v>
      </c>
      <c r="I133" s="70">
        <v>0</v>
      </c>
    </row>
    <row r="134" spans="1:9" s="71" customFormat="1" x14ac:dyDescent="0.25">
      <c r="A134" s="4" t="s">
        <v>108</v>
      </c>
      <c r="B134" s="5" t="s">
        <v>134</v>
      </c>
      <c r="C134" s="5" t="s">
        <v>110</v>
      </c>
      <c r="D134" s="6" t="s">
        <v>135</v>
      </c>
      <c r="E134" s="70">
        <v>20</v>
      </c>
      <c r="F134" s="70">
        <v>18</v>
      </c>
      <c r="G134" s="70">
        <v>0</v>
      </c>
      <c r="H134" s="70">
        <v>0</v>
      </c>
      <c r="I134" s="70">
        <v>0</v>
      </c>
    </row>
    <row r="135" spans="1:9" s="71" customFormat="1" x14ac:dyDescent="0.25">
      <c r="A135" s="4" t="s">
        <v>108</v>
      </c>
      <c r="B135" s="5" t="s">
        <v>144</v>
      </c>
      <c r="C135" s="5" t="s">
        <v>110</v>
      </c>
      <c r="D135" s="6" t="s">
        <v>145</v>
      </c>
      <c r="E135" s="70">
        <v>20</v>
      </c>
      <c r="F135" s="70">
        <v>20</v>
      </c>
      <c r="G135" s="70">
        <v>0</v>
      </c>
      <c r="H135" s="70">
        <v>0</v>
      </c>
      <c r="I135" s="70">
        <v>0</v>
      </c>
    </row>
    <row r="136" spans="1:9" s="71" customFormat="1" x14ac:dyDescent="0.25">
      <c r="A136" s="4" t="s">
        <v>108</v>
      </c>
      <c r="B136" s="5" t="s">
        <v>128</v>
      </c>
      <c r="C136" s="5" t="s">
        <v>110</v>
      </c>
      <c r="D136" s="6" t="s">
        <v>129</v>
      </c>
      <c r="E136" s="70">
        <v>18</v>
      </c>
      <c r="F136" s="70">
        <v>18</v>
      </c>
      <c r="G136" s="70">
        <v>0</v>
      </c>
      <c r="H136" s="70">
        <v>0</v>
      </c>
      <c r="I136" s="70">
        <v>0</v>
      </c>
    </row>
    <row r="137" spans="1:9" s="71" customFormat="1" x14ac:dyDescent="0.25">
      <c r="A137" s="4" t="s">
        <v>108</v>
      </c>
      <c r="B137" s="5" t="s">
        <v>109</v>
      </c>
      <c r="C137" s="5" t="s">
        <v>110</v>
      </c>
      <c r="D137" s="6" t="s">
        <v>111</v>
      </c>
      <c r="E137" s="70">
        <v>18</v>
      </c>
      <c r="F137" s="70">
        <v>15</v>
      </c>
      <c r="G137" s="70">
        <v>0</v>
      </c>
      <c r="H137" s="70">
        <v>0</v>
      </c>
      <c r="I137" s="70">
        <v>0</v>
      </c>
    </row>
    <row r="138" spans="1:9" s="71" customFormat="1" x14ac:dyDescent="0.25">
      <c r="A138" s="4" t="s">
        <v>108</v>
      </c>
      <c r="B138" s="5" t="s">
        <v>148</v>
      </c>
      <c r="C138" s="5" t="s">
        <v>110</v>
      </c>
      <c r="D138" s="6" t="s">
        <v>149</v>
      </c>
      <c r="E138" s="70">
        <v>17.100000000000001</v>
      </c>
      <c r="F138" s="70">
        <v>16.7</v>
      </c>
      <c r="G138" s="70">
        <v>0</v>
      </c>
      <c r="H138" s="70">
        <v>0</v>
      </c>
      <c r="I138" s="70">
        <v>0</v>
      </c>
    </row>
    <row r="139" spans="1:9" s="71" customFormat="1" x14ac:dyDescent="0.25">
      <c r="A139" s="4" t="s">
        <v>108</v>
      </c>
      <c r="B139" s="5" t="s">
        <v>116</v>
      </c>
      <c r="C139" s="5" t="s">
        <v>110</v>
      </c>
      <c r="D139" s="6" t="s">
        <v>117</v>
      </c>
      <c r="E139" s="70">
        <v>12</v>
      </c>
      <c r="F139" s="70">
        <v>15</v>
      </c>
      <c r="G139" s="70">
        <v>0</v>
      </c>
      <c r="H139" s="70">
        <v>0</v>
      </c>
      <c r="I139" s="70">
        <v>0</v>
      </c>
    </row>
    <row r="140" spans="1:9" s="71" customFormat="1" x14ac:dyDescent="0.25">
      <c r="A140" s="4" t="s">
        <v>108</v>
      </c>
      <c r="B140" s="5" t="s">
        <v>152</v>
      </c>
      <c r="C140" s="5" t="s">
        <v>110</v>
      </c>
      <c r="D140" s="6" t="s">
        <v>153</v>
      </c>
      <c r="E140" s="70">
        <v>18</v>
      </c>
      <c r="F140" s="70">
        <v>18</v>
      </c>
      <c r="G140" s="70">
        <v>0</v>
      </c>
      <c r="H140" s="70">
        <v>0</v>
      </c>
      <c r="I140" s="70">
        <v>0</v>
      </c>
    </row>
    <row r="141" spans="1:9" s="71" customFormat="1" x14ac:dyDescent="0.25">
      <c r="A141" s="4" t="s">
        <v>108</v>
      </c>
      <c r="B141" s="5" t="s">
        <v>126</v>
      </c>
      <c r="C141" s="5" t="s">
        <v>110</v>
      </c>
      <c r="D141" s="6" t="s">
        <v>127</v>
      </c>
      <c r="E141" s="70">
        <v>13.1</v>
      </c>
      <c r="F141" s="70">
        <v>17.7</v>
      </c>
      <c r="G141" s="70">
        <v>0</v>
      </c>
      <c r="H141" s="70">
        <v>0</v>
      </c>
      <c r="I141" s="70">
        <v>0</v>
      </c>
    </row>
    <row r="142" spans="1:9" s="71" customFormat="1" x14ac:dyDescent="0.25">
      <c r="A142" s="4" t="s">
        <v>108</v>
      </c>
      <c r="B142" s="5" t="s">
        <v>112</v>
      </c>
      <c r="C142" s="5" t="s">
        <v>110</v>
      </c>
      <c r="D142" s="6" t="s">
        <v>113</v>
      </c>
      <c r="E142" s="70">
        <v>18</v>
      </c>
      <c r="F142" s="70">
        <v>18</v>
      </c>
      <c r="G142" s="70">
        <v>0</v>
      </c>
      <c r="H142" s="70">
        <v>0</v>
      </c>
      <c r="I142" s="70">
        <v>0</v>
      </c>
    </row>
    <row r="143" spans="1:9" s="71" customFormat="1" x14ac:dyDescent="0.25">
      <c r="A143" s="4" t="s">
        <v>108</v>
      </c>
      <c r="B143" s="5" t="s">
        <v>140</v>
      </c>
      <c r="C143" s="5" t="s">
        <v>110</v>
      </c>
      <c r="D143" s="6" t="s">
        <v>141</v>
      </c>
      <c r="E143" s="70">
        <v>18</v>
      </c>
      <c r="F143" s="70">
        <v>19.5</v>
      </c>
      <c r="G143" s="70">
        <v>0</v>
      </c>
      <c r="H143" s="70">
        <v>0</v>
      </c>
      <c r="I143" s="70">
        <v>0</v>
      </c>
    </row>
    <row r="144" spans="1:9" s="71" customFormat="1" x14ac:dyDescent="0.25">
      <c r="A144" s="4" t="s">
        <v>108</v>
      </c>
      <c r="B144" s="5" t="s">
        <v>124</v>
      </c>
      <c r="C144" s="5" t="s">
        <v>110</v>
      </c>
      <c r="D144" s="6" t="s">
        <v>125</v>
      </c>
      <c r="E144" s="70">
        <v>18</v>
      </c>
      <c r="F144" s="70">
        <v>13.7</v>
      </c>
      <c r="G144" s="70">
        <v>0</v>
      </c>
      <c r="H144" s="70">
        <v>0</v>
      </c>
      <c r="I144" s="70">
        <v>0</v>
      </c>
    </row>
    <row r="145" spans="1:9" s="71" customFormat="1" x14ac:dyDescent="0.25">
      <c r="A145" s="4" t="s">
        <v>108</v>
      </c>
      <c r="B145" s="5" t="s">
        <v>150</v>
      </c>
      <c r="C145" s="5" t="s">
        <v>110</v>
      </c>
      <c r="D145" s="6" t="s">
        <v>151</v>
      </c>
      <c r="E145" s="70">
        <v>23.4</v>
      </c>
      <c r="F145" s="70">
        <v>10.9</v>
      </c>
      <c r="G145" s="70">
        <v>0</v>
      </c>
      <c r="H145" s="70">
        <v>0</v>
      </c>
      <c r="I145" s="70">
        <v>0</v>
      </c>
    </row>
    <row r="146" spans="1:9" s="71" customFormat="1" x14ac:dyDescent="0.25">
      <c r="A146" s="4" t="s">
        <v>108</v>
      </c>
      <c r="B146" s="5" t="s">
        <v>156</v>
      </c>
      <c r="C146" s="5" t="s">
        <v>110</v>
      </c>
      <c r="D146" s="6" t="s">
        <v>157</v>
      </c>
      <c r="E146" s="70">
        <v>18</v>
      </c>
      <c r="F146" s="70">
        <v>12</v>
      </c>
      <c r="G146" s="70">
        <v>0</v>
      </c>
      <c r="H146" s="70">
        <v>0</v>
      </c>
      <c r="I146" s="70">
        <v>0</v>
      </c>
    </row>
    <row r="147" spans="1:9" s="71" customFormat="1" x14ac:dyDescent="0.25">
      <c r="A147" s="4" t="s">
        <v>108</v>
      </c>
      <c r="B147" s="5" t="s">
        <v>154</v>
      </c>
      <c r="C147" s="5" t="s">
        <v>110</v>
      </c>
      <c r="D147" s="6" t="s">
        <v>155</v>
      </c>
      <c r="E147" s="70">
        <v>18</v>
      </c>
      <c r="F147" s="70">
        <v>20</v>
      </c>
      <c r="G147" s="70">
        <v>59.2</v>
      </c>
      <c r="H147" s="70">
        <v>0</v>
      </c>
      <c r="I147" s="70">
        <v>0</v>
      </c>
    </row>
    <row r="148" spans="1:9" s="71" customFormat="1" x14ac:dyDescent="0.25">
      <c r="A148" s="4" t="s">
        <v>108</v>
      </c>
      <c r="B148" s="5" t="s">
        <v>122</v>
      </c>
      <c r="C148" s="5" t="s">
        <v>110</v>
      </c>
      <c r="D148" s="6" t="s">
        <v>123</v>
      </c>
      <c r="E148" s="70">
        <v>15</v>
      </c>
      <c r="F148" s="70">
        <v>14.6</v>
      </c>
      <c r="G148" s="70">
        <v>0</v>
      </c>
      <c r="H148" s="70">
        <v>75</v>
      </c>
      <c r="I148" s="70">
        <v>0</v>
      </c>
    </row>
    <row r="149" spans="1:9" s="71" customFormat="1" x14ac:dyDescent="0.25">
      <c r="A149" s="4" t="s">
        <v>108</v>
      </c>
      <c r="B149" s="5" t="s">
        <v>120</v>
      </c>
      <c r="C149" s="5" t="s">
        <v>110</v>
      </c>
      <c r="D149" s="6" t="s">
        <v>121</v>
      </c>
      <c r="E149" s="70">
        <v>15.1</v>
      </c>
      <c r="F149" s="70">
        <v>15</v>
      </c>
      <c r="G149" s="70">
        <v>12</v>
      </c>
      <c r="H149" s="70">
        <v>12</v>
      </c>
      <c r="I149" s="70">
        <v>0</v>
      </c>
    </row>
    <row r="150" spans="1:9" s="71" customFormat="1" x14ac:dyDescent="0.25">
      <c r="A150" s="4" t="s">
        <v>108</v>
      </c>
      <c r="B150" s="5" t="s">
        <v>130</v>
      </c>
      <c r="C150" s="5" t="s">
        <v>110</v>
      </c>
      <c r="D150" s="6" t="s">
        <v>131</v>
      </c>
      <c r="E150" s="70">
        <v>20</v>
      </c>
      <c r="F150" s="70">
        <v>18</v>
      </c>
      <c r="G150" s="70">
        <v>0</v>
      </c>
      <c r="H150" s="70">
        <v>10.4</v>
      </c>
      <c r="I150" s="70">
        <v>0</v>
      </c>
    </row>
    <row r="151" spans="1:9" s="71" customFormat="1" x14ac:dyDescent="0.25">
      <c r="A151" s="4" t="s">
        <v>108</v>
      </c>
      <c r="B151" s="5" t="s">
        <v>118</v>
      </c>
      <c r="C151" s="5" t="s">
        <v>110</v>
      </c>
      <c r="D151" s="6" t="s">
        <v>119</v>
      </c>
      <c r="E151" s="70">
        <v>16.8</v>
      </c>
      <c r="F151" s="70">
        <v>15</v>
      </c>
      <c r="G151" s="70">
        <v>123.7</v>
      </c>
      <c r="H151" s="70">
        <v>34.200000000000003</v>
      </c>
      <c r="I151" s="70">
        <v>0</v>
      </c>
    </row>
    <row r="152" spans="1:9" s="71" customFormat="1" x14ac:dyDescent="0.25">
      <c r="A152" s="4" t="s">
        <v>108</v>
      </c>
      <c r="B152" s="5" t="s">
        <v>160</v>
      </c>
      <c r="C152" s="5" t="s">
        <v>110</v>
      </c>
      <c r="D152" s="6" t="s">
        <v>161</v>
      </c>
      <c r="E152" s="70">
        <v>15.7</v>
      </c>
      <c r="F152" s="70">
        <v>29.3</v>
      </c>
      <c r="G152" s="70">
        <v>0</v>
      </c>
      <c r="H152" s="70">
        <v>0</v>
      </c>
      <c r="I152" s="70">
        <v>0</v>
      </c>
    </row>
    <row r="153" spans="1:9" s="71" customFormat="1" x14ac:dyDescent="0.25">
      <c r="A153" s="4" t="s">
        <v>108</v>
      </c>
      <c r="B153" s="5" t="s">
        <v>114</v>
      </c>
      <c r="C153" s="5" t="s">
        <v>110</v>
      </c>
      <c r="D153" s="6" t="s">
        <v>115</v>
      </c>
      <c r="E153" s="70">
        <v>20</v>
      </c>
      <c r="F153" s="70">
        <v>18</v>
      </c>
      <c r="G153" s="70">
        <v>0</v>
      </c>
      <c r="H153" s="70">
        <v>0</v>
      </c>
      <c r="I153" s="70">
        <v>0</v>
      </c>
    </row>
    <row r="154" spans="1:9" s="71" customFormat="1" x14ac:dyDescent="0.25">
      <c r="A154" s="4" t="s">
        <v>108</v>
      </c>
      <c r="B154" s="5" t="s">
        <v>142</v>
      </c>
      <c r="C154" s="5" t="s">
        <v>110</v>
      </c>
      <c r="D154" s="6" t="s">
        <v>143</v>
      </c>
      <c r="E154" s="70">
        <v>18</v>
      </c>
      <c r="F154" s="70">
        <v>12</v>
      </c>
      <c r="G154" s="70">
        <v>15</v>
      </c>
      <c r="H154" s="70">
        <v>0</v>
      </c>
      <c r="I154" s="70">
        <v>0</v>
      </c>
    </row>
    <row r="155" spans="1:9" s="71" customFormat="1" x14ac:dyDescent="0.25">
      <c r="A155" s="4" t="s">
        <v>316</v>
      </c>
      <c r="B155" s="5" t="s">
        <v>356</v>
      </c>
      <c r="C155" s="5" t="s">
        <v>318</v>
      </c>
      <c r="D155" s="6" t="s">
        <v>357</v>
      </c>
      <c r="E155" s="70">
        <v>12</v>
      </c>
      <c r="F155" s="70">
        <v>12</v>
      </c>
      <c r="G155" s="70">
        <v>0</v>
      </c>
      <c r="H155" s="70">
        <v>0</v>
      </c>
      <c r="I155" s="70">
        <v>0</v>
      </c>
    </row>
    <row r="156" spans="1:9" s="71" customFormat="1" x14ac:dyDescent="0.25">
      <c r="A156" s="4" t="s">
        <v>316</v>
      </c>
      <c r="B156" s="5" t="s">
        <v>366</v>
      </c>
      <c r="C156" s="5" t="s">
        <v>318</v>
      </c>
      <c r="D156" s="6" t="s">
        <v>367</v>
      </c>
      <c r="E156" s="70">
        <v>12</v>
      </c>
      <c r="F156" s="70">
        <v>10</v>
      </c>
      <c r="G156" s="70">
        <v>0</v>
      </c>
      <c r="H156" s="70">
        <v>0</v>
      </c>
      <c r="I156" s="70">
        <v>0</v>
      </c>
    </row>
    <row r="157" spans="1:9" s="71" customFormat="1" x14ac:dyDescent="0.25">
      <c r="A157" s="4" t="s">
        <v>316</v>
      </c>
      <c r="B157" s="5" t="s">
        <v>328</v>
      </c>
      <c r="C157" s="5" t="s">
        <v>318</v>
      </c>
      <c r="D157" s="6" t="s">
        <v>329</v>
      </c>
      <c r="E157" s="70">
        <v>12</v>
      </c>
      <c r="F157" s="70">
        <v>0</v>
      </c>
      <c r="G157" s="70">
        <v>0</v>
      </c>
      <c r="H157" s="70">
        <v>0</v>
      </c>
      <c r="I157" s="70">
        <v>0</v>
      </c>
    </row>
    <row r="158" spans="1:9" s="71" customFormat="1" x14ac:dyDescent="0.25">
      <c r="A158" s="4" t="s">
        <v>316</v>
      </c>
      <c r="B158" s="5" t="s">
        <v>372</v>
      </c>
      <c r="C158" s="5" t="s">
        <v>318</v>
      </c>
      <c r="D158" s="6" t="s">
        <v>373</v>
      </c>
      <c r="E158" s="70">
        <v>10</v>
      </c>
      <c r="F158" s="70">
        <v>0</v>
      </c>
      <c r="G158" s="70">
        <v>0</v>
      </c>
      <c r="H158" s="70">
        <v>0</v>
      </c>
      <c r="I158" s="70">
        <v>0</v>
      </c>
    </row>
    <row r="159" spans="1:9" s="71" customFormat="1" x14ac:dyDescent="0.25">
      <c r="A159" s="4" t="s">
        <v>316</v>
      </c>
      <c r="B159" s="5" t="s">
        <v>348</v>
      </c>
      <c r="C159" s="5" t="s">
        <v>318</v>
      </c>
      <c r="D159" s="6" t="s">
        <v>349</v>
      </c>
      <c r="E159" s="70">
        <v>12</v>
      </c>
      <c r="F159" s="70">
        <v>0</v>
      </c>
      <c r="G159" s="70">
        <v>0</v>
      </c>
      <c r="H159" s="70">
        <v>0</v>
      </c>
      <c r="I159" s="70">
        <v>0</v>
      </c>
    </row>
    <row r="160" spans="1:9" s="71" customFormat="1" x14ac:dyDescent="0.25">
      <c r="A160" s="4" t="s">
        <v>316</v>
      </c>
      <c r="B160" s="5" t="s">
        <v>322</v>
      </c>
      <c r="C160" s="5" t="s">
        <v>318</v>
      </c>
      <c r="D160" s="6" t="s">
        <v>323</v>
      </c>
      <c r="E160" s="70">
        <v>12</v>
      </c>
      <c r="F160" s="70">
        <v>45</v>
      </c>
      <c r="G160" s="70">
        <v>0</v>
      </c>
      <c r="H160" s="70">
        <v>0</v>
      </c>
      <c r="I160" s="70">
        <v>0</v>
      </c>
    </row>
    <row r="161" spans="1:9" s="71" customFormat="1" x14ac:dyDescent="0.25">
      <c r="A161" s="4" t="s">
        <v>316</v>
      </c>
      <c r="B161" s="5" t="s">
        <v>330</v>
      </c>
      <c r="C161" s="5" t="s">
        <v>318</v>
      </c>
      <c r="D161" s="6" t="s">
        <v>331</v>
      </c>
      <c r="E161" s="70">
        <v>18.5</v>
      </c>
      <c r="F161" s="70">
        <v>12</v>
      </c>
      <c r="G161" s="70">
        <v>0</v>
      </c>
      <c r="H161" s="70">
        <v>0</v>
      </c>
      <c r="I161" s="70">
        <v>0</v>
      </c>
    </row>
    <row r="162" spans="1:9" s="71" customFormat="1" x14ac:dyDescent="0.25">
      <c r="A162" s="4" t="s">
        <v>316</v>
      </c>
      <c r="B162" s="5" t="s">
        <v>362</v>
      </c>
      <c r="C162" s="5" t="s">
        <v>318</v>
      </c>
      <c r="D162" s="6" t="s">
        <v>363</v>
      </c>
      <c r="E162" s="70">
        <v>11.4</v>
      </c>
      <c r="F162" s="70">
        <v>12</v>
      </c>
      <c r="G162" s="70">
        <v>0</v>
      </c>
      <c r="H162" s="70">
        <v>0</v>
      </c>
      <c r="I162" s="70">
        <v>0</v>
      </c>
    </row>
    <row r="163" spans="1:9" s="71" customFormat="1" x14ac:dyDescent="0.25">
      <c r="A163" s="4" t="s">
        <v>316</v>
      </c>
      <c r="B163" s="5" t="s">
        <v>358</v>
      </c>
      <c r="C163" s="5" t="s">
        <v>318</v>
      </c>
      <c r="D163" s="6" t="s">
        <v>359</v>
      </c>
      <c r="E163" s="70">
        <v>12</v>
      </c>
      <c r="F163" s="70">
        <v>0</v>
      </c>
      <c r="G163" s="70">
        <v>0</v>
      </c>
      <c r="H163" s="70">
        <v>0</v>
      </c>
      <c r="I163" s="70">
        <v>0</v>
      </c>
    </row>
    <row r="164" spans="1:9" s="71" customFormat="1" x14ac:dyDescent="0.25">
      <c r="A164" s="4" t="s">
        <v>316</v>
      </c>
      <c r="B164" s="5" t="s">
        <v>360</v>
      </c>
      <c r="C164" s="5" t="s">
        <v>318</v>
      </c>
      <c r="D164" s="6" t="s">
        <v>361</v>
      </c>
      <c r="E164" s="70">
        <v>13.9</v>
      </c>
      <c r="F164" s="70">
        <v>36.1</v>
      </c>
      <c r="G164" s="70">
        <v>0</v>
      </c>
      <c r="H164" s="70">
        <v>15</v>
      </c>
      <c r="I164" s="70">
        <v>0</v>
      </c>
    </row>
    <row r="165" spans="1:9" s="71" customFormat="1" x14ac:dyDescent="0.25">
      <c r="A165" s="4" t="s">
        <v>316</v>
      </c>
      <c r="B165" s="5" t="s">
        <v>364</v>
      </c>
      <c r="C165" s="5" t="s">
        <v>318</v>
      </c>
      <c r="D165" s="6" t="s">
        <v>365</v>
      </c>
      <c r="E165" s="70">
        <v>30.3</v>
      </c>
      <c r="F165" s="70">
        <v>17.2</v>
      </c>
      <c r="G165" s="70">
        <v>0</v>
      </c>
      <c r="H165" s="70">
        <v>0</v>
      </c>
      <c r="I165" s="70">
        <v>0</v>
      </c>
    </row>
    <row r="166" spans="1:9" s="71" customFormat="1" x14ac:dyDescent="0.25">
      <c r="A166" s="4" t="s">
        <v>316</v>
      </c>
      <c r="B166" s="5" t="s">
        <v>336</v>
      </c>
      <c r="C166" s="5" t="s">
        <v>318</v>
      </c>
      <c r="D166" s="6" t="s">
        <v>337</v>
      </c>
      <c r="E166" s="70">
        <v>12</v>
      </c>
      <c r="F166" s="70">
        <v>0</v>
      </c>
      <c r="G166" s="70">
        <v>0</v>
      </c>
      <c r="H166" s="70">
        <v>0</v>
      </c>
      <c r="I166" s="70">
        <v>0</v>
      </c>
    </row>
    <row r="167" spans="1:9" s="71" customFormat="1" x14ac:dyDescent="0.25">
      <c r="A167" s="4" t="s">
        <v>316</v>
      </c>
      <c r="B167" s="5" t="s">
        <v>334</v>
      </c>
      <c r="C167" s="5" t="s">
        <v>318</v>
      </c>
      <c r="D167" s="6" t="s">
        <v>335</v>
      </c>
      <c r="E167" s="70">
        <v>12.1</v>
      </c>
      <c r="F167" s="70">
        <v>13.8</v>
      </c>
      <c r="G167" s="70">
        <v>15.9</v>
      </c>
      <c r="H167" s="70">
        <v>0</v>
      </c>
      <c r="I167" s="70">
        <v>0</v>
      </c>
    </row>
    <row r="168" spans="1:9" s="71" customFormat="1" x14ac:dyDescent="0.25">
      <c r="A168" s="4" t="s">
        <v>316</v>
      </c>
      <c r="B168" s="5" t="s">
        <v>317</v>
      </c>
      <c r="C168" s="5" t="s">
        <v>318</v>
      </c>
      <c r="D168" s="6" t="s">
        <v>319</v>
      </c>
      <c r="E168" s="70">
        <v>12</v>
      </c>
      <c r="F168" s="70">
        <v>0</v>
      </c>
      <c r="G168" s="70">
        <v>12</v>
      </c>
      <c r="H168" s="70">
        <v>0</v>
      </c>
      <c r="I168" s="70">
        <v>0</v>
      </c>
    </row>
    <row r="169" spans="1:9" s="71" customFormat="1" x14ac:dyDescent="0.25">
      <c r="A169" s="4" t="s">
        <v>316</v>
      </c>
      <c r="B169" s="5" t="s">
        <v>338</v>
      </c>
      <c r="C169" s="5" t="s">
        <v>318</v>
      </c>
      <c r="D169" s="6" t="s">
        <v>339</v>
      </c>
      <c r="E169" s="70">
        <v>23.4</v>
      </c>
      <c r="F169" s="70">
        <v>12</v>
      </c>
      <c r="G169" s="70">
        <v>48</v>
      </c>
      <c r="H169" s="70">
        <v>15</v>
      </c>
      <c r="I169" s="70">
        <v>0</v>
      </c>
    </row>
    <row r="170" spans="1:9" s="71" customFormat="1" x14ac:dyDescent="0.25">
      <c r="A170" s="4" t="s">
        <v>316</v>
      </c>
      <c r="B170" s="5" t="s">
        <v>346</v>
      </c>
      <c r="C170" s="5" t="s">
        <v>318</v>
      </c>
      <c r="D170" s="6" t="s">
        <v>347</v>
      </c>
      <c r="E170" s="70">
        <v>15</v>
      </c>
      <c r="F170" s="70">
        <v>0</v>
      </c>
      <c r="G170" s="70">
        <v>0</v>
      </c>
      <c r="H170" s="70">
        <v>0</v>
      </c>
      <c r="I170" s="70">
        <v>0</v>
      </c>
    </row>
    <row r="171" spans="1:9" s="71" customFormat="1" x14ac:dyDescent="0.25">
      <c r="A171" s="4" t="s">
        <v>316</v>
      </c>
      <c r="B171" s="5" t="s">
        <v>344</v>
      </c>
      <c r="C171" s="5" t="s">
        <v>318</v>
      </c>
      <c r="D171" s="6" t="s">
        <v>345</v>
      </c>
      <c r="E171" s="70">
        <v>12</v>
      </c>
      <c r="F171" s="70">
        <v>12</v>
      </c>
      <c r="G171" s="70">
        <v>12</v>
      </c>
      <c r="H171" s="70">
        <v>18</v>
      </c>
      <c r="I171" s="70">
        <v>0</v>
      </c>
    </row>
    <row r="172" spans="1:9" s="71" customFormat="1" x14ac:dyDescent="0.25">
      <c r="A172" s="4" t="s">
        <v>316</v>
      </c>
      <c r="B172" s="5" t="s">
        <v>342</v>
      </c>
      <c r="C172" s="5" t="s">
        <v>318</v>
      </c>
      <c r="D172" s="6" t="s">
        <v>343</v>
      </c>
      <c r="E172" s="70">
        <v>13.4</v>
      </c>
      <c r="F172" s="70">
        <v>0</v>
      </c>
      <c r="G172" s="70">
        <v>0</v>
      </c>
      <c r="H172" s="70">
        <v>0</v>
      </c>
      <c r="I172" s="70">
        <v>0</v>
      </c>
    </row>
    <row r="173" spans="1:9" s="71" customFormat="1" x14ac:dyDescent="0.25">
      <c r="A173" s="4" t="s">
        <v>316</v>
      </c>
      <c r="B173" s="5" t="s">
        <v>368</v>
      </c>
      <c r="C173" s="5" t="s">
        <v>318</v>
      </c>
      <c r="D173" s="6" t="s">
        <v>369</v>
      </c>
      <c r="E173" s="70">
        <v>15</v>
      </c>
      <c r="F173" s="70">
        <v>0</v>
      </c>
      <c r="G173" s="70">
        <v>0</v>
      </c>
      <c r="H173" s="70">
        <v>0</v>
      </c>
      <c r="I173" s="70">
        <v>0</v>
      </c>
    </row>
    <row r="174" spans="1:9" s="71" customFormat="1" x14ac:dyDescent="0.25">
      <c r="A174" s="4" t="s">
        <v>316</v>
      </c>
      <c r="B174" s="5" t="s">
        <v>354</v>
      </c>
      <c r="C174" s="5" t="s">
        <v>318</v>
      </c>
      <c r="D174" s="6" t="s">
        <v>355</v>
      </c>
      <c r="E174" s="70">
        <v>12</v>
      </c>
      <c r="F174" s="70">
        <v>0</v>
      </c>
      <c r="G174" s="70">
        <v>0</v>
      </c>
      <c r="H174" s="70">
        <v>0</v>
      </c>
      <c r="I174" s="70">
        <v>0</v>
      </c>
    </row>
    <row r="175" spans="1:9" s="71" customFormat="1" x14ac:dyDescent="0.25">
      <c r="A175" s="4" t="s">
        <v>316</v>
      </c>
      <c r="B175" s="5" t="s">
        <v>332</v>
      </c>
      <c r="C175" s="5" t="s">
        <v>318</v>
      </c>
      <c r="D175" s="6" t="s">
        <v>333</v>
      </c>
      <c r="E175" s="70">
        <v>12</v>
      </c>
      <c r="F175" s="70">
        <v>0</v>
      </c>
      <c r="G175" s="70">
        <v>0</v>
      </c>
      <c r="H175" s="70">
        <v>0</v>
      </c>
      <c r="I175" s="70">
        <v>0</v>
      </c>
    </row>
    <row r="176" spans="1:9" s="71" customFormat="1" x14ac:dyDescent="0.25">
      <c r="A176" s="4" t="s">
        <v>316</v>
      </c>
      <c r="B176" s="5" t="s">
        <v>320</v>
      </c>
      <c r="C176" s="5" t="s">
        <v>318</v>
      </c>
      <c r="D176" s="6" t="s">
        <v>321</v>
      </c>
      <c r="E176" s="70">
        <v>12</v>
      </c>
      <c r="F176" s="70">
        <v>0</v>
      </c>
      <c r="G176" s="70">
        <v>0</v>
      </c>
      <c r="H176" s="70">
        <v>0</v>
      </c>
      <c r="I176" s="70">
        <v>0</v>
      </c>
    </row>
    <row r="177" spans="1:9" s="71" customFormat="1" x14ac:dyDescent="0.25">
      <c r="A177" s="4" t="s">
        <v>316</v>
      </c>
      <c r="B177" s="5" t="s">
        <v>370</v>
      </c>
      <c r="C177" s="5" t="s">
        <v>318</v>
      </c>
      <c r="D177" s="6" t="s">
        <v>371</v>
      </c>
      <c r="E177" s="70">
        <v>12</v>
      </c>
      <c r="F177" s="70">
        <v>0</v>
      </c>
      <c r="G177" s="70">
        <v>0</v>
      </c>
      <c r="H177" s="70">
        <v>0</v>
      </c>
      <c r="I177" s="70">
        <v>0</v>
      </c>
    </row>
    <row r="178" spans="1:9" s="71" customFormat="1" x14ac:dyDescent="0.25">
      <c r="A178" s="4" t="s">
        <v>316</v>
      </c>
      <c r="B178" s="5" t="s">
        <v>350</v>
      </c>
      <c r="C178" s="5" t="s">
        <v>318</v>
      </c>
      <c r="D178" s="6" t="s">
        <v>351</v>
      </c>
      <c r="E178" s="70">
        <v>15</v>
      </c>
      <c r="F178" s="70">
        <v>12</v>
      </c>
      <c r="G178" s="70">
        <v>0</v>
      </c>
      <c r="H178" s="70">
        <v>0</v>
      </c>
      <c r="I178" s="70">
        <v>0</v>
      </c>
    </row>
    <row r="179" spans="1:9" s="71" customFormat="1" x14ac:dyDescent="0.25">
      <c r="A179" s="4" t="s">
        <v>316</v>
      </c>
      <c r="B179" s="5" t="s">
        <v>340</v>
      </c>
      <c r="C179" s="5" t="s">
        <v>318</v>
      </c>
      <c r="D179" s="6" t="s">
        <v>341</v>
      </c>
      <c r="E179" s="70">
        <v>12</v>
      </c>
      <c r="F179" s="70">
        <v>12</v>
      </c>
      <c r="G179" s="70">
        <v>82.3</v>
      </c>
      <c r="H179" s="70">
        <v>0</v>
      </c>
      <c r="I179" s="70">
        <v>0</v>
      </c>
    </row>
    <row r="180" spans="1:9" s="71" customFormat="1" x14ac:dyDescent="0.25">
      <c r="A180" s="4" t="s">
        <v>316</v>
      </c>
      <c r="B180" s="5" t="s">
        <v>324</v>
      </c>
      <c r="C180" s="5" t="s">
        <v>318</v>
      </c>
      <c r="D180" s="6" t="s">
        <v>325</v>
      </c>
      <c r="E180" s="70">
        <v>12</v>
      </c>
      <c r="F180" s="70">
        <v>10.8</v>
      </c>
      <c r="G180" s="70">
        <v>12</v>
      </c>
      <c r="H180" s="70">
        <v>0</v>
      </c>
      <c r="I180" s="70">
        <v>10</v>
      </c>
    </row>
    <row r="181" spans="1:9" s="71" customFormat="1" x14ac:dyDescent="0.25">
      <c r="A181" s="4" t="s">
        <v>316</v>
      </c>
      <c r="B181" s="5" t="s">
        <v>326</v>
      </c>
      <c r="C181" s="5" t="s">
        <v>318</v>
      </c>
      <c r="D181" s="6" t="s">
        <v>327</v>
      </c>
      <c r="E181" s="70">
        <v>13.5</v>
      </c>
      <c r="F181" s="70">
        <v>42.3</v>
      </c>
      <c r="G181" s="70">
        <v>53.7</v>
      </c>
      <c r="H181" s="70">
        <v>151.5</v>
      </c>
      <c r="I181" s="70">
        <v>0</v>
      </c>
    </row>
    <row r="182" spans="1:9" s="71" customFormat="1" x14ac:dyDescent="0.25">
      <c r="A182" s="4" t="s">
        <v>316</v>
      </c>
      <c r="B182" s="5" t="s">
        <v>352</v>
      </c>
      <c r="C182" s="5" t="s">
        <v>318</v>
      </c>
      <c r="D182" s="6" t="s">
        <v>353</v>
      </c>
      <c r="E182" s="70">
        <v>12</v>
      </c>
      <c r="F182" s="70">
        <v>0</v>
      </c>
      <c r="G182" s="70">
        <v>0</v>
      </c>
      <c r="H182" s="70">
        <v>0</v>
      </c>
      <c r="I182" s="70">
        <v>0</v>
      </c>
    </row>
    <row r="183" spans="1:9" s="71" customFormat="1" x14ac:dyDescent="0.25">
      <c r="A183" s="4" t="s">
        <v>290</v>
      </c>
      <c r="B183" s="5" t="s">
        <v>291</v>
      </c>
      <c r="C183" s="5" t="s">
        <v>292</v>
      </c>
      <c r="D183" s="6" t="s">
        <v>293</v>
      </c>
      <c r="E183" s="70">
        <v>23.4</v>
      </c>
      <c r="F183" s="70">
        <v>18</v>
      </c>
      <c r="G183" s="70">
        <v>0</v>
      </c>
      <c r="H183" s="70">
        <v>0</v>
      </c>
      <c r="I183" s="70">
        <v>0</v>
      </c>
    </row>
    <row r="184" spans="1:9" s="71" customFormat="1" x14ac:dyDescent="0.25">
      <c r="A184" s="4" t="s">
        <v>290</v>
      </c>
      <c r="B184" s="5" t="s">
        <v>304</v>
      </c>
      <c r="C184" s="5" t="s">
        <v>292</v>
      </c>
      <c r="D184" s="6" t="s">
        <v>305</v>
      </c>
      <c r="E184" s="70">
        <v>14.6</v>
      </c>
      <c r="F184" s="70">
        <v>23.2</v>
      </c>
      <c r="G184" s="70">
        <v>0</v>
      </c>
      <c r="H184" s="70">
        <v>0</v>
      </c>
      <c r="I184" s="70">
        <v>0</v>
      </c>
    </row>
    <row r="185" spans="1:9" s="71" customFormat="1" x14ac:dyDescent="0.25">
      <c r="A185" s="4" t="s">
        <v>290</v>
      </c>
      <c r="B185" s="5" t="s">
        <v>302</v>
      </c>
      <c r="C185" s="5" t="s">
        <v>292</v>
      </c>
      <c r="D185" s="6" t="s">
        <v>303</v>
      </c>
      <c r="E185" s="70">
        <v>10</v>
      </c>
      <c r="F185" s="70">
        <v>15</v>
      </c>
      <c r="G185" s="70">
        <v>0</v>
      </c>
      <c r="H185" s="70">
        <v>0</v>
      </c>
      <c r="I185" s="70">
        <v>0</v>
      </c>
    </row>
    <row r="186" spans="1:9" s="71" customFormat="1" x14ac:dyDescent="0.25">
      <c r="A186" s="4" t="s">
        <v>290</v>
      </c>
      <c r="B186" s="5" t="s">
        <v>306</v>
      </c>
      <c r="C186" s="5" t="s">
        <v>292</v>
      </c>
      <c r="D186" s="6" t="s">
        <v>307</v>
      </c>
      <c r="E186" s="70">
        <v>18</v>
      </c>
      <c r="F186" s="70">
        <v>15</v>
      </c>
      <c r="G186" s="70">
        <v>0</v>
      </c>
      <c r="H186" s="70">
        <v>0</v>
      </c>
      <c r="I186" s="70">
        <v>0</v>
      </c>
    </row>
    <row r="187" spans="1:9" s="71" customFormat="1" x14ac:dyDescent="0.25">
      <c r="A187" s="4" t="s">
        <v>290</v>
      </c>
      <c r="B187" s="5" t="s">
        <v>310</v>
      </c>
      <c r="C187" s="5" t="s">
        <v>292</v>
      </c>
      <c r="D187" s="6" t="s">
        <v>311</v>
      </c>
      <c r="E187" s="70">
        <v>23.5</v>
      </c>
      <c r="F187" s="70">
        <v>24.8</v>
      </c>
      <c r="G187" s="70">
        <v>185</v>
      </c>
      <c r="H187" s="70">
        <v>0</v>
      </c>
      <c r="I187" s="70">
        <v>0</v>
      </c>
    </row>
    <row r="188" spans="1:9" s="71" customFormat="1" x14ac:dyDescent="0.25">
      <c r="A188" s="4" t="s">
        <v>290</v>
      </c>
      <c r="B188" s="5" t="s">
        <v>312</v>
      </c>
      <c r="C188" s="5" t="s">
        <v>292</v>
      </c>
      <c r="D188" s="6" t="s">
        <v>313</v>
      </c>
      <c r="E188" s="70">
        <v>26.6</v>
      </c>
      <c r="F188" s="70">
        <v>25</v>
      </c>
      <c r="G188" s="70">
        <v>0</v>
      </c>
      <c r="H188" s="70">
        <v>30.3</v>
      </c>
      <c r="I188" s="70">
        <v>0</v>
      </c>
    </row>
    <row r="189" spans="1:9" s="71" customFormat="1" x14ac:dyDescent="0.25">
      <c r="A189" s="4" t="s">
        <v>290</v>
      </c>
      <c r="B189" s="5" t="s">
        <v>314</v>
      </c>
      <c r="C189" s="5" t="s">
        <v>292</v>
      </c>
      <c r="D189" s="6" t="s">
        <v>315</v>
      </c>
      <c r="E189" s="70">
        <v>24</v>
      </c>
      <c r="F189" s="70">
        <v>47.2</v>
      </c>
      <c r="G189" s="70">
        <v>0</v>
      </c>
      <c r="H189" s="70">
        <v>0</v>
      </c>
      <c r="I189" s="70">
        <v>0</v>
      </c>
    </row>
    <row r="190" spans="1:9" s="71" customFormat="1" x14ac:dyDescent="0.25">
      <c r="A190" s="4" t="s">
        <v>290</v>
      </c>
      <c r="B190" s="5" t="s">
        <v>300</v>
      </c>
      <c r="C190" s="5" t="s">
        <v>292</v>
      </c>
      <c r="D190" s="6" t="s">
        <v>301</v>
      </c>
      <c r="E190" s="70">
        <v>28.1</v>
      </c>
      <c r="F190" s="70">
        <v>56.2</v>
      </c>
      <c r="G190" s="70">
        <v>12</v>
      </c>
      <c r="H190" s="70">
        <v>22.7</v>
      </c>
      <c r="I190" s="70">
        <v>0</v>
      </c>
    </row>
    <row r="191" spans="1:9" s="71" customFormat="1" x14ac:dyDescent="0.25">
      <c r="A191" s="4" t="s">
        <v>290</v>
      </c>
      <c r="B191" s="5" t="s">
        <v>308</v>
      </c>
      <c r="C191" s="5" t="s">
        <v>292</v>
      </c>
      <c r="D191" s="6" t="s">
        <v>309</v>
      </c>
      <c r="E191" s="70">
        <v>10.9</v>
      </c>
      <c r="F191" s="70">
        <v>15</v>
      </c>
      <c r="G191" s="70">
        <v>0</v>
      </c>
      <c r="H191" s="70">
        <v>0</v>
      </c>
      <c r="I191" s="70">
        <v>0</v>
      </c>
    </row>
    <row r="192" spans="1:9" s="71" customFormat="1" x14ac:dyDescent="0.25">
      <c r="A192" s="4" t="s">
        <v>290</v>
      </c>
      <c r="B192" s="5" t="s">
        <v>296</v>
      </c>
      <c r="C192" s="5" t="s">
        <v>292</v>
      </c>
      <c r="D192" s="6" t="s">
        <v>297</v>
      </c>
      <c r="E192" s="70">
        <v>19.399999999999999</v>
      </c>
      <c r="F192" s="70">
        <v>15</v>
      </c>
      <c r="G192" s="70">
        <v>0</v>
      </c>
      <c r="H192" s="70">
        <v>0</v>
      </c>
      <c r="I192" s="70">
        <v>10</v>
      </c>
    </row>
    <row r="193" spans="1:9" s="71" customFormat="1" x14ac:dyDescent="0.25">
      <c r="A193" s="4" t="s">
        <v>290</v>
      </c>
      <c r="B193" s="5" t="s">
        <v>298</v>
      </c>
      <c r="C193" s="5" t="s">
        <v>292</v>
      </c>
      <c r="D193" s="6" t="s">
        <v>299</v>
      </c>
      <c r="E193" s="70">
        <v>19.8</v>
      </c>
      <c r="F193" s="70">
        <v>10.8</v>
      </c>
      <c r="G193" s="70">
        <v>0</v>
      </c>
      <c r="H193" s="70">
        <v>0</v>
      </c>
      <c r="I193" s="70">
        <v>0</v>
      </c>
    </row>
    <row r="194" spans="1:9" s="71" customFormat="1" x14ac:dyDescent="0.25">
      <c r="A194" s="4" t="s">
        <v>290</v>
      </c>
      <c r="B194" s="5" t="s">
        <v>294</v>
      </c>
      <c r="C194" s="5" t="s">
        <v>292</v>
      </c>
      <c r="D194" s="6" t="s">
        <v>295</v>
      </c>
      <c r="E194" s="70">
        <v>18</v>
      </c>
      <c r="F194" s="70">
        <v>15</v>
      </c>
      <c r="G194" s="70">
        <v>0</v>
      </c>
      <c r="H194" s="70">
        <v>0</v>
      </c>
      <c r="I194" s="70">
        <v>0</v>
      </c>
    </row>
    <row r="195" spans="1:9" s="71" customFormat="1" x14ac:dyDescent="0.25">
      <c r="A195" s="4" t="s">
        <v>619</v>
      </c>
      <c r="B195" s="5" t="s">
        <v>635</v>
      </c>
      <c r="C195" s="5" t="s">
        <v>621</v>
      </c>
      <c r="D195" s="6" t="s">
        <v>636</v>
      </c>
      <c r="E195" s="70">
        <v>12</v>
      </c>
      <c r="F195" s="70">
        <v>12</v>
      </c>
      <c r="G195" s="70">
        <v>12</v>
      </c>
      <c r="H195" s="70">
        <v>0</v>
      </c>
      <c r="I195" s="70">
        <v>0</v>
      </c>
    </row>
    <row r="196" spans="1:9" s="71" customFormat="1" x14ac:dyDescent="0.25">
      <c r="A196" s="4" t="s">
        <v>619</v>
      </c>
      <c r="B196" s="5" t="s">
        <v>623</v>
      </c>
      <c r="C196" s="5" t="s">
        <v>621</v>
      </c>
      <c r="D196" s="6" t="s">
        <v>624</v>
      </c>
      <c r="E196" s="70">
        <v>12</v>
      </c>
      <c r="F196" s="70">
        <v>12</v>
      </c>
      <c r="G196" s="70">
        <v>12</v>
      </c>
      <c r="H196" s="70">
        <v>0</v>
      </c>
      <c r="I196" s="70">
        <v>0</v>
      </c>
    </row>
    <row r="197" spans="1:9" s="71" customFormat="1" x14ac:dyDescent="0.25">
      <c r="A197" s="4" t="s">
        <v>619</v>
      </c>
      <c r="B197" s="5" t="s">
        <v>641</v>
      </c>
      <c r="C197" s="5" t="s">
        <v>621</v>
      </c>
      <c r="D197" s="6" t="s">
        <v>642</v>
      </c>
      <c r="E197" s="70">
        <v>12</v>
      </c>
      <c r="F197" s="70">
        <v>12</v>
      </c>
      <c r="G197" s="70">
        <v>0</v>
      </c>
      <c r="H197" s="70">
        <v>0</v>
      </c>
      <c r="I197" s="70">
        <v>0</v>
      </c>
    </row>
    <row r="198" spans="1:9" s="71" customFormat="1" x14ac:dyDescent="0.25">
      <c r="A198" s="4" t="s">
        <v>619</v>
      </c>
      <c r="B198" s="5" t="s">
        <v>627</v>
      </c>
      <c r="C198" s="5" t="s">
        <v>621</v>
      </c>
      <c r="D198" s="6" t="s">
        <v>628</v>
      </c>
      <c r="E198" s="70">
        <v>12</v>
      </c>
      <c r="F198" s="70">
        <v>0</v>
      </c>
      <c r="G198" s="70">
        <v>0</v>
      </c>
      <c r="H198" s="70">
        <v>0</v>
      </c>
      <c r="I198" s="70">
        <v>0</v>
      </c>
    </row>
    <row r="199" spans="1:9" s="71" customFormat="1" x14ac:dyDescent="0.25">
      <c r="A199" s="4" t="s">
        <v>619</v>
      </c>
      <c r="B199" s="5" t="s">
        <v>653</v>
      </c>
      <c r="C199" s="5" t="s">
        <v>621</v>
      </c>
      <c r="D199" s="6" t="s">
        <v>654</v>
      </c>
      <c r="E199" s="70">
        <v>14.6</v>
      </c>
      <c r="F199" s="70">
        <v>60.5</v>
      </c>
      <c r="G199" s="70">
        <v>15</v>
      </c>
      <c r="H199" s="70">
        <v>37.5</v>
      </c>
      <c r="I199" s="70">
        <v>0</v>
      </c>
    </row>
    <row r="200" spans="1:9" s="71" customFormat="1" x14ac:dyDescent="0.25">
      <c r="A200" s="4" t="s">
        <v>619</v>
      </c>
      <c r="B200" s="5" t="s">
        <v>620</v>
      </c>
      <c r="C200" s="5" t="s">
        <v>621</v>
      </c>
      <c r="D200" s="6" t="s">
        <v>622</v>
      </c>
      <c r="E200" s="70">
        <v>11.6</v>
      </c>
      <c r="F200" s="70">
        <v>11.1</v>
      </c>
      <c r="G200" s="70">
        <v>12</v>
      </c>
      <c r="H200" s="70">
        <v>0</v>
      </c>
      <c r="I200" s="70">
        <v>0</v>
      </c>
    </row>
    <row r="201" spans="1:9" s="71" customFormat="1" x14ac:dyDescent="0.25">
      <c r="A201" s="4" t="s">
        <v>619</v>
      </c>
      <c r="B201" s="5" t="s">
        <v>633</v>
      </c>
      <c r="C201" s="5" t="s">
        <v>621</v>
      </c>
      <c r="D201" s="6" t="s">
        <v>634</v>
      </c>
      <c r="E201" s="70">
        <v>18.7</v>
      </c>
      <c r="F201" s="70">
        <v>26.4</v>
      </c>
      <c r="G201" s="70">
        <v>11.5</v>
      </c>
      <c r="H201" s="70">
        <v>0</v>
      </c>
      <c r="I201" s="70">
        <v>0</v>
      </c>
    </row>
    <row r="202" spans="1:9" s="71" customFormat="1" x14ac:dyDescent="0.25">
      <c r="A202" s="4" t="s">
        <v>619</v>
      </c>
      <c r="B202" s="5" t="s">
        <v>645</v>
      </c>
      <c r="C202" s="5" t="s">
        <v>621</v>
      </c>
      <c r="D202" s="6" t="s">
        <v>646</v>
      </c>
      <c r="E202" s="70">
        <v>16.899999999999999</v>
      </c>
      <c r="F202" s="70">
        <v>12</v>
      </c>
      <c r="G202" s="70">
        <v>0</v>
      </c>
      <c r="H202" s="70">
        <v>0</v>
      </c>
      <c r="I202" s="70">
        <v>0</v>
      </c>
    </row>
    <row r="203" spans="1:9" s="71" customFormat="1" x14ac:dyDescent="0.25">
      <c r="A203" s="4" t="s">
        <v>619</v>
      </c>
      <c r="B203" s="5" t="s">
        <v>647</v>
      </c>
      <c r="C203" s="5" t="s">
        <v>621</v>
      </c>
      <c r="D203" s="6" t="s">
        <v>648</v>
      </c>
      <c r="E203" s="70">
        <v>21.3</v>
      </c>
      <c r="F203" s="70">
        <v>12</v>
      </c>
      <c r="G203" s="70">
        <v>0</v>
      </c>
      <c r="H203" s="70">
        <v>0</v>
      </c>
      <c r="I203" s="70">
        <v>0</v>
      </c>
    </row>
    <row r="204" spans="1:9" s="71" customFormat="1" x14ac:dyDescent="0.25">
      <c r="A204" s="4" t="s">
        <v>619</v>
      </c>
      <c r="B204" s="5" t="s">
        <v>649</v>
      </c>
      <c r="C204" s="5" t="s">
        <v>621</v>
      </c>
      <c r="D204" s="6" t="s">
        <v>650</v>
      </c>
      <c r="E204" s="70">
        <v>17</v>
      </c>
      <c r="F204" s="70">
        <v>12</v>
      </c>
      <c r="G204" s="70">
        <v>15</v>
      </c>
      <c r="H204" s="70">
        <v>0</v>
      </c>
      <c r="I204" s="70">
        <v>0</v>
      </c>
    </row>
    <row r="205" spans="1:9" s="71" customFormat="1" x14ac:dyDescent="0.25">
      <c r="A205" s="4" t="s">
        <v>619</v>
      </c>
      <c r="B205" s="5" t="s">
        <v>639</v>
      </c>
      <c r="C205" s="5" t="s">
        <v>621</v>
      </c>
      <c r="D205" s="6" t="s">
        <v>640</v>
      </c>
      <c r="E205" s="70">
        <v>12</v>
      </c>
      <c r="F205" s="70">
        <v>12</v>
      </c>
      <c r="G205" s="70">
        <v>0</v>
      </c>
      <c r="H205" s="70">
        <v>0</v>
      </c>
      <c r="I205" s="70">
        <v>0</v>
      </c>
    </row>
    <row r="206" spans="1:9" s="71" customFormat="1" x14ac:dyDescent="0.25">
      <c r="A206" s="4" t="s">
        <v>619</v>
      </c>
      <c r="B206" s="5" t="s">
        <v>629</v>
      </c>
      <c r="C206" s="5" t="s">
        <v>621</v>
      </c>
      <c r="D206" s="6" t="s">
        <v>630</v>
      </c>
      <c r="E206" s="70">
        <v>18.399999999999999</v>
      </c>
      <c r="F206" s="70">
        <v>12</v>
      </c>
      <c r="G206" s="70">
        <v>37</v>
      </c>
      <c r="H206" s="70">
        <v>0</v>
      </c>
      <c r="I206" s="70">
        <v>0</v>
      </c>
    </row>
    <row r="207" spans="1:9" s="71" customFormat="1" x14ac:dyDescent="0.25">
      <c r="A207" s="4" t="s">
        <v>619</v>
      </c>
      <c r="B207" s="5" t="s">
        <v>631</v>
      </c>
      <c r="C207" s="5" t="s">
        <v>621</v>
      </c>
      <c r="D207" s="6" t="s">
        <v>632</v>
      </c>
      <c r="E207" s="70">
        <v>12</v>
      </c>
      <c r="F207" s="70">
        <v>39.700000000000003</v>
      </c>
      <c r="G207" s="70">
        <v>104.6</v>
      </c>
      <c r="H207" s="70">
        <v>0</v>
      </c>
      <c r="I207" s="70">
        <v>0</v>
      </c>
    </row>
    <row r="208" spans="1:9" s="71" customFormat="1" x14ac:dyDescent="0.25">
      <c r="A208" s="4" t="s">
        <v>619</v>
      </c>
      <c r="B208" s="5" t="s">
        <v>637</v>
      </c>
      <c r="C208" s="5" t="s">
        <v>621</v>
      </c>
      <c r="D208" s="6" t="s">
        <v>638</v>
      </c>
      <c r="E208" s="70">
        <v>15.4</v>
      </c>
      <c r="F208" s="70">
        <v>12</v>
      </c>
      <c r="G208" s="70">
        <v>0</v>
      </c>
      <c r="H208" s="70">
        <v>0</v>
      </c>
      <c r="I208" s="70">
        <v>0</v>
      </c>
    </row>
    <row r="209" spans="1:9" s="71" customFormat="1" x14ac:dyDescent="0.25">
      <c r="A209" s="4" t="s">
        <v>619</v>
      </c>
      <c r="B209" s="5" t="s">
        <v>625</v>
      </c>
      <c r="C209" s="5" t="s">
        <v>621</v>
      </c>
      <c r="D209" s="6" t="s">
        <v>626</v>
      </c>
      <c r="E209" s="70">
        <v>14.4</v>
      </c>
      <c r="F209" s="70">
        <v>12</v>
      </c>
      <c r="G209" s="70">
        <v>0</v>
      </c>
      <c r="H209" s="70">
        <v>0</v>
      </c>
      <c r="I209" s="70">
        <v>0</v>
      </c>
    </row>
    <row r="210" spans="1:9" s="71" customFormat="1" x14ac:dyDescent="0.25">
      <c r="A210" s="4" t="s">
        <v>619</v>
      </c>
      <c r="B210" s="5" t="s">
        <v>643</v>
      </c>
      <c r="C210" s="5" t="s">
        <v>621</v>
      </c>
      <c r="D210" s="6" t="s">
        <v>644</v>
      </c>
      <c r="E210" s="70">
        <v>18.3</v>
      </c>
      <c r="F210" s="70">
        <v>14.2</v>
      </c>
      <c r="G210" s="70">
        <v>23.3</v>
      </c>
      <c r="H210" s="70">
        <v>12.5</v>
      </c>
      <c r="I210" s="70">
        <v>0</v>
      </c>
    </row>
    <row r="211" spans="1:9" s="71" customFormat="1" x14ac:dyDescent="0.25">
      <c r="A211" s="4" t="s">
        <v>619</v>
      </c>
      <c r="B211" s="5" t="s">
        <v>651</v>
      </c>
      <c r="C211" s="5" t="s">
        <v>621</v>
      </c>
      <c r="D211" s="6" t="s">
        <v>652</v>
      </c>
      <c r="E211" s="70">
        <v>10.6</v>
      </c>
      <c r="F211" s="70">
        <v>12.5</v>
      </c>
      <c r="G211" s="70">
        <v>18.100000000000001</v>
      </c>
      <c r="H211" s="70">
        <v>0</v>
      </c>
      <c r="I211" s="70">
        <v>0</v>
      </c>
    </row>
    <row r="212" spans="1:9" s="71" customFormat="1" x14ac:dyDescent="0.25">
      <c r="A212" s="4" t="s">
        <v>553</v>
      </c>
      <c r="B212" s="5" t="s">
        <v>561</v>
      </c>
      <c r="C212" s="5" t="s">
        <v>555</v>
      </c>
      <c r="D212" s="6" t="s">
        <v>562</v>
      </c>
      <c r="E212" s="70">
        <v>15</v>
      </c>
      <c r="F212" s="70">
        <v>18</v>
      </c>
      <c r="G212" s="70">
        <v>13.9</v>
      </c>
      <c r="H212" s="70">
        <v>0</v>
      </c>
      <c r="I212" s="70">
        <v>15</v>
      </c>
    </row>
    <row r="213" spans="1:9" s="71" customFormat="1" x14ac:dyDescent="0.25">
      <c r="A213" s="4" t="s">
        <v>553</v>
      </c>
      <c r="B213" s="5" t="s">
        <v>573</v>
      </c>
      <c r="C213" s="5" t="s">
        <v>555</v>
      </c>
      <c r="D213" s="6" t="s">
        <v>574</v>
      </c>
      <c r="E213" s="70">
        <v>15</v>
      </c>
      <c r="F213" s="70">
        <v>15</v>
      </c>
      <c r="G213" s="70">
        <v>12</v>
      </c>
      <c r="H213" s="70">
        <v>0</v>
      </c>
      <c r="I213" s="70">
        <v>24.7</v>
      </c>
    </row>
    <row r="214" spans="1:9" s="71" customFormat="1" x14ac:dyDescent="0.25">
      <c r="A214" s="4" t="s">
        <v>553</v>
      </c>
      <c r="B214" s="5" t="s">
        <v>571</v>
      </c>
      <c r="C214" s="5" t="s">
        <v>555</v>
      </c>
      <c r="D214" s="6" t="s">
        <v>572</v>
      </c>
      <c r="E214" s="70">
        <v>16.5</v>
      </c>
      <c r="F214" s="70">
        <v>17.899999999999999</v>
      </c>
      <c r="G214" s="70">
        <v>12</v>
      </c>
      <c r="H214" s="70">
        <v>0</v>
      </c>
      <c r="I214" s="70">
        <v>163.4</v>
      </c>
    </row>
    <row r="215" spans="1:9" s="71" customFormat="1" x14ac:dyDescent="0.25">
      <c r="A215" s="4" t="s">
        <v>553</v>
      </c>
      <c r="B215" s="5" t="s">
        <v>563</v>
      </c>
      <c r="C215" s="5" t="s">
        <v>555</v>
      </c>
      <c r="D215" s="6" t="s">
        <v>564</v>
      </c>
      <c r="E215" s="70">
        <v>12</v>
      </c>
      <c r="F215" s="70">
        <v>15</v>
      </c>
      <c r="G215" s="70">
        <v>0</v>
      </c>
      <c r="H215" s="70">
        <v>0</v>
      </c>
      <c r="I215" s="70">
        <v>0</v>
      </c>
    </row>
    <row r="216" spans="1:9" s="71" customFormat="1" x14ac:dyDescent="0.25">
      <c r="A216" s="4" t="s">
        <v>553</v>
      </c>
      <c r="B216" s="5" t="s">
        <v>575</v>
      </c>
      <c r="C216" s="5" t="s">
        <v>555</v>
      </c>
      <c r="D216" s="6" t="s">
        <v>576</v>
      </c>
      <c r="E216" s="70">
        <v>19.899999999999999</v>
      </c>
      <c r="F216" s="70">
        <v>12.4</v>
      </c>
      <c r="G216" s="70">
        <v>13.7</v>
      </c>
      <c r="H216" s="70">
        <v>0</v>
      </c>
      <c r="I216" s="70">
        <v>0</v>
      </c>
    </row>
    <row r="217" spans="1:9" s="71" customFormat="1" x14ac:dyDescent="0.25">
      <c r="A217" s="4" t="s">
        <v>553</v>
      </c>
      <c r="B217" s="5" t="s">
        <v>583</v>
      </c>
      <c r="C217" s="5" t="s">
        <v>555</v>
      </c>
      <c r="D217" s="6" t="s">
        <v>584</v>
      </c>
      <c r="E217" s="70">
        <v>12</v>
      </c>
      <c r="F217" s="70">
        <v>0</v>
      </c>
      <c r="G217" s="70">
        <v>0</v>
      </c>
      <c r="H217" s="70">
        <v>0</v>
      </c>
      <c r="I217" s="70">
        <v>0</v>
      </c>
    </row>
    <row r="218" spans="1:9" s="71" customFormat="1" x14ac:dyDescent="0.25">
      <c r="A218" s="4" t="s">
        <v>553</v>
      </c>
      <c r="B218" s="5" t="s">
        <v>554</v>
      </c>
      <c r="C218" s="5" t="s">
        <v>555</v>
      </c>
      <c r="D218" s="6" t="s">
        <v>556</v>
      </c>
      <c r="E218" s="70">
        <v>12</v>
      </c>
      <c r="F218" s="70">
        <v>15</v>
      </c>
      <c r="G218" s="70">
        <v>11.4</v>
      </c>
      <c r="H218" s="70">
        <v>0</v>
      </c>
      <c r="I218" s="70">
        <v>0</v>
      </c>
    </row>
    <row r="219" spans="1:9" s="71" customFormat="1" x14ac:dyDescent="0.25">
      <c r="A219" s="4" t="s">
        <v>553</v>
      </c>
      <c r="B219" s="5" t="s">
        <v>565</v>
      </c>
      <c r="C219" s="5" t="s">
        <v>555</v>
      </c>
      <c r="D219" s="6" t="s">
        <v>566</v>
      </c>
      <c r="E219" s="70">
        <v>19.2</v>
      </c>
      <c r="F219" s="70">
        <v>10.5</v>
      </c>
      <c r="G219" s="70">
        <v>34.6</v>
      </c>
      <c r="H219" s="70">
        <v>0</v>
      </c>
      <c r="I219" s="70">
        <v>0</v>
      </c>
    </row>
    <row r="220" spans="1:9" s="71" customFormat="1" x14ac:dyDescent="0.25">
      <c r="A220" s="4" t="s">
        <v>553</v>
      </c>
      <c r="B220" s="5" t="s">
        <v>581</v>
      </c>
      <c r="C220" s="5" t="s">
        <v>555</v>
      </c>
      <c r="D220" s="6" t="s">
        <v>582</v>
      </c>
      <c r="E220" s="70">
        <v>16.7</v>
      </c>
      <c r="F220" s="70">
        <v>15</v>
      </c>
      <c r="G220" s="70">
        <v>18</v>
      </c>
      <c r="H220" s="70">
        <v>0</v>
      </c>
      <c r="I220" s="70">
        <v>0</v>
      </c>
    </row>
    <row r="221" spans="1:9" s="71" customFormat="1" x14ac:dyDescent="0.25">
      <c r="A221" s="4" t="s">
        <v>553</v>
      </c>
      <c r="B221" s="5" t="s">
        <v>569</v>
      </c>
      <c r="C221" s="5" t="s">
        <v>555</v>
      </c>
      <c r="D221" s="6" t="s">
        <v>570</v>
      </c>
      <c r="E221" s="70">
        <v>21.3</v>
      </c>
      <c r="F221" s="70">
        <v>17.7</v>
      </c>
      <c r="G221" s="70">
        <v>14.1</v>
      </c>
      <c r="H221" s="70">
        <v>0</v>
      </c>
      <c r="I221" s="70">
        <v>0</v>
      </c>
    </row>
    <row r="222" spans="1:9" s="71" customFormat="1" x14ac:dyDescent="0.25">
      <c r="A222" s="4" t="s">
        <v>553</v>
      </c>
      <c r="B222" s="5" t="s">
        <v>579</v>
      </c>
      <c r="C222" s="5" t="s">
        <v>555</v>
      </c>
      <c r="D222" s="6" t="s">
        <v>580</v>
      </c>
      <c r="E222" s="70">
        <v>40.5</v>
      </c>
      <c r="F222" s="70">
        <v>55.3</v>
      </c>
      <c r="G222" s="70">
        <v>19.8</v>
      </c>
      <c r="H222" s="70">
        <v>0</v>
      </c>
      <c r="I222" s="70">
        <v>0</v>
      </c>
    </row>
    <row r="223" spans="1:9" s="71" customFormat="1" x14ac:dyDescent="0.25">
      <c r="A223" s="4" t="s">
        <v>553</v>
      </c>
      <c r="B223" s="5" t="s">
        <v>559</v>
      </c>
      <c r="C223" s="5" t="s">
        <v>555</v>
      </c>
      <c r="D223" s="6" t="s">
        <v>560</v>
      </c>
      <c r="E223" s="70">
        <v>15.9</v>
      </c>
      <c r="F223" s="70">
        <v>20.9</v>
      </c>
      <c r="G223" s="70">
        <v>18</v>
      </c>
      <c r="H223" s="70">
        <v>0</v>
      </c>
      <c r="I223" s="70">
        <v>0</v>
      </c>
    </row>
    <row r="224" spans="1:9" s="71" customFormat="1" x14ac:dyDescent="0.25">
      <c r="A224" s="4" t="s">
        <v>553</v>
      </c>
      <c r="B224" s="5" t="s">
        <v>557</v>
      </c>
      <c r="C224" s="5" t="s">
        <v>555</v>
      </c>
      <c r="D224" s="6" t="s">
        <v>558</v>
      </c>
      <c r="E224" s="70">
        <v>12</v>
      </c>
      <c r="F224" s="70">
        <v>12</v>
      </c>
      <c r="G224" s="70">
        <v>12</v>
      </c>
      <c r="H224" s="70">
        <v>0</v>
      </c>
      <c r="I224" s="70">
        <v>0</v>
      </c>
    </row>
    <row r="225" spans="1:9" s="71" customFormat="1" x14ac:dyDescent="0.25">
      <c r="A225" s="4" t="s">
        <v>553</v>
      </c>
      <c r="B225" s="5" t="s">
        <v>567</v>
      </c>
      <c r="C225" s="5" t="s">
        <v>555</v>
      </c>
      <c r="D225" s="6" t="s">
        <v>568</v>
      </c>
      <c r="E225" s="70">
        <v>13.7</v>
      </c>
      <c r="F225" s="70">
        <v>20.2</v>
      </c>
      <c r="G225" s="70">
        <v>11.5</v>
      </c>
      <c r="H225" s="70">
        <v>0</v>
      </c>
      <c r="I225" s="70">
        <v>0</v>
      </c>
    </row>
    <row r="226" spans="1:9" s="71" customFormat="1" x14ac:dyDescent="0.25">
      <c r="A226" s="4" t="s">
        <v>553</v>
      </c>
      <c r="B226" s="5" t="s">
        <v>577</v>
      </c>
      <c r="C226" s="5" t="s">
        <v>555</v>
      </c>
      <c r="D226" s="6" t="s">
        <v>578</v>
      </c>
      <c r="E226" s="70">
        <v>17.100000000000001</v>
      </c>
      <c r="F226" s="70">
        <v>23.8</v>
      </c>
      <c r="G226" s="70">
        <v>74.599999999999994</v>
      </c>
      <c r="H226" s="70">
        <v>0</v>
      </c>
      <c r="I226" s="70">
        <v>0</v>
      </c>
    </row>
    <row r="227" spans="1:9" s="71" customFormat="1" x14ac:dyDescent="0.25">
      <c r="A227" s="4" t="s">
        <v>585</v>
      </c>
      <c r="B227" s="5" t="s">
        <v>605</v>
      </c>
      <c r="C227" s="5" t="s">
        <v>587</v>
      </c>
      <c r="D227" s="6" t="s">
        <v>606</v>
      </c>
      <c r="E227" s="70">
        <v>20.100000000000001</v>
      </c>
      <c r="F227" s="70">
        <v>84</v>
      </c>
      <c r="G227" s="70">
        <v>17</v>
      </c>
      <c r="H227" s="70">
        <v>0</v>
      </c>
      <c r="I227" s="70">
        <v>0</v>
      </c>
    </row>
    <row r="228" spans="1:9" s="71" customFormat="1" x14ac:dyDescent="0.25">
      <c r="A228" s="4" t="s">
        <v>585</v>
      </c>
      <c r="B228" s="5" t="s">
        <v>593</v>
      </c>
      <c r="C228" s="5" t="s">
        <v>587</v>
      </c>
      <c r="D228" s="6" t="s">
        <v>594</v>
      </c>
      <c r="E228" s="70">
        <v>21.1</v>
      </c>
      <c r="F228" s="70">
        <v>12</v>
      </c>
      <c r="G228" s="70">
        <v>0</v>
      </c>
      <c r="H228" s="70">
        <v>0</v>
      </c>
      <c r="I228" s="70">
        <v>0</v>
      </c>
    </row>
    <row r="229" spans="1:9" s="71" customFormat="1" x14ac:dyDescent="0.25">
      <c r="A229" s="4" t="s">
        <v>585</v>
      </c>
      <c r="B229" s="5" t="s">
        <v>613</v>
      </c>
      <c r="C229" s="5" t="s">
        <v>587</v>
      </c>
      <c r="D229" s="6" t="s">
        <v>614</v>
      </c>
      <c r="E229" s="70">
        <v>15</v>
      </c>
      <c r="F229" s="70">
        <v>15</v>
      </c>
      <c r="G229" s="70">
        <v>0</v>
      </c>
      <c r="H229" s="70">
        <v>0</v>
      </c>
      <c r="I229" s="70">
        <v>0</v>
      </c>
    </row>
    <row r="230" spans="1:9" s="71" customFormat="1" x14ac:dyDescent="0.25">
      <c r="A230" s="4" t="s">
        <v>585</v>
      </c>
      <c r="B230" s="5" t="s">
        <v>599</v>
      </c>
      <c r="C230" s="5" t="s">
        <v>587</v>
      </c>
      <c r="D230" s="6" t="s">
        <v>600</v>
      </c>
      <c r="E230" s="70">
        <v>17.399999999999999</v>
      </c>
      <c r="F230" s="70">
        <v>15</v>
      </c>
      <c r="G230" s="70">
        <v>0</v>
      </c>
      <c r="H230" s="70">
        <v>0</v>
      </c>
      <c r="I230" s="70">
        <v>0</v>
      </c>
    </row>
    <row r="231" spans="1:9" s="71" customFormat="1" x14ac:dyDescent="0.25">
      <c r="A231" s="4" t="s">
        <v>585</v>
      </c>
      <c r="B231" s="5" t="s">
        <v>617</v>
      </c>
      <c r="C231" s="5" t="s">
        <v>587</v>
      </c>
      <c r="D231" s="6" t="s">
        <v>618</v>
      </c>
      <c r="E231" s="70">
        <v>18.8</v>
      </c>
      <c r="F231" s="70">
        <v>50.7</v>
      </c>
      <c r="G231" s="70">
        <v>133.80000000000001</v>
      </c>
      <c r="H231" s="70">
        <v>14</v>
      </c>
      <c r="I231" s="70">
        <v>0</v>
      </c>
    </row>
    <row r="232" spans="1:9" s="71" customFormat="1" x14ac:dyDescent="0.25">
      <c r="A232" s="4" t="s">
        <v>585</v>
      </c>
      <c r="B232" s="5" t="s">
        <v>603</v>
      </c>
      <c r="C232" s="5" t="s">
        <v>587</v>
      </c>
      <c r="D232" s="6" t="s">
        <v>604</v>
      </c>
      <c r="E232" s="70">
        <v>15</v>
      </c>
      <c r="F232" s="70">
        <v>12</v>
      </c>
      <c r="G232" s="70">
        <v>0</v>
      </c>
      <c r="H232" s="70">
        <v>0</v>
      </c>
      <c r="I232" s="70">
        <v>0</v>
      </c>
    </row>
    <row r="233" spans="1:9" s="71" customFormat="1" x14ac:dyDescent="0.25">
      <c r="A233" s="4" t="s">
        <v>585</v>
      </c>
      <c r="B233" s="5" t="s">
        <v>601</v>
      </c>
      <c r="C233" s="5" t="s">
        <v>587</v>
      </c>
      <c r="D233" s="6" t="s">
        <v>602</v>
      </c>
      <c r="E233" s="70">
        <v>23.6</v>
      </c>
      <c r="F233" s="70">
        <v>0</v>
      </c>
      <c r="G233" s="70">
        <v>18.100000000000001</v>
      </c>
      <c r="H233" s="70">
        <v>0</v>
      </c>
      <c r="I233" s="70">
        <v>0</v>
      </c>
    </row>
    <row r="234" spans="1:9" s="71" customFormat="1" x14ac:dyDescent="0.25">
      <c r="A234" s="4" t="s">
        <v>585</v>
      </c>
      <c r="B234" s="5" t="s">
        <v>586</v>
      </c>
      <c r="C234" s="5" t="s">
        <v>587</v>
      </c>
      <c r="D234" s="6" t="s">
        <v>588</v>
      </c>
      <c r="E234" s="70">
        <v>19.600000000000001</v>
      </c>
      <c r="F234" s="70">
        <v>12</v>
      </c>
      <c r="G234" s="70">
        <v>0</v>
      </c>
      <c r="H234" s="70">
        <v>0</v>
      </c>
      <c r="I234" s="70">
        <v>0</v>
      </c>
    </row>
    <row r="235" spans="1:9" s="71" customFormat="1" x14ac:dyDescent="0.25">
      <c r="A235" s="4" t="s">
        <v>585</v>
      </c>
      <c r="B235" s="5" t="s">
        <v>589</v>
      </c>
      <c r="C235" s="5" t="s">
        <v>587</v>
      </c>
      <c r="D235" s="6" t="s">
        <v>590</v>
      </c>
      <c r="E235" s="70">
        <v>13.8</v>
      </c>
      <c r="F235" s="70">
        <v>12</v>
      </c>
      <c r="G235" s="70">
        <v>0</v>
      </c>
      <c r="H235" s="70">
        <v>0</v>
      </c>
      <c r="I235" s="70">
        <v>0</v>
      </c>
    </row>
    <row r="236" spans="1:9" s="71" customFormat="1" x14ac:dyDescent="0.25">
      <c r="A236" s="4" t="s">
        <v>585</v>
      </c>
      <c r="B236" s="5" t="s">
        <v>611</v>
      </c>
      <c r="C236" s="5" t="s">
        <v>587</v>
      </c>
      <c r="D236" s="6" t="s">
        <v>612</v>
      </c>
      <c r="E236" s="70">
        <v>18.5</v>
      </c>
      <c r="F236" s="70">
        <v>11</v>
      </c>
      <c r="G236" s="70">
        <v>0</v>
      </c>
      <c r="H236" s="70">
        <v>0</v>
      </c>
      <c r="I236" s="70">
        <v>0</v>
      </c>
    </row>
    <row r="237" spans="1:9" s="71" customFormat="1" x14ac:dyDescent="0.25">
      <c r="A237" s="4" t="s">
        <v>585</v>
      </c>
      <c r="B237" s="5" t="s">
        <v>615</v>
      </c>
      <c r="C237" s="5" t="s">
        <v>587</v>
      </c>
      <c r="D237" s="6" t="s">
        <v>616</v>
      </c>
      <c r="E237" s="70">
        <v>15</v>
      </c>
      <c r="F237" s="70">
        <v>15</v>
      </c>
      <c r="G237" s="70">
        <v>0</v>
      </c>
      <c r="H237" s="70">
        <v>0</v>
      </c>
      <c r="I237" s="70">
        <v>0</v>
      </c>
    </row>
    <row r="238" spans="1:9" s="71" customFormat="1" x14ac:dyDescent="0.25">
      <c r="A238" s="4" t="s">
        <v>585</v>
      </c>
      <c r="B238" s="5" t="s">
        <v>609</v>
      </c>
      <c r="C238" s="5" t="s">
        <v>587</v>
      </c>
      <c r="D238" s="6" t="s">
        <v>610</v>
      </c>
      <c r="E238" s="70">
        <v>15</v>
      </c>
      <c r="F238" s="70">
        <v>12</v>
      </c>
      <c r="G238" s="70">
        <v>0</v>
      </c>
      <c r="H238" s="70">
        <v>0</v>
      </c>
      <c r="I238" s="70">
        <v>0</v>
      </c>
    </row>
    <row r="239" spans="1:9" s="71" customFormat="1" x14ac:dyDescent="0.25">
      <c r="A239" s="4" t="s">
        <v>585</v>
      </c>
      <c r="B239" s="5" t="s">
        <v>595</v>
      </c>
      <c r="C239" s="5" t="s">
        <v>587</v>
      </c>
      <c r="D239" s="6" t="s">
        <v>596</v>
      </c>
      <c r="E239" s="70">
        <v>15</v>
      </c>
      <c r="F239" s="70">
        <v>12</v>
      </c>
      <c r="G239" s="70">
        <v>0</v>
      </c>
      <c r="H239" s="70">
        <v>0</v>
      </c>
      <c r="I239" s="70">
        <v>0</v>
      </c>
    </row>
    <row r="240" spans="1:9" s="71" customFormat="1" x14ac:dyDescent="0.25">
      <c r="A240" s="4" t="s">
        <v>585</v>
      </c>
      <c r="B240" s="5" t="s">
        <v>597</v>
      </c>
      <c r="C240" s="5" t="s">
        <v>587</v>
      </c>
      <c r="D240" s="6" t="s">
        <v>598</v>
      </c>
      <c r="E240" s="70">
        <v>12</v>
      </c>
      <c r="F240" s="70">
        <v>12</v>
      </c>
      <c r="G240" s="70">
        <v>0</v>
      </c>
      <c r="H240" s="70">
        <v>0</v>
      </c>
      <c r="I240" s="70">
        <v>0</v>
      </c>
    </row>
    <row r="241" spans="1:9" s="71" customFormat="1" x14ac:dyDescent="0.25">
      <c r="A241" s="4" t="s">
        <v>585</v>
      </c>
      <c r="B241" s="5" t="s">
        <v>591</v>
      </c>
      <c r="C241" s="5" t="s">
        <v>587</v>
      </c>
      <c r="D241" s="6" t="s">
        <v>592</v>
      </c>
      <c r="E241" s="70">
        <v>15</v>
      </c>
      <c r="F241" s="70">
        <v>12</v>
      </c>
      <c r="G241" s="70">
        <v>0</v>
      </c>
      <c r="H241" s="70">
        <v>0</v>
      </c>
      <c r="I241" s="70">
        <v>0</v>
      </c>
    </row>
    <row r="242" spans="1:9" s="71" customFormat="1" x14ac:dyDescent="0.25">
      <c r="A242" s="4" t="s">
        <v>585</v>
      </c>
      <c r="B242" s="5" t="s">
        <v>607</v>
      </c>
      <c r="C242" s="5" t="s">
        <v>587</v>
      </c>
      <c r="D242" s="6" t="s">
        <v>608</v>
      </c>
      <c r="E242" s="70">
        <v>11.9</v>
      </c>
      <c r="F242" s="70">
        <v>15</v>
      </c>
      <c r="G242" s="70">
        <v>0</v>
      </c>
      <c r="H242" s="70">
        <v>0</v>
      </c>
      <c r="I242" s="70">
        <v>0</v>
      </c>
    </row>
    <row r="243" spans="1:9" s="71" customFormat="1" x14ac:dyDescent="0.25">
      <c r="A243" s="4" t="s">
        <v>29</v>
      </c>
      <c r="B243" s="5" t="s">
        <v>43</v>
      </c>
      <c r="C243" s="5" t="s">
        <v>31</v>
      </c>
      <c r="D243" s="6" t="s">
        <v>44</v>
      </c>
      <c r="E243" s="70">
        <v>31.2</v>
      </c>
      <c r="F243" s="70">
        <v>47.3</v>
      </c>
      <c r="G243" s="70">
        <v>20</v>
      </c>
      <c r="H243" s="70">
        <v>210</v>
      </c>
      <c r="I243" s="70">
        <v>32.799999999999997</v>
      </c>
    </row>
    <row r="244" spans="1:9" s="71" customFormat="1" x14ac:dyDescent="0.25">
      <c r="A244" s="4" t="s">
        <v>29</v>
      </c>
      <c r="B244" s="5" t="s">
        <v>37</v>
      </c>
      <c r="C244" s="5" t="s">
        <v>31</v>
      </c>
      <c r="D244" s="6" t="s">
        <v>38</v>
      </c>
      <c r="E244" s="70">
        <v>38.5</v>
      </c>
      <c r="F244" s="70">
        <v>29.8</v>
      </c>
      <c r="G244" s="70">
        <v>0</v>
      </c>
      <c r="H244" s="70">
        <v>0</v>
      </c>
      <c r="I244" s="70">
        <v>46.8</v>
      </c>
    </row>
    <row r="245" spans="1:9" s="71" customFormat="1" x14ac:dyDescent="0.25">
      <c r="A245" s="4" t="s">
        <v>29</v>
      </c>
      <c r="B245" s="5" t="s">
        <v>33</v>
      </c>
      <c r="C245" s="5" t="s">
        <v>31</v>
      </c>
      <c r="D245" s="6" t="s">
        <v>34</v>
      </c>
      <c r="E245" s="70">
        <v>37</v>
      </c>
      <c r="F245" s="70">
        <v>12</v>
      </c>
      <c r="G245" s="70">
        <v>15</v>
      </c>
      <c r="H245" s="70">
        <v>0</v>
      </c>
      <c r="I245" s="70">
        <v>10</v>
      </c>
    </row>
    <row r="246" spans="1:9" s="71" customFormat="1" x14ac:dyDescent="0.25">
      <c r="A246" s="4" t="s">
        <v>29</v>
      </c>
      <c r="B246" s="5" t="s">
        <v>30</v>
      </c>
      <c r="C246" s="5" t="s">
        <v>31</v>
      </c>
      <c r="D246" s="6" t="s">
        <v>32</v>
      </c>
      <c r="E246" s="70">
        <v>23.4</v>
      </c>
      <c r="F246" s="70">
        <v>80.599999999999994</v>
      </c>
      <c r="G246" s="70">
        <v>10.8</v>
      </c>
      <c r="H246" s="70">
        <v>0</v>
      </c>
      <c r="I246" s="70">
        <v>12</v>
      </c>
    </row>
    <row r="247" spans="1:9" s="71" customFormat="1" x14ac:dyDescent="0.25">
      <c r="A247" s="4" t="s">
        <v>29</v>
      </c>
      <c r="B247" s="5" t="s">
        <v>39</v>
      </c>
      <c r="C247" s="5" t="s">
        <v>31</v>
      </c>
      <c r="D247" s="6" t="s">
        <v>40</v>
      </c>
      <c r="E247" s="70">
        <v>20.6</v>
      </c>
      <c r="F247" s="70">
        <v>14.6</v>
      </c>
      <c r="G247" s="70">
        <v>61.8</v>
      </c>
      <c r="H247" s="70">
        <v>0</v>
      </c>
      <c r="I247" s="70">
        <v>0</v>
      </c>
    </row>
    <row r="248" spans="1:9" s="71" customFormat="1" x14ac:dyDescent="0.25">
      <c r="A248" s="4" t="s">
        <v>29</v>
      </c>
      <c r="B248" s="5" t="s">
        <v>35</v>
      </c>
      <c r="C248" s="5" t="s">
        <v>31</v>
      </c>
      <c r="D248" s="6" t="s">
        <v>36</v>
      </c>
      <c r="E248" s="70">
        <v>18.7</v>
      </c>
      <c r="F248" s="70">
        <v>12</v>
      </c>
      <c r="G248" s="70">
        <v>49.2</v>
      </c>
      <c r="H248" s="70">
        <v>0</v>
      </c>
      <c r="I248" s="70">
        <v>0</v>
      </c>
    </row>
    <row r="249" spans="1:9" s="71" customFormat="1" x14ac:dyDescent="0.25">
      <c r="A249" s="4" t="s">
        <v>29</v>
      </c>
      <c r="B249" s="5" t="s">
        <v>41</v>
      </c>
      <c r="C249" s="5" t="s">
        <v>31</v>
      </c>
      <c r="D249" s="6" t="s">
        <v>42</v>
      </c>
      <c r="E249" s="70">
        <v>29.2</v>
      </c>
      <c r="F249" s="70">
        <v>18.899999999999999</v>
      </c>
      <c r="G249" s="70">
        <v>58.9</v>
      </c>
      <c r="H249" s="70">
        <v>12</v>
      </c>
      <c r="I249" s="70">
        <v>0</v>
      </c>
    </row>
    <row r="250" spans="1:9" s="71" customFormat="1" x14ac:dyDescent="0.25">
      <c r="A250" s="4" t="s">
        <v>29</v>
      </c>
      <c r="B250" s="5" t="s">
        <v>45</v>
      </c>
      <c r="C250" s="5" t="s">
        <v>31</v>
      </c>
      <c r="D250" s="6" t="s">
        <v>46</v>
      </c>
      <c r="E250" s="70">
        <v>17.3</v>
      </c>
      <c r="F250" s="70">
        <v>12</v>
      </c>
      <c r="G250" s="70">
        <v>25.9</v>
      </c>
      <c r="H250" s="70">
        <v>15</v>
      </c>
      <c r="I250" s="70">
        <v>0</v>
      </c>
    </row>
    <row r="251" spans="1:9" s="71" customFormat="1" x14ac:dyDescent="0.25">
      <c r="A251" s="4" t="s">
        <v>478</v>
      </c>
      <c r="B251" s="5" t="s">
        <v>482</v>
      </c>
      <c r="C251" s="5" t="s">
        <v>480</v>
      </c>
      <c r="D251" s="6" t="s">
        <v>483</v>
      </c>
      <c r="E251" s="70">
        <v>15.8</v>
      </c>
      <c r="F251" s="70">
        <v>15</v>
      </c>
      <c r="G251" s="70">
        <v>0</v>
      </c>
      <c r="H251" s="70">
        <v>0</v>
      </c>
      <c r="I251" s="70">
        <v>0</v>
      </c>
    </row>
    <row r="252" spans="1:9" s="71" customFormat="1" x14ac:dyDescent="0.25">
      <c r="A252" s="4" t="s">
        <v>478</v>
      </c>
      <c r="B252" s="5" t="s">
        <v>506</v>
      </c>
      <c r="C252" s="5" t="s">
        <v>480</v>
      </c>
      <c r="D252" s="6" t="s">
        <v>507</v>
      </c>
      <c r="E252" s="70">
        <v>22.1</v>
      </c>
      <c r="F252" s="70">
        <v>12</v>
      </c>
      <c r="G252" s="70">
        <v>0</v>
      </c>
      <c r="H252" s="70">
        <v>0</v>
      </c>
      <c r="I252" s="70">
        <v>0</v>
      </c>
    </row>
    <row r="253" spans="1:9" s="71" customFormat="1" x14ac:dyDescent="0.25">
      <c r="A253" s="4" t="s">
        <v>478</v>
      </c>
      <c r="B253" s="5" t="s">
        <v>486</v>
      </c>
      <c r="C253" s="5" t="s">
        <v>480</v>
      </c>
      <c r="D253" s="6" t="s">
        <v>487</v>
      </c>
      <c r="E253" s="70">
        <v>11.5</v>
      </c>
      <c r="F253" s="70">
        <v>12</v>
      </c>
      <c r="G253" s="70">
        <v>0</v>
      </c>
      <c r="H253" s="70">
        <v>0</v>
      </c>
      <c r="I253" s="70">
        <v>0</v>
      </c>
    </row>
    <row r="254" spans="1:9" s="71" customFormat="1" x14ac:dyDescent="0.25">
      <c r="A254" s="4" t="s">
        <v>478</v>
      </c>
      <c r="B254" s="5" t="s">
        <v>508</v>
      </c>
      <c r="C254" s="5" t="s">
        <v>480</v>
      </c>
      <c r="D254" s="6" t="s">
        <v>509</v>
      </c>
      <c r="E254" s="70">
        <v>11.2</v>
      </c>
      <c r="F254" s="70">
        <v>12</v>
      </c>
      <c r="G254" s="70">
        <v>0</v>
      </c>
      <c r="H254" s="70">
        <v>0</v>
      </c>
      <c r="I254" s="70">
        <v>0</v>
      </c>
    </row>
    <row r="255" spans="1:9" s="71" customFormat="1" x14ac:dyDescent="0.25">
      <c r="A255" s="4" t="s">
        <v>478</v>
      </c>
      <c r="B255" s="5" t="s">
        <v>496</v>
      </c>
      <c r="C255" s="5" t="s">
        <v>480</v>
      </c>
      <c r="D255" s="6" t="s">
        <v>497</v>
      </c>
      <c r="E255" s="70">
        <v>12.5</v>
      </c>
      <c r="F255" s="70">
        <v>12</v>
      </c>
      <c r="G255" s="70">
        <v>0</v>
      </c>
      <c r="H255" s="70">
        <v>0</v>
      </c>
      <c r="I255" s="70">
        <v>0</v>
      </c>
    </row>
    <row r="256" spans="1:9" s="71" customFormat="1" x14ac:dyDescent="0.25">
      <c r="A256" s="4" t="s">
        <v>478</v>
      </c>
      <c r="B256" s="5" t="s">
        <v>498</v>
      </c>
      <c r="C256" s="5" t="s">
        <v>480</v>
      </c>
      <c r="D256" s="6" t="s">
        <v>499</v>
      </c>
      <c r="E256" s="70">
        <v>15</v>
      </c>
      <c r="F256" s="70">
        <v>12</v>
      </c>
      <c r="G256" s="70">
        <v>0</v>
      </c>
      <c r="H256" s="70">
        <v>0</v>
      </c>
      <c r="I256" s="70">
        <v>0</v>
      </c>
    </row>
    <row r="257" spans="1:9" s="71" customFormat="1" x14ac:dyDescent="0.25">
      <c r="A257" s="4" t="s">
        <v>478</v>
      </c>
      <c r="B257" s="5" t="s">
        <v>500</v>
      </c>
      <c r="C257" s="5" t="s">
        <v>480</v>
      </c>
      <c r="D257" s="6" t="s">
        <v>501</v>
      </c>
      <c r="E257" s="70">
        <v>12.8</v>
      </c>
      <c r="F257" s="70">
        <v>12</v>
      </c>
      <c r="G257" s="70">
        <v>0</v>
      </c>
      <c r="H257" s="70">
        <v>0</v>
      </c>
      <c r="I257" s="70">
        <v>0</v>
      </c>
    </row>
    <row r="258" spans="1:9" s="71" customFormat="1" x14ac:dyDescent="0.25">
      <c r="A258" s="4" t="s">
        <v>478</v>
      </c>
      <c r="B258" s="5" t="s">
        <v>490</v>
      </c>
      <c r="C258" s="5" t="s">
        <v>480</v>
      </c>
      <c r="D258" s="6" t="s">
        <v>491</v>
      </c>
      <c r="E258" s="70">
        <v>15</v>
      </c>
      <c r="F258" s="70">
        <v>12</v>
      </c>
      <c r="G258" s="70">
        <v>12</v>
      </c>
      <c r="H258" s="70">
        <v>0</v>
      </c>
      <c r="I258" s="70">
        <v>0</v>
      </c>
    </row>
    <row r="259" spans="1:9" s="71" customFormat="1" x14ac:dyDescent="0.25">
      <c r="A259" s="4" t="s">
        <v>478</v>
      </c>
      <c r="B259" s="5" t="s">
        <v>492</v>
      </c>
      <c r="C259" s="5" t="s">
        <v>480</v>
      </c>
      <c r="D259" s="6" t="s">
        <v>493</v>
      </c>
      <c r="E259" s="70">
        <v>15</v>
      </c>
      <c r="F259" s="70">
        <v>12</v>
      </c>
      <c r="G259" s="70">
        <v>14.5</v>
      </c>
      <c r="H259" s="70">
        <v>0</v>
      </c>
      <c r="I259" s="70">
        <v>0</v>
      </c>
    </row>
    <row r="260" spans="1:9" s="71" customFormat="1" x14ac:dyDescent="0.25">
      <c r="A260" s="4" t="s">
        <v>478</v>
      </c>
      <c r="B260" s="5" t="s">
        <v>494</v>
      </c>
      <c r="C260" s="5" t="s">
        <v>480</v>
      </c>
      <c r="D260" s="6" t="s">
        <v>495</v>
      </c>
      <c r="E260" s="70">
        <v>28.1</v>
      </c>
      <c r="F260" s="70">
        <v>50.6</v>
      </c>
      <c r="G260" s="70">
        <v>17.5</v>
      </c>
      <c r="H260" s="70">
        <v>0</v>
      </c>
      <c r="I260" s="70">
        <v>0</v>
      </c>
    </row>
    <row r="261" spans="1:9" s="71" customFormat="1" x14ac:dyDescent="0.25">
      <c r="A261" s="4" t="s">
        <v>478</v>
      </c>
      <c r="B261" s="5" t="s">
        <v>504</v>
      </c>
      <c r="C261" s="5" t="s">
        <v>480</v>
      </c>
      <c r="D261" s="6" t="s">
        <v>505</v>
      </c>
      <c r="E261" s="70">
        <v>14.3</v>
      </c>
      <c r="F261" s="70">
        <v>11.6</v>
      </c>
      <c r="G261" s="70">
        <v>15</v>
      </c>
      <c r="H261" s="70">
        <v>0</v>
      </c>
      <c r="I261" s="70">
        <v>0</v>
      </c>
    </row>
    <row r="262" spans="1:9" s="71" customFormat="1" x14ac:dyDescent="0.25">
      <c r="A262" s="4" t="s">
        <v>478</v>
      </c>
      <c r="B262" s="5" t="s">
        <v>488</v>
      </c>
      <c r="C262" s="5" t="s">
        <v>480</v>
      </c>
      <c r="D262" s="6" t="s">
        <v>489</v>
      </c>
      <c r="E262" s="70">
        <v>16</v>
      </c>
      <c r="F262" s="70">
        <v>25.7</v>
      </c>
      <c r="G262" s="70">
        <v>0</v>
      </c>
      <c r="H262" s="70">
        <v>0</v>
      </c>
      <c r="I262" s="70">
        <v>0</v>
      </c>
    </row>
    <row r="263" spans="1:9" s="71" customFormat="1" x14ac:dyDescent="0.25">
      <c r="A263" s="4" t="s">
        <v>478</v>
      </c>
      <c r="B263" s="5" t="s">
        <v>484</v>
      </c>
      <c r="C263" s="5" t="s">
        <v>480</v>
      </c>
      <c r="D263" s="6" t="s">
        <v>485</v>
      </c>
      <c r="E263" s="70">
        <v>13.5</v>
      </c>
      <c r="F263" s="70">
        <v>10.199999999999999</v>
      </c>
      <c r="G263" s="70">
        <v>12.1</v>
      </c>
      <c r="H263" s="70">
        <v>188</v>
      </c>
      <c r="I263" s="70">
        <v>21</v>
      </c>
    </row>
    <row r="264" spans="1:9" s="71" customFormat="1" x14ac:dyDescent="0.25">
      <c r="A264" s="4" t="s">
        <v>478</v>
      </c>
      <c r="B264" s="5" t="s">
        <v>479</v>
      </c>
      <c r="C264" s="5" t="s">
        <v>480</v>
      </c>
      <c r="D264" s="6" t="s">
        <v>481</v>
      </c>
      <c r="E264" s="70">
        <v>15</v>
      </c>
      <c r="F264" s="70">
        <v>12</v>
      </c>
      <c r="G264" s="70">
        <v>134.1</v>
      </c>
      <c r="H264" s="70">
        <v>0</v>
      </c>
      <c r="I264" s="70">
        <v>0</v>
      </c>
    </row>
    <row r="265" spans="1:9" s="71" customFormat="1" x14ac:dyDescent="0.25">
      <c r="A265" s="4" t="s">
        <v>478</v>
      </c>
      <c r="B265" s="5" t="s">
        <v>502</v>
      </c>
      <c r="C265" s="5" t="s">
        <v>480</v>
      </c>
      <c r="D265" s="6" t="s">
        <v>503</v>
      </c>
      <c r="E265" s="70">
        <v>25.6</v>
      </c>
      <c r="F265" s="70">
        <v>85.2</v>
      </c>
      <c r="G265" s="70">
        <v>28.1</v>
      </c>
      <c r="H265" s="70">
        <v>0</v>
      </c>
      <c r="I265" s="70">
        <v>0</v>
      </c>
    </row>
    <row r="266" spans="1:9" s="71" customFormat="1" x14ac:dyDescent="0.25">
      <c r="A266" s="4" t="s">
        <v>510</v>
      </c>
      <c r="B266" s="5" t="s">
        <v>526</v>
      </c>
      <c r="C266" s="5" t="s">
        <v>512</v>
      </c>
      <c r="D266" s="6" t="s">
        <v>527</v>
      </c>
      <c r="E266" s="70">
        <v>10.9</v>
      </c>
      <c r="F266" s="70">
        <v>20</v>
      </c>
      <c r="G266" s="70">
        <v>133.19999999999999</v>
      </c>
      <c r="H266" s="70">
        <v>11.6</v>
      </c>
      <c r="I266" s="70">
        <v>0</v>
      </c>
    </row>
    <row r="267" spans="1:9" s="71" customFormat="1" x14ac:dyDescent="0.25">
      <c r="A267" s="4" t="s">
        <v>510</v>
      </c>
      <c r="B267" s="5" t="s">
        <v>533</v>
      </c>
      <c r="C267" s="5" t="s">
        <v>512</v>
      </c>
      <c r="D267" s="6" t="s">
        <v>534</v>
      </c>
      <c r="E267" s="70">
        <v>12</v>
      </c>
      <c r="F267" s="70">
        <v>18</v>
      </c>
      <c r="G267" s="70">
        <v>0</v>
      </c>
      <c r="H267" s="70">
        <v>0</v>
      </c>
      <c r="I267" s="70">
        <v>0</v>
      </c>
    </row>
    <row r="268" spans="1:9" s="71" customFormat="1" x14ac:dyDescent="0.25">
      <c r="A268" s="4" t="s">
        <v>510</v>
      </c>
      <c r="B268" s="5" t="s">
        <v>531</v>
      </c>
      <c r="C268" s="5" t="s">
        <v>512</v>
      </c>
      <c r="D268" s="6" t="s">
        <v>532</v>
      </c>
      <c r="E268" s="70">
        <v>10</v>
      </c>
      <c r="F268" s="70">
        <v>20</v>
      </c>
      <c r="G268" s="70">
        <v>0</v>
      </c>
      <c r="H268" s="70">
        <v>11.6</v>
      </c>
      <c r="I268" s="70">
        <v>0</v>
      </c>
    </row>
    <row r="269" spans="1:9" s="71" customFormat="1" x14ac:dyDescent="0.25">
      <c r="A269" s="4" t="s">
        <v>510</v>
      </c>
      <c r="B269" s="5" t="s">
        <v>520</v>
      </c>
      <c r="C269" s="5" t="s">
        <v>512</v>
      </c>
      <c r="D269" s="6" t="s">
        <v>521</v>
      </c>
      <c r="E269" s="70">
        <v>12</v>
      </c>
      <c r="F269" s="70">
        <v>18</v>
      </c>
      <c r="G269" s="70">
        <v>15</v>
      </c>
      <c r="H269" s="70">
        <v>0</v>
      </c>
      <c r="I269" s="70">
        <v>0</v>
      </c>
    </row>
    <row r="270" spans="1:9" s="71" customFormat="1" x14ac:dyDescent="0.25">
      <c r="A270" s="4" t="s">
        <v>510</v>
      </c>
      <c r="B270" s="5" t="s">
        <v>516</v>
      </c>
      <c r="C270" s="5" t="s">
        <v>512</v>
      </c>
      <c r="D270" s="6" t="s">
        <v>517</v>
      </c>
      <c r="E270" s="70">
        <v>17.2</v>
      </c>
      <c r="F270" s="70">
        <v>15</v>
      </c>
      <c r="G270" s="70">
        <v>12</v>
      </c>
      <c r="H270" s="70">
        <v>0</v>
      </c>
      <c r="I270" s="70">
        <v>0</v>
      </c>
    </row>
    <row r="271" spans="1:9" s="71" customFormat="1" x14ac:dyDescent="0.25">
      <c r="A271" s="4" t="s">
        <v>510</v>
      </c>
      <c r="B271" s="5" t="s">
        <v>537</v>
      </c>
      <c r="C271" s="5" t="s">
        <v>512</v>
      </c>
      <c r="D271" s="6" t="s">
        <v>538</v>
      </c>
      <c r="E271" s="70">
        <v>17.7</v>
      </c>
      <c r="F271" s="70">
        <v>20</v>
      </c>
      <c r="G271" s="70">
        <v>31</v>
      </c>
      <c r="H271" s="70">
        <v>0</v>
      </c>
      <c r="I271" s="70">
        <v>0</v>
      </c>
    </row>
    <row r="272" spans="1:9" s="71" customFormat="1" x14ac:dyDescent="0.25">
      <c r="A272" s="4" t="s">
        <v>510</v>
      </c>
      <c r="B272" s="5" t="s">
        <v>514</v>
      </c>
      <c r="C272" s="5" t="s">
        <v>512</v>
      </c>
      <c r="D272" s="6" t="s">
        <v>515</v>
      </c>
      <c r="E272" s="70">
        <v>19.899999999999999</v>
      </c>
      <c r="F272" s="70">
        <v>18</v>
      </c>
      <c r="G272" s="70">
        <v>0</v>
      </c>
      <c r="H272" s="70">
        <v>11.6</v>
      </c>
      <c r="I272" s="70">
        <v>0</v>
      </c>
    </row>
    <row r="273" spans="1:9" s="71" customFormat="1" x14ac:dyDescent="0.25">
      <c r="A273" s="4" t="s">
        <v>510</v>
      </c>
      <c r="B273" s="5" t="s">
        <v>535</v>
      </c>
      <c r="C273" s="5" t="s">
        <v>512</v>
      </c>
      <c r="D273" s="6" t="s">
        <v>536</v>
      </c>
      <c r="E273" s="70">
        <v>12</v>
      </c>
      <c r="F273" s="70">
        <v>15</v>
      </c>
      <c r="G273" s="70">
        <v>0</v>
      </c>
      <c r="H273" s="70">
        <v>0</v>
      </c>
      <c r="I273" s="70">
        <v>0</v>
      </c>
    </row>
    <row r="274" spans="1:9" s="71" customFormat="1" x14ac:dyDescent="0.25">
      <c r="A274" s="4" t="s">
        <v>510</v>
      </c>
      <c r="B274" s="5" t="s">
        <v>518</v>
      </c>
      <c r="C274" s="5" t="s">
        <v>512</v>
      </c>
      <c r="D274" s="6" t="s">
        <v>519</v>
      </c>
      <c r="E274" s="70">
        <v>31.9</v>
      </c>
      <c r="F274" s="70">
        <v>18</v>
      </c>
      <c r="G274" s="70">
        <v>0</v>
      </c>
      <c r="H274" s="70">
        <v>0</v>
      </c>
      <c r="I274" s="70">
        <v>0</v>
      </c>
    </row>
    <row r="275" spans="1:9" s="71" customFormat="1" x14ac:dyDescent="0.25">
      <c r="A275" s="4" t="s">
        <v>510</v>
      </c>
      <c r="B275" s="5" t="s">
        <v>524</v>
      </c>
      <c r="C275" s="5" t="s">
        <v>512</v>
      </c>
      <c r="D275" s="6" t="s">
        <v>525</v>
      </c>
      <c r="E275" s="70">
        <v>12</v>
      </c>
      <c r="F275" s="70">
        <v>15</v>
      </c>
      <c r="G275" s="70">
        <v>30.9</v>
      </c>
      <c r="H275" s="70">
        <v>0</v>
      </c>
      <c r="I275" s="70">
        <v>0</v>
      </c>
    </row>
    <row r="276" spans="1:9" s="71" customFormat="1" x14ac:dyDescent="0.25">
      <c r="A276" s="4" t="s">
        <v>510</v>
      </c>
      <c r="B276" s="5" t="s">
        <v>511</v>
      </c>
      <c r="C276" s="5" t="s">
        <v>512</v>
      </c>
      <c r="D276" s="6" t="s">
        <v>513</v>
      </c>
      <c r="E276" s="70">
        <v>12.4</v>
      </c>
      <c r="F276" s="70">
        <v>20</v>
      </c>
      <c r="G276" s="70">
        <v>0</v>
      </c>
      <c r="H276" s="70">
        <v>11.6</v>
      </c>
      <c r="I276" s="70">
        <v>0</v>
      </c>
    </row>
    <row r="277" spans="1:9" s="71" customFormat="1" x14ac:dyDescent="0.25">
      <c r="A277" s="4" t="s">
        <v>510</v>
      </c>
      <c r="B277" s="5" t="s">
        <v>529</v>
      </c>
      <c r="C277" s="5" t="s">
        <v>512</v>
      </c>
      <c r="D277" s="6" t="s">
        <v>530</v>
      </c>
      <c r="E277" s="70">
        <v>27.4</v>
      </c>
      <c r="F277" s="70">
        <v>162.1</v>
      </c>
      <c r="G277" s="70">
        <v>0</v>
      </c>
      <c r="H277" s="70">
        <v>11.6</v>
      </c>
      <c r="I277" s="70">
        <v>0</v>
      </c>
    </row>
    <row r="278" spans="1:9" s="71" customFormat="1" x14ac:dyDescent="0.25">
      <c r="A278" s="4" t="s">
        <v>510</v>
      </c>
      <c r="B278" s="5" t="s">
        <v>510</v>
      </c>
      <c r="C278" s="5" t="s">
        <v>512</v>
      </c>
      <c r="D278" s="6" t="s">
        <v>528</v>
      </c>
      <c r="E278" s="70">
        <v>32.9</v>
      </c>
      <c r="F278" s="70">
        <v>20.100000000000001</v>
      </c>
      <c r="G278" s="70">
        <v>0</v>
      </c>
      <c r="H278" s="70">
        <v>0</v>
      </c>
      <c r="I278" s="70">
        <v>162</v>
      </c>
    </row>
    <row r="279" spans="1:9" s="71" customFormat="1" x14ac:dyDescent="0.25">
      <c r="A279" s="4" t="s">
        <v>510</v>
      </c>
      <c r="B279" s="5" t="s">
        <v>522</v>
      </c>
      <c r="C279" s="5" t="s">
        <v>512</v>
      </c>
      <c r="D279" s="6" t="s">
        <v>523</v>
      </c>
      <c r="E279" s="70">
        <v>12</v>
      </c>
      <c r="F279" s="70">
        <v>12</v>
      </c>
      <c r="G279" s="70">
        <v>0</v>
      </c>
      <c r="H279" s="70">
        <v>0</v>
      </c>
      <c r="I279" s="70">
        <v>0</v>
      </c>
    </row>
    <row r="280" spans="1:9" s="71" customFormat="1" x14ac:dyDescent="0.25">
      <c r="A280" s="4" t="s">
        <v>207</v>
      </c>
      <c r="B280" s="5" t="s">
        <v>225</v>
      </c>
      <c r="C280" s="5" t="s">
        <v>209</v>
      </c>
      <c r="D280" s="6" t="s">
        <v>226</v>
      </c>
      <c r="E280" s="70">
        <v>17</v>
      </c>
      <c r="F280" s="70">
        <v>21.6</v>
      </c>
      <c r="G280" s="70">
        <v>129.6</v>
      </c>
      <c r="H280" s="70">
        <v>0</v>
      </c>
      <c r="I280" s="70">
        <v>0</v>
      </c>
    </row>
    <row r="281" spans="1:9" s="71" customFormat="1" x14ac:dyDescent="0.25">
      <c r="A281" s="4" t="s">
        <v>207</v>
      </c>
      <c r="B281" s="5" t="s">
        <v>217</v>
      </c>
      <c r="C281" s="5" t="s">
        <v>209</v>
      </c>
      <c r="D281" s="6" t="s">
        <v>218</v>
      </c>
      <c r="E281" s="70">
        <v>25.7</v>
      </c>
      <c r="F281" s="70">
        <v>11.3</v>
      </c>
      <c r="G281" s="70">
        <v>0</v>
      </c>
      <c r="H281" s="70">
        <v>0</v>
      </c>
      <c r="I281" s="70">
        <v>0</v>
      </c>
    </row>
    <row r="282" spans="1:9" s="71" customFormat="1" x14ac:dyDescent="0.25">
      <c r="A282" s="4" t="s">
        <v>207</v>
      </c>
      <c r="B282" s="5" t="s">
        <v>215</v>
      </c>
      <c r="C282" s="5" t="s">
        <v>209</v>
      </c>
      <c r="D282" s="6" t="s">
        <v>216</v>
      </c>
      <c r="E282" s="70">
        <v>32.799999999999997</v>
      </c>
      <c r="F282" s="70">
        <v>13.1</v>
      </c>
      <c r="G282" s="70">
        <v>0</v>
      </c>
      <c r="H282" s="70">
        <v>0</v>
      </c>
      <c r="I282" s="70">
        <v>0</v>
      </c>
    </row>
    <row r="283" spans="1:9" s="71" customFormat="1" x14ac:dyDescent="0.25">
      <c r="A283" s="4" t="s">
        <v>207</v>
      </c>
      <c r="B283" s="5" t="s">
        <v>208</v>
      </c>
      <c r="C283" s="5" t="s">
        <v>209</v>
      </c>
      <c r="D283" s="6" t="s">
        <v>210</v>
      </c>
      <c r="E283" s="70">
        <v>28</v>
      </c>
      <c r="F283" s="70">
        <v>35.799999999999997</v>
      </c>
      <c r="G283" s="70">
        <v>0</v>
      </c>
      <c r="H283" s="70">
        <v>0</v>
      </c>
      <c r="I283" s="70">
        <v>0</v>
      </c>
    </row>
    <row r="284" spans="1:9" s="71" customFormat="1" x14ac:dyDescent="0.25">
      <c r="A284" s="4" t="s">
        <v>207</v>
      </c>
      <c r="B284" s="5" t="s">
        <v>223</v>
      </c>
      <c r="C284" s="5" t="s">
        <v>209</v>
      </c>
      <c r="D284" s="6" t="s">
        <v>224</v>
      </c>
      <c r="E284" s="70">
        <v>39.299999999999997</v>
      </c>
      <c r="F284" s="70">
        <v>14</v>
      </c>
      <c r="G284" s="70">
        <v>0</v>
      </c>
      <c r="H284" s="70">
        <v>0</v>
      </c>
      <c r="I284" s="70">
        <v>0</v>
      </c>
    </row>
    <row r="285" spans="1:9" s="71" customFormat="1" x14ac:dyDescent="0.25">
      <c r="A285" s="4" t="s">
        <v>207</v>
      </c>
      <c r="B285" s="5" t="s">
        <v>221</v>
      </c>
      <c r="C285" s="5" t="s">
        <v>209</v>
      </c>
      <c r="D285" s="6" t="s">
        <v>222</v>
      </c>
      <c r="E285" s="70">
        <v>16.600000000000001</v>
      </c>
      <c r="F285" s="70">
        <v>16.899999999999999</v>
      </c>
      <c r="G285" s="70">
        <v>0</v>
      </c>
      <c r="H285" s="70">
        <v>0</v>
      </c>
      <c r="I285" s="70">
        <v>0</v>
      </c>
    </row>
    <row r="286" spans="1:9" s="71" customFormat="1" x14ac:dyDescent="0.25">
      <c r="A286" s="4" t="s">
        <v>207</v>
      </c>
      <c r="B286" s="5" t="s">
        <v>219</v>
      </c>
      <c r="C286" s="5" t="s">
        <v>209</v>
      </c>
      <c r="D286" s="6" t="s">
        <v>220</v>
      </c>
      <c r="E286" s="70">
        <v>25.8</v>
      </c>
      <c r="F286" s="70">
        <v>24.3</v>
      </c>
      <c r="G286" s="70">
        <v>22.4</v>
      </c>
      <c r="H286" s="70">
        <v>0</v>
      </c>
      <c r="I286" s="70">
        <v>0</v>
      </c>
    </row>
    <row r="287" spans="1:9" s="71" customFormat="1" x14ac:dyDescent="0.25">
      <c r="A287" s="4" t="s">
        <v>207</v>
      </c>
      <c r="B287" s="5" t="s">
        <v>213</v>
      </c>
      <c r="C287" s="5" t="s">
        <v>209</v>
      </c>
      <c r="D287" s="6" t="s">
        <v>214</v>
      </c>
      <c r="E287" s="70">
        <v>12</v>
      </c>
      <c r="F287" s="70">
        <v>25.1</v>
      </c>
      <c r="G287" s="70">
        <v>0</v>
      </c>
      <c r="H287" s="70">
        <v>0</v>
      </c>
      <c r="I287" s="70">
        <v>0</v>
      </c>
    </row>
    <row r="288" spans="1:9" s="71" customFormat="1" x14ac:dyDescent="0.25">
      <c r="A288" s="4" t="s">
        <v>207</v>
      </c>
      <c r="B288" s="5" t="s">
        <v>211</v>
      </c>
      <c r="C288" s="5" t="s">
        <v>209</v>
      </c>
      <c r="D288" s="6" t="s">
        <v>212</v>
      </c>
      <c r="E288" s="70">
        <v>22</v>
      </c>
      <c r="F288" s="70">
        <v>47.8</v>
      </c>
      <c r="G288" s="70">
        <v>0</v>
      </c>
      <c r="H288" s="70">
        <v>0</v>
      </c>
      <c r="I288" s="70">
        <v>0</v>
      </c>
    </row>
    <row r="289" spans="1:9" s="71" customFormat="1" x14ac:dyDescent="0.25">
      <c r="A289" s="4" t="s">
        <v>187</v>
      </c>
      <c r="B289" s="5" t="s">
        <v>205</v>
      </c>
      <c r="C289" s="5" t="s">
        <v>189</v>
      </c>
      <c r="D289" s="6" t="s">
        <v>206</v>
      </c>
      <c r="E289" s="70">
        <v>12</v>
      </c>
      <c r="F289" s="70">
        <v>0</v>
      </c>
      <c r="G289" s="70">
        <v>0</v>
      </c>
      <c r="H289" s="70">
        <v>0</v>
      </c>
      <c r="I289" s="70">
        <v>0</v>
      </c>
    </row>
    <row r="290" spans="1:9" s="71" customFormat="1" x14ac:dyDescent="0.25">
      <c r="A290" s="4" t="s">
        <v>187</v>
      </c>
      <c r="B290" s="5" t="s">
        <v>193</v>
      </c>
      <c r="C290" s="5" t="s">
        <v>189</v>
      </c>
      <c r="D290" s="6" t="s">
        <v>194</v>
      </c>
      <c r="E290" s="70">
        <v>12</v>
      </c>
      <c r="F290" s="70">
        <v>0</v>
      </c>
      <c r="G290" s="70">
        <v>0</v>
      </c>
      <c r="H290" s="70">
        <v>0</v>
      </c>
      <c r="I290" s="70">
        <v>0</v>
      </c>
    </row>
    <row r="291" spans="1:9" s="71" customFormat="1" x14ac:dyDescent="0.25">
      <c r="A291" s="4" t="s">
        <v>187</v>
      </c>
      <c r="B291" s="5" t="s">
        <v>195</v>
      </c>
      <c r="C291" s="5" t="s">
        <v>189</v>
      </c>
      <c r="D291" s="6" t="s">
        <v>196</v>
      </c>
      <c r="E291" s="70">
        <v>12.8</v>
      </c>
      <c r="F291" s="70">
        <v>0</v>
      </c>
      <c r="G291" s="70">
        <v>0</v>
      </c>
      <c r="H291" s="70">
        <v>0</v>
      </c>
      <c r="I291" s="70">
        <v>0</v>
      </c>
    </row>
    <row r="292" spans="1:9" s="71" customFormat="1" x14ac:dyDescent="0.25">
      <c r="A292" s="4" t="s">
        <v>187</v>
      </c>
      <c r="B292" s="5" t="s">
        <v>188</v>
      </c>
      <c r="C292" s="5" t="s">
        <v>189</v>
      </c>
      <c r="D292" s="6" t="s">
        <v>190</v>
      </c>
      <c r="E292" s="70">
        <v>65.400000000000006</v>
      </c>
      <c r="F292" s="70">
        <v>124.2</v>
      </c>
      <c r="G292" s="70">
        <v>82.2</v>
      </c>
      <c r="H292" s="70">
        <v>169</v>
      </c>
      <c r="I292" s="70">
        <v>0</v>
      </c>
    </row>
    <row r="293" spans="1:9" s="71" customFormat="1" x14ac:dyDescent="0.25">
      <c r="A293" s="4" t="s">
        <v>187</v>
      </c>
      <c r="B293" s="5" t="s">
        <v>199</v>
      </c>
      <c r="C293" s="5" t="s">
        <v>189</v>
      </c>
      <c r="D293" s="6" t="s">
        <v>200</v>
      </c>
      <c r="E293" s="70">
        <v>13.1</v>
      </c>
      <c r="F293" s="70">
        <v>0</v>
      </c>
      <c r="G293" s="70">
        <v>15</v>
      </c>
      <c r="H293" s="70">
        <v>0</v>
      </c>
      <c r="I293" s="70">
        <v>0</v>
      </c>
    </row>
    <row r="294" spans="1:9" s="71" customFormat="1" x14ac:dyDescent="0.25">
      <c r="A294" s="4" t="s">
        <v>187</v>
      </c>
      <c r="B294" s="5" t="s">
        <v>191</v>
      </c>
      <c r="C294" s="5" t="s">
        <v>189</v>
      </c>
      <c r="D294" s="6" t="s">
        <v>192</v>
      </c>
      <c r="E294" s="70">
        <v>27.3</v>
      </c>
      <c r="F294" s="70">
        <v>27</v>
      </c>
      <c r="G294" s="70">
        <v>82.5</v>
      </c>
      <c r="H294" s="70">
        <v>0</v>
      </c>
      <c r="I294" s="70">
        <v>0</v>
      </c>
    </row>
    <row r="295" spans="1:9" s="71" customFormat="1" x14ac:dyDescent="0.25">
      <c r="A295" s="4" t="s">
        <v>187</v>
      </c>
      <c r="B295" s="5" t="s">
        <v>203</v>
      </c>
      <c r="C295" s="5" t="s">
        <v>189</v>
      </c>
      <c r="D295" s="6" t="s">
        <v>204</v>
      </c>
      <c r="E295" s="70">
        <v>29.7</v>
      </c>
      <c r="F295" s="70">
        <v>12</v>
      </c>
      <c r="G295" s="70">
        <v>22.7</v>
      </c>
      <c r="H295" s="70">
        <v>0</v>
      </c>
      <c r="I295" s="70">
        <v>0</v>
      </c>
    </row>
    <row r="296" spans="1:9" s="71" customFormat="1" x14ac:dyDescent="0.25">
      <c r="A296" s="4" t="s">
        <v>187</v>
      </c>
      <c r="B296" s="5" t="s">
        <v>201</v>
      </c>
      <c r="C296" s="5" t="s">
        <v>189</v>
      </c>
      <c r="D296" s="6" t="s">
        <v>202</v>
      </c>
      <c r="E296" s="70">
        <v>29.4</v>
      </c>
      <c r="F296" s="70">
        <v>21.3</v>
      </c>
      <c r="G296" s="70">
        <v>12</v>
      </c>
      <c r="H296" s="70">
        <v>0</v>
      </c>
      <c r="I296" s="70">
        <v>0</v>
      </c>
    </row>
    <row r="297" spans="1:9" s="71" customFormat="1" x14ac:dyDescent="0.25">
      <c r="A297" s="4" t="s">
        <v>187</v>
      </c>
      <c r="B297" s="5" t="s">
        <v>197</v>
      </c>
      <c r="C297" s="5" t="s">
        <v>189</v>
      </c>
      <c r="D297" s="6" t="s">
        <v>198</v>
      </c>
      <c r="E297" s="70">
        <v>22.1</v>
      </c>
      <c r="F297" s="70">
        <v>12</v>
      </c>
      <c r="G297" s="70">
        <v>12</v>
      </c>
      <c r="H297" s="70">
        <v>0</v>
      </c>
      <c r="I297" s="70">
        <v>0</v>
      </c>
    </row>
    <row r="298" spans="1:9" s="71" customFormat="1" x14ac:dyDescent="0.25">
      <c r="A298" s="4" t="s">
        <v>249</v>
      </c>
      <c r="B298" s="5" t="s">
        <v>268</v>
      </c>
      <c r="C298" s="5" t="s">
        <v>251</v>
      </c>
      <c r="D298" s="6" t="s">
        <v>269</v>
      </c>
      <c r="E298" s="70">
        <v>10.5</v>
      </c>
      <c r="F298" s="70">
        <v>13.2</v>
      </c>
      <c r="G298" s="70">
        <v>0</v>
      </c>
      <c r="H298" s="70">
        <v>8</v>
      </c>
      <c r="I298" s="70">
        <v>0</v>
      </c>
    </row>
    <row r="299" spans="1:9" s="71" customFormat="1" x14ac:dyDescent="0.25">
      <c r="A299" s="4" t="s">
        <v>249</v>
      </c>
      <c r="B299" s="5" t="s">
        <v>270</v>
      </c>
      <c r="C299" s="5" t="s">
        <v>251</v>
      </c>
      <c r="D299" s="6" t="s">
        <v>271</v>
      </c>
      <c r="E299" s="70">
        <v>12</v>
      </c>
      <c r="F299" s="70">
        <v>18</v>
      </c>
      <c r="G299" s="70">
        <v>29.2</v>
      </c>
      <c r="H299" s="70">
        <v>0</v>
      </c>
      <c r="I299" s="70">
        <v>0</v>
      </c>
    </row>
    <row r="300" spans="1:9" s="71" customFormat="1" x14ac:dyDescent="0.25">
      <c r="A300" s="4" t="s">
        <v>249</v>
      </c>
      <c r="B300" s="5" t="s">
        <v>250</v>
      </c>
      <c r="C300" s="5" t="s">
        <v>251</v>
      </c>
      <c r="D300" s="6" t="s">
        <v>252</v>
      </c>
      <c r="E300" s="70">
        <v>10.6</v>
      </c>
      <c r="F300" s="70">
        <v>18</v>
      </c>
      <c r="G300" s="70">
        <v>12</v>
      </c>
      <c r="H300" s="70">
        <v>0</v>
      </c>
      <c r="I300" s="70">
        <v>0</v>
      </c>
    </row>
    <row r="301" spans="1:9" s="71" customFormat="1" x14ac:dyDescent="0.25">
      <c r="A301" s="4" t="s">
        <v>249</v>
      </c>
      <c r="B301" s="5" t="s">
        <v>255</v>
      </c>
      <c r="C301" s="5" t="s">
        <v>251</v>
      </c>
      <c r="D301" s="6" t="s">
        <v>256</v>
      </c>
      <c r="E301" s="70">
        <v>15</v>
      </c>
      <c r="F301" s="70">
        <v>18</v>
      </c>
      <c r="G301" s="70">
        <v>22.6</v>
      </c>
      <c r="H301" s="70">
        <v>0</v>
      </c>
      <c r="I301" s="70">
        <v>0</v>
      </c>
    </row>
    <row r="302" spans="1:9" s="71" customFormat="1" x14ac:dyDescent="0.25">
      <c r="A302" s="4" t="s">
        <v>249</v>
      </c>
      <c r="B302" s="5" t="s">
        <v>284</v>
      </c>
      <c r="C302" s="5" t="s">
        <v>251</v>
      </c>
      <c r="D302" s="6" t="s">
        <v>285</v>
      </c>
      <c r="E302" s="70">
        <v>10.8</v>
      </c>
      <c r="F302" s="70">
        <v>13.4</v>
      </c>
      <c r="G302" s="70">
        <v>0</v>
      </c>
      <c r="H302" s="70">
        <v>0</v>
      </c>
      <c r="I302" s="70">
        <v>0</v>
      </c>
    </row>
    <row r="303" spans="1:9" s="71" customFormat="1" x14ac:dyDescent="0.25">
      <c r="A303" s="4" t="s">
        <v>249</v>
      </c>
      <c r="B303" s="5" t="s">
        <v>253</v>
      </c>
      <c r="C303" s="5" t="s">
        <v>251</v>
      </c>
      <c r="D303" s="6" t="s">
        <v>254</v>
      </c>
      <c r="E303" s="70">
        <v>12</v>
      </c>
      <c r="F303" s="70">
        <v>18</v>
      </c>
      <c r="G303" s="70">
        <v>0</v>
      </c>
      <c r="H303" s="70">
        <v>0</v>
      </c>
      <c r="I303" s="70">
        <v>0</v>
      </c>
    </row>
    <row r="304" spans="1:9" s="71" customFormat="1" x14ac:dyDescent="0.25">
      <c r="A304" s="4" t="s">
        <v>249</v>
      </c>
      <c r="B304" s="5" t="s">
        <v>286</v>
      </c>
      <c r="C304" s="5" t="s">
        <v>251</v>
      </c>
      <c r="D304" s="6" t="s">
        <v>287</v>
      </c>
      <c r="E304" s="70">
        <v>12</v>
      </c>
      <c r="F304" s="70">
        <v>18</v>
      </c>
      <c r="G304" s="70">
        <v>0</v>
      </c>
      <c r="H304" s="70">
        <v>0</v>
      </c>
      <c r="I304" s="70">
        <v>0</v>
      </c>
    </row>
    <row r="305" spans="1:9" s="71" customFormat="1" x14ac:dyDescent="0.25">
      <c r="A305" s="4" t="s">
        <v>249</v>
      </c>
      <c r="B305" s="5" t="s">
        <v>266</v>
      </c>
      <c r="C305" s="5" t="s">
        <v>251</v>
      </c>
      <c r="D305" s="6" t="s">
        <v>267</v>
      </c>
      <c r="E305" s="70">
        <v>15</v>
      </c>
      <c r="F305" s="70">
        <v>10</v>
      </c>
      <c r="G305" s="70">
        <v>0</v>
      </c>
      <c r="H305" s="70">
        <v>0</v>
      </c>
      <c r="I305" s="70">
        <v>0</v>
      </c>
    </row>
    <row r="306" spans="1:9" s="71" customFormat="1" x14ac:dyDescent="0.25">
      <c r="A306" s="4" t="s">
        <v>249</v>
      </c>
      <c r="B306" s="5" t="s">
        <v>264</v>
      </c>
      <c r="C306" s="5" t="s">
        <v>251</v>
      </c>
      <c r="D306" s="6" t="s">
        <v>265</v>
      </c>
      <c r="E306" s="70">
        <v>15</v>
      </c>
      <c r="F306" s="70">
        <v>18</v>
      </c>
      <c r="G306" s="70">
        <v>0</v>
      </c>
      <c r="H306" s="70">
        <v>0</v>
      </c>
      <c r="I306" s="70">
        <v>0</v>
      </c>
    </row>
    <row r="307" spans="1:9" s="71" customFormat="1" x14ac:dyDescent="0.25">
      <c r="A307" s="4" t="s">
        <v>249</v>
      </c>
      <c r="B307" s="5" t="s">
        <v>278</v>
      </c>
      <c r="C307" s="5" t="s">
        <v>251</v>
      </c>
      <c r="D307" s="6" t="s">
        <v>279</v>
      </c>
      <c r="E307" s="70">
        <v>11.3</v>
      </c>
      <c r="F307" s="70">
        <v>18</v>
      </c>
      <c r="G307" s="70">
        <v>0</v>
      </c>
      <c r="H307" s="70">
        <v>0</v>
      </c>
      <c r="I307" s="70">
        <v>0</v>
      </c>
    </row>
    <row r="308" spans="1:9" s="71" customFormat="1" x14ac:dyDescent="0.25">
      <c r="A308" s="4" t="s">
        <v>249</v>
      </c>
      <c r="B308" s="5" t="s">
        <v>282</v>
      </c>
      <c r="C308" s="5" t="s">
        <v>251</v>
      </c>
      <c r="D308" s="6" t="s">
        <v>283</v>
      </c>
      <c r="E308" s="70">
        <v>11.5</v>
      </c>
      <c r="F308" s="70">
        <v>10.9</v>
      </c>
      <c r="G308" s="70">
        <v>0</v>
      </c>
      <c r="H308" s="70">
        <v>0</v>
      </c>
      <c r="I308" s="70">
        <v>0</v>
      </c>
    </row>
    <row r="309" spans="1:9" s="71" customFormat="1" x14ac:dyDescent="0.25">
      <c r="A309" s="4" t="s">
        <v>249</v>
      </c>
      <c r="B309" s="5" t="s">
        <v>274</v>
      </c>
      <c r="C309" s="5" t="s">
        <v>251</v>
      </c>
      <c r="D309" s="6" t="s">
        <v>275</v>
      </c>
      <c r="E309" s="70">
        <v>20.8</v>
      </c>
      <c r="F309" s="70">
        <v>19.3</v>
      </c>
      <c r="G309" s="70">
        <v>15</v>
      </c>
      <c r="H309" s="70">
        <v>0</v>
      </c>
      <c r="I309" s="70">
        <v>0</v>
      </c>
    </row>
    <row r="310" spans="1:9" s="71" customFormat="1" x14ac:dyDescent="0.25">
      <c r="A310" s="4" t="s">
        <v>249</v>
      </c>
      <c r="B310" s="5" t="s">
        <v>260</v>
      </c>
      <c r="C310" s="5" t="s">
        <v>251</v>
      </c>
      <c r="D310" s="6" t="s">
        <v>261</v>
      </c>
      <c r="E310" s="70">
        <v>15</v>
      </c>
      <c r="F310" s="70">
        <v>18</v>
      </c>
      <c r="G310" s="70">
        <v>0</v>
      </c>
      <c r="H310" s="70">
        <v>0</v>
      </c>
      <c r="I310" s="70">
        <v>0</v>
      </c>
    </row>
    <row r="311" spans="1:9" s="71" customFormat="1" x14ac:dyDescent="0.25">
      <c r="A311" s="4" t="s">
        <v>249</v>
      </c>
      <c r="B311" s="5" t="s">
        <v>258</v>
      </c>
      <c r="C311" s="5" t="s">
        <v>251</v>
      </c>
      <c r="D311" s="6" t="s">
        <v>259</v>
      </c>
      <c r="E311" s="70">
        <v>12</v>
      </c>
      <c r="F311" s="70">
        <v>18</v>
      </c>
      <c r="G311" s="70">
        <v>0</v>
      </c>
      <c r="H311" s="70">
        <v>0</v>
      </c>
      <c r="I311" s="70">
        <v>0</v>
      </c>
    </row>
    <row r="312" spans="1:9" s="71" customFormat="1" x14ac:dyDescent="0.25">
      <c r="A312" s="4" t="s">
        <v>249</v>
      </c>
      <c r="B312" s="5" t="s">
        <v>249</v>
      </c>
      <c r="C312" s="5" t="s">
        <v>251</v>
      </c>
      <c r="D312" s="6" t="s">
        <v>257</v>
      </c>
      <c r="E312" s="70">
        <v>23.5</v>
      </c>
      <c r="F312" s="70">
        <v>50.6</v>
      </c>
      <c r="G312" s="70">
        <v>78.5</v>
      </c>
      <c r="H312" s="70">
        <v>0</v>
      </c>
      <c r="I312" s="70">
        <v>0</v>
      </c>
    </row>
    <row r="313" spans="1:9" s="71" customFormat="1" x14ac:dyDescent="0.25">
      <c r="A313" s="4" t="s">
        <v>249</v>
      </c>
      <c r="B313" s="5" t="s">
        <v>280</v>
      </c>
      <c r="C313" s="5" t="s">
        <v>251</v>
      </c>
      <c r="D313" s="6" t="s">
        <v>281</v>
      </c>
      <c r="E313" s="70">
        <v>15</v>
      </c>
      <c r="F313" s="70">
        <v>18</v>
      </c>
      <c r="G313" s="70">
        <v>15</v>
      </c>
      <c r="H313" s="70">
        <v>0</v>
      </c>
      <c r="I313" s="70">
        <v>0</v>
      </c>
    </row>
    <row r="314" spans="1:9" s="71" customFormat="1" x14ac:dyDescent="0.25">
      <c r="A314" s="4" t="s">
        <v>249</v>
      </c>
      <c r="B314" s="5" t="s">
        <v>288</v>
      </c>
      <c r="C314" s="5" t="s">
        <v>251</v>
      </c>
      <c r="D314" s="6" t="s">
        <v>289</v>
      </c>
      <c r="E314" s="70">
        <v>10.9</v>
      </c>
      <c r="F314" s="70">
        <v>18</v>
      </c>
      <c r="G314" s="70">
        <v>16.899999999999999</v>
      </c>
      <c r="H314" s="70">
        <v>0</v>
      </c>
      <c r="I314" s="70">
        <v>0</v>
      </c>
    </row>
    <row r="315" spans="1:9" s="71" customFormat="1" x14ac:dyDescent="0.25">
      <c r="A315" s="4" t="s">
        <v>249</v>
      </c>
      <c r="B315" s="5" t="s">
        <v>272</v>
      </c>
      <c r="C315" s="5" t="s">
        <v>251</v>
      </c>
      <c r="D315" s="6" t="s">
        <v>273</v>
      </c>
      <c r="E315" s="70">
        <v>13.1</v>
      </c>
      <c r="F315" s="70">
        <v>18</v>
      </c>
      <c r="G315" s="70">
        <v>45.7</v>
      </c>
      <c r="H315" s="70">
        <v>0</v>
      </c>
      <c r="I315" s="70">
        <v>0</v>
      </c>
    </row>
    <row r="316" spans="1:9" s="71" customFormat="1" x14ac:dyDescent="0.25">
      <c r="A316" s="4" t="s">
        <v>249</v>
      </c>
      <c r="B316" s="5" t="s">
        <v>276</v>
      </c>
      <c r="C316" s="5" t="s">
        <v>251</v>
      </c>
      <c r="D316" s="6" t="s">
        <v>277</v>
      </c>
      <c r="E316" s="70">
        <v>18</v>
      </c>
      <c r="F316" s="70">
        <v>12.4</v>
      </c>
      <c r="G316" s="70">
        <v>0</v>
      </c>
      <c r="H316" s="70">
        <v>0</v>
      </c>
      <c r="I316" s="70">
        <v>0</v>
      </c>
    </row>
    <row r="317" spans="1:9" s="71" customFormat="1" x14ac:dyDescent="0.25">
      <c r="A317" s="4" t="s">
        <v>249</v>
      </c>
      <c r="B317" s="5" t="s">
        <v>262</v>
      </c>
      <c r="C317" s="5" t="s">
        <v>251</v>
      </c>
      <c r="D317" s="6" t="s">
        <v>263</v>
      </c>
      <c r="E317" s="70">
        <v>15</v>
      </c>
      <c r="F317" s="70">
        <v>18</v>
      </c>
      <c r="G317" s="70">
        <v>0</v>
      </c>
      <c r="H317" s="70">
        <v>0</v>
      </c>
      <c r="I317" s="70">
        <v>0</v>
      </c>
    </row>
    <row r="318" spans="1:9" s="71" customFormat="1" x14ac:dyDescent="0.25">
      <c r="A318" s="4" t="s">
        <v>88</v>
      </c>
      <c r="B318" s="5" t="s">
        <v>104</v>
      </c>
      <c r="C318" s="5" t="s">
        <v>90</v>
      </c>
      <c r="D318" s="6" t="s">
        <v>105</v>
      </c>
      <c r="E318" s="70">
        <v>19.399999999999999</v>
      </c>
      <c r="F318" s="70">
        <v>12.2</v>
      </c>
      <c r="G318" s="70">
        <v>0</v>
      </c>
      <c r="H318" s="70">
        <v>0</v>
      </c>
      <c r="I318" s="70">
        <v>0</v>
      </c>
    </row>
    <row r="319" spans="1:9" s="71" customFormat="1" x14ac:dyDescent="0.25">
      <c r="A319" s="4" t="s">
        <v>88</v>
      </c>
      <c r="B319" s="5" t="s">
        <v>100</v>
      </c>
      <c r="C319" s="5" t="s">
        <v>90</v>
      </c>
      <c r="D319" s="6" t="s">
        <v>101</v>
      </c>
      <c r="E319" s="70">
        <v>26.8</v>
      </c>
      <c r="F319" s="70">
        <v>38</v>
      </c>
      <c r="G319" s="70">
        <v>39.5</v>
      </c>
      <c r="H319" s="70">
        <v>0</v>
      </c>
      <c r="I319" s="70">
        <v>0</v>
      </c>
    </row>
    <row r="320" spans="1:9" s="71" customFormat="1" x14ac:dyDescent="0.25">
      <c r="A320" s="4" t="s">
        <v>88</v>
      </c>
      <c r="B320" s="5" t="s">
        <v>106</v>
      </c>
      <c r="C320" s="5" t="s">
        <v>90</v>
      </c>
      <c r="D320" s="6" t="s">
        <v>107</v>
      </c>
      <c r="E320" s="70">
        <v>41.9</v>
      </c>
      <c r="F320" s="70">
        <v>43.2</v>
      </c>
      <c r="G320" s="70">
        <v>23.6</v>
      </c>
      <c r="H320" s="70">
        <v>25.4</v>
      </c>
      <c r="I320" s="70">
        <v>0</v>
      </c>
    </row>
    <row r="321" spans="1:9" s="71" customFormat="1" x14ac:dyDescent="0.25">
      <c r="A321" s="4" t="s">
        <v>88</v>
      </c>
      <c r="B321" s="5" t="s">
        <v>98</v>
      </c>
      <c r="C321" s="5" t="s">
        <v>90</v>
      </c>
      <c r="D321" s="6" t="s">
        <v>99</v>
      </c>
      <c r="E321" s="70">
        <v>17.7</v>
      </c>
      <c r="F321" s="70">
        <v>12</v>
      </c>
      <c r="G321" s="70">
        <v>0</v>
      </c>
      <c r="H321" s="70">
        <v>0</v>
      </c>
      <c r="I321" s="70">
        <v>0</v>
      </c>
    </row>
    <row r="322" spans="1:9" s="71" customFormat="1" x14ac:dyDescent="0.25">
      <c r="A322" s="4" t="s">
        <v>88</v>
      </c>
      <c r="B322" s="5" t="s">
        <v>96</v>
      </c>
      <c r="C322" s="5" t="s">
        <v>90</v>
      </c>
      <c r="D322" s="6" t="s">
        <v>97</v>
      </c>
      <c r="E322" s="70">
        <v>17.3</v>
      </c>
      <c r="F322" s="70">
        <v>14</v>
      </c>
      <c r="G322" s="70">
        <v>47</v>
      </c>
      <c r="H322" s="70">
        <v>0</v>
      </c>
      <c r="I322" s="70">
        <v>0</v>
      </c>
    </row>
    <row r="323" spans="1:9" s="71" customFormat="1" x14ac:dyDescent="0.25">
      <c r="A323" s="4" t="s">
        <v>88</v>
      </c>
      <c r="B323" s="5" t="s">
        <v>89</v>
      </c>
      <c r="C323" s="5" t="s">
        <v>90</v>
      </c>
      <c r="D323" s="6" t="s">
        <v>91</v>
      </c>
      <c r="E323" s="70">
        <v>36.799999999999997</v>
      </c>
      <c r="F323" s="70">
        <v>28.3</v>
      </c>
      <c r="G323" s="70">
        <v>96.3</v>
      </c>
      <c r="H323" s="70">
        <v>32.6</v>
      </c>
      <c r="I323" s="70">
        <v>0</v>
      </c>
    </row>
    <row r="324" spans="1:9" s="71" customFormat="1" x14ac:dyDescent="0.25">
      <c r="A324" s="4" t="s">
        <v>88</v>
      </c>
      <c r="B324" s="5" t="s">
        <v>102</v>
      </c>
      <c r="C324" s="5" t="s">
        <v>90</v>
      </c>
      <c r="D324" s="6" t="s">
        <v>103</v>
      </c>
      <c r="E324" s="70">
        <v>10.7</v>
      </c>
      <c r="F324" s="70">
        <v>18.600000000000001</v>
      </c>
      <c r="G324" s="70">
        <v>12</v>
      </c>
      <c r="H324" s="70">
        <v>0</v>
      </c>
      <c r="I324" s="70">
        <v>0</v>
      </c>
    </row>
    <row r="325" spans="1:9" s="71" customFormat="1" x14ac:dyDescent="0.25">
      <c r="A325" s="4" t="s">
        <v>88</v>
      </c>
      <c r="B325" s="5" t="s">
        <v>92</v>
      </c>
      <c r="C325" s="5" t="s">
        <v>90</v>
      </c>
      <c r="D325" s="6" t="s">
        <v>93</v>
      </c>
      <c r="E325" s="70">
        <v>17.5</v>
      </c>
      <c r="F325" s="70">
        <v>21.4</v>
      </c>
      <c r="G325" s="70">
        <v>0</v>
      </c>
      <c r="H325" s="70">
        <v>0</v>
      </c>
      <c r="I325" s="70">
        <v>0</v>
      </c>
    </row>
    <row r="326" spans="1:9" s="71" customFormat="1" x14ac:dyDescent="0.25">
      <c r="A326" s="4" t="s">
        <v>88</v>
      </c>
      <c r="B326" s="5" t="s">
        <v>94</v>
      </c>
      <c r="C326" s="5" t="s">
        <v>90</v>
      </c>
      <c r="D326" s="6" t="s">
        <v>95</v>
      </c>
      <c r="E326" s="70">
        <v>27.9</v>
      </c>
      <c r="F326" s="70">
        <v>26.6</v>
      </c>
      <c r="G326" s="70">
        <v>0</v>
      </c>
      <c r="H326" s="70">
        <v>0</v>
      </c>
      <c r="I326" s="70">
        <v>0</v>
      </c>
    </row>
    <row r="327" spans="1:9" s="71" customFormat="1" x14ac:dyDescent="0.25">
      <c r="A327" s="4" t="s">
        <v>539</v>
      </c>
      <c r="B327" s="5" t="s">
        <v>547</v>
      </c>
      <c r="C327" s="5" t="s">
        <v>541</v>
      </c>
      <c r="D327" s="6" t="s">
        <v>548</v>
      </c>
      <c r="E327" s="70">
        <v>17.100000000000001</v>
      </c>
      <c r="F327" s="70">
        <v>22.6</v>
      </c>
      <c r="G327" s="70">
        <v>0</v>
      </c>
      <c r="H327" s="70">
        <v>0</v>
      </c>
      <c r="I327" s="70">
        <v>0</v>
      </c>
    </row>
    <row r="328" spans="1:9" s="71" customFormat="1" x14ac:dyDescent="0.25">
      <c r="A328" s="4" t="s">
        <v>539</v>
      </c>
      <c r="B328" s="5" t="s">
        <v>545</v>
      </c>
      <c r="C328" s="5" t="s">
        <v>541</v>
      </c>
      <c r="D328" s="6" t="s">
        <v>546</v>
      </c>
      <c r="E328" s="70">
        <v>39.5</v>
      </c>
      <c r="F328" s="70">
        <v>30</v>
      </c>
      <c r="G328" s="70">
        <v>0</v>
      </c>
      <c r="H328" s="70">
        <v>0</v>
      </c>
      <c r="I328" s="70">
        <v>0</v>
      </c>
    </row>
    <row r="329" spans="1:9" s="71" customFormat="1" x14ac:dyDescent="0.25">
      <c r="A329" s="4" t="s">
        <v>539</v>
      </c>
      <c r="B329" s="5" t="s">
        <v>540</v>
      </c>
      <c r="C329" s="5" t="s">
        <v>541</v>
      </c>
      <c r="D329" s="6" t="s">
        <v>542</v>
      </c>
      <c r="E329" s="70">
        <v>44.7</v>
      </c>
      <c r="F329" s="70">
        <v>39.1</v>
      </c>
      <c r="G329" s="70">
        <v>0</v>
      </c>
      <c r="H329" s="70">
        <v>0</v>
      </c>
      <c r="I329" s="70">
        <v>0</v>
      </c>
    </row>
    <row r="330" spans="1:9" s="71" customFormat="1" x14ac:dyDescent="0.25">
      <c r="A330" s="4" t="s">
        <v>539</v>
      </c>
      <c r="B330" s="5" t="s">
        <v>551</v>
      </c>
      <c r="C330" s="5" t="s">
        <v>541</v>
      </c>
      <c r="D330" s="6" t="s">
        <v>552</v>
      </c>
      <c r="E330" s="70">
        <v>41</v>
      </c>
      <c r="F330" s="70">
        <v>41.8</v>
      </c>
      <c r="G330" s="70">
        <v>0</v>
      </c>
      <c r="H330" s="70">
        <v>0</v>
      </c>
      <c r="I330" s="70">
        <v>0</v>
      </c>
    </row>
    <row r="331" spans="1:9" s="71" customFormat="1" x14ac:dyDescent="0.25">
      <c r="A331" s="4" t="s">
        <v>539</v>
      </c>
      <c r="B331" s="5" t="s">
        <v>549</v>
      </c>
      <c r="C331" s="5" t="s">
        <v>541</v>
      </c>
      <c r="D331" s="6" t="s">
        <v>550</v>
      </c>
      <c r="E331" s="70">
        <v>38.4</v>
      </c>
      <c r="F331" s="70">
        <v>17</v>
      </c>
      <c r="G331" s="70">
        <v>0</v>
      </c>
      <c r="H331" s="70">
        <v>0</v>
      </c>
      <c r="I331" s="70">
        <v>0</v>
      </c>
    </row>
    <row r="332" spans="1:9" s="71" customFormat="1" x14ac:dyDescent="0.25">
      <c r="A332" s="4" t="s">
        <v>539</v>
      </c>
      <c r="B332" s="5" t="s">
        <v>543</v>
      </c>
      <c r="C332" s="5" t="s">
        <v>541</v>
      </c>
      <c r="D332" s="6" t="s">
        <v>544</v>
      </c>
      <c r="E332" s="70">
        <v>35.299999999999997</v>
      </c>
      <c r="F332" s="70">
        <v>61.4</v>
      </c>
      <c r="G332" s="70">
        <v>0</v>
      </c>
      <c r="H332" s="70">
        <v>0</v>
      </c>
      <c r="I332" s="70">
        <v>0</v>
      </c>
    </row>
    <row r="333" spans="1:9" s="71" customFormat="1" x14ac:dyDescent="0.25">
      <c r="A333" s="4" t="s">
        <v>655</v>
      </c>
      <c r="B333" s="5" t="s">
        <v>656</v>
      </c>
      <c r="C333" s="5" t="s">
        <v>657</v>
      </c>
      <c r="D333" s="6" t="s">
        <v>658</v>
      </c>
      <c r="E333" s="70">
        <v>179.1</v>
      </c>
      <c r="F333" s="70">
        <v>120.1</v>
      </c>
      <c r="G333" s="70">
        <v>103.7</v>
      </c>
      <c r="H333" s="70">
        <v>0</v>
      </c>
      <c r="I333" s="70">
        <v>0</v>
      </c>
    </row>
    <row r="334" spans="1:9" s="71" customFormat="1" x14ac:dyDescent="0.25">
      <c r="A334" s="4" t="s">
        <v>655</v>
      </c>
      <c r="B334" s="5" t="s">
        <v>659</v>
      </c>
      <c r="C334" s="5" t="s">
        <v>657</v>
      </c>
      <c r="D334" s="6" t="s">
        <v>660</v>
      </c>
      <c r="E334" s="70">
        <v>32.9</v>
      </c>
      <c r="F334" s="70">
        <v>41.9</v>
      </c>
      <c r="G334" s="70">
        <v>56.3</v>
      </c>
      <c r="H334" s="70">
        <v>0</v>
      </c>
      <c r="I334" s="70">
        <v>0</v>
      </c>
    </row>
    <row r="335" spans="1:9" ht="22.5" customHeight="1" x14ac:dyDescent="0.25">
      <c r="E335" s="18">
        <v>5954.5999999999985</v>
      </c>
      <c r="F335" s="19">
        <v>6467.6000000000031</v>
      </c>
      <c r="G335" s="20">
        <v>4670.3999999999996</v>
      </c>
      <c r="H335" s="72">
        <f>SUM(H2:H334)</f>
        <v>1648.7999999999997</v>
      </c>
      <c r="I335" s="21">
        <v>754.5</v>
      </c>
    </row>
  </sheetData>
  <sheetProtection formatCells="0" formatColumns="0" formatRows="0" sort="0" autoFilter="0"/>
  <autoFilter ref="A1:I335">
    <sortState ref="A2:AB335">
      <sortCondition ref="D1:D335"/>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4" sqref="I24"/>
    </sheetView>
  </sheetViews>
  <sheetFormatPr defaultColWidth="8.8554687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README</vt:lpstr>
      <vt:lpstr>Sample Governorate</vt:lpstr>
      <vt:lpstr>Sampling frame district level</vt:lpstr>
      <vt:lpstr>Quartiles</vt:lpstr>
      <vt:lpstr>'Sample Governorate'!_ftn1</vt:lpstr>
      <vt:lpstr>'Sample Governorate'!_ftnref1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Gualtieri</dc:creator>
  <cp:lastModifiedBy>Alberto Gualtieri</cp:lastModifiedBy>
  <dcterms:created xsi:type="dcterms:W3CDTF">2019-01-15T15:53:42Z</dcterms:created>
  <dcterms:modified xsi:type="dcterms:W3CDTF">2019-08-25T08:07:55Z</dcterms:modified>
</cp:coreProperties>
</file>