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874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state="hidden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  <sheet name="Parameters" sheetId="23" state="hidden" r:id="rId14"/>
  </sheets>
  <calcPr calcId="162913" concurrentCalc="0"/>
</workbook>
</file>

<file path=xl/calcChain.xml><?xml version="1.0" encoding="utf-8"?>
<calcChain xmlns="http://schemas.openxmlformats.org/spreadsheetml/2006/main">
  <c r="E188" i="6" l="1"/>
  <c r="D188" i="6"/>
  <c r="E179" i="6"/>
  <c r="D179" i="6"/>
  <c r="E170" i="6"/>
  <c r="D170" i="6"/>
  <c r="E161" i="6"/>
  <c r="D161" i="6"/>
  <c r="E152" i="6"/>
  <c r="D152" i="6"/>
  <c r="E143" i="6"/>
  <c r="D143" i="6"/>
  <c r="E134" i="6"/>
  <c r="D134" i="6"/>
  <c r="E125" i="6"/>
  <c r="D125" i="6"/>
  <c r="E116" i="6"/>
  <c r="D116" i="6"/>
  <c r="E107" i="6"/>
  <c r="D107" i="6"/>
  <c r="E98" i="6"/>
  <c r="D98" i="6"/>
  <c r="E89" i="6"/>
  <c r="D89" i="6"/>
  <c r="E80" i="6"/>
  <c r="D80" i="6"/>
  <c r="E71" i="6"/>
  <c r="D71" i="6"/>
  <c r="E62" i="6"/>
  <c r="D62" i="6"/>
  <c r="E53" i="6"/>
  <c r="D53" i="6"/>
  <c r="E44" i="6"/>
  <c r="D44" i="6"/>
  <c r="E35" i="6"/>
  <c r="D35" i="6"/>
  <c r="E26" i="6"/>
  <c r="D26" i="6"/>
  <c r="E17" i="6"/>
  <c r="D17" i="6"/>
  <c r="BI1195" i="6"/>
  <c r="BI1194" i="6"/>
  <c r="BI1193" i="6"/>
  <c r="BH1193" i="6"/>
  <c r="BI1192" i="6"/>
  <c r="BI1191" i="6"/>
  <c r="BI1190" i="6"/>
  <c r="BH1190" i="6"/>
  <c r="BI1189" i="6"/>
  <c r="BI1188" i="6"/>
  <c r="BI1187" i="6"/>
  <c r="BH1187" i="6"/>
  <c r="BI1186" i="6"/>
  <c r="BI1185" i="6"/>
  <c r="BI1184" i="6"/>
  <c r="BH1184" i="6"/>
  <c r="BI1120" i="6"/>
  <c r="BI1119" i="6"/>
  <c r="BI1118" i="6"/>
  <c r="BH1118" i="6"/>
  <c r="BI1117" i="6"/>
  <c r="BI1116" i="6"/>
  <c r="BI1115" i="6"/>
  <c r="BH1115" i="6"/>
  <c r="BI1114" i="6"/>
  <c r="BI1113" i="6"/>
  <c r="BI1112" i="6"/>
  <c r="BH1112" i="6"/>
  <c r="BI1111" i="6"/>
  <c r="BI1110" i="6"/>
  <c r="BI1109" i="6"/>
  <c r="BH1109" i="6"/>
  <c r="BI1045" i="6"/>
  <c r="BI1044" i="6"/>
  <c r="BI1043" i="6"/>
  <c r="BH1043" i="6"/>
  <c r="BI1042" i="6"/>
  <c r="BI1041" i="6"/>
  <c r="BI1040" i="6"/>
  <c r="BH1040" i="6"/>
  <c r="BI1039" i="6"/>
  <c r="BI1038" i="6"/>
  <c r="BI1037" i="6"/>
  <c r="BH1037" i="6"/>
  <c r="BI1036" i="6"/>
  <c r="BI1035" i="6"/>
  <c r="BI1034" i="6"/>
  <c r="BH1034" i="6"/>
  <c r="BI970" i="6"/>
  <c r="BI969" i="6"/>
  <c r="BI968" i="6"/>
  <c r="BH968" i="6"/>
  <c r="BI967" i="6"/>
  <c r="BI966" i="6"/>
  <c r="BI965" i="6"/>
  <c r="BH965" i="6"/>
  <c r="BI964" i="6"/>
  <c r="BI963" i="6"/>
  <c r="BI962" i="6"/>
  <c r="BH962" i="6"/>
  <c r="BI961" i="6"/>
  <c r="BI960" i="6"/>
  <c r="BI959" i="6"/>
  <c r="BH959" i="6"/>
  <c r="BI895" i="6"/>
  <c r="BI894" i="6"/>
  <c r="BI893" i="6"/>
  <c r="BH893" i="6"/>
  <c r="BI892" i="6"/>
  <c r="BI891" i="6"/>
  <c r="BI890" i="6"/>
  <c r="BH890" i="6"/>
  <c r="BI889" i="6"/>
  <c r="BI888" i="6"/>
  <c r="BI887" i="6"/>
  <c r="BH887" i="6"/>
  <c r="BI886" i="6"/>
  <c r="BI885" i="6"/>
  <c r="BI884" i="6"/>
  <c r="BH884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I745" i="6"/>
  <c r="BI744" i="6"/>
  <c r="BI743" i="6"/>
  <c r="BH743" i="6"/>
  <c r="BI742" i="6"/>
  <c r="BI741" i="6"/>
  <c r="BI740" i="6"/>
  <c r="BH740" i="6"/>
  <c r="BI739" i="6"/>
  <c r="BI738" i="6"/>
  <c r="BI737" i="6"/>
  <c r="BH737" i="6"/>
  <c r="BI736" i="6"/>
  <c r="BI735" i="6"/>
  <c r="BI734" i="6"/>
  <c r="BH734" i="6"/>
  <c r="BI670" i="6"/>
  <c r="BI669" i="6"/>
  <c r="BI668" i="6"/>
  <c r="BH668" i="6"/>
  <c r="BI667" i="6"/>
  <c r="BI666" i="6"/>
  <c r="BI665" i="6"/>
  <c r="BH665" i="6"/>
  <c r="BI664" i="6"/>
  <c r="BI663" i="6"/>
  <c r="BI662" i="6"/>
  <c r="BH662" i="6"/>
  <c r="BI661" i="6"/>
  <c r="BI660" i="6"/>
  <c r="BI659" i="6"/>
  <c r="BH659" i="6"/>
  <c r="BI595" i="6"/>
  <c r="BI594" i="6"/>
  <c r="BI593" i="6"/>
  <c r="BH593" i="6"/>
  <c r="BI592" i="6"/>
  <c r="BI591" i="6"/>
  <c r="BI590" i="6"/>
  <c r="BH590" i="6"/>
  <c r="BI589" i="6"/>
  <c r="BI588" i="6"/>
  <c r="BI587" i="6"/>
  <c r="BH587" i="6"/>
  <c r="BI586" i="6"/>
  <c r="BI585" i="6"/>
  <c r="BI584" i="6"/>
  <c r="BH584" i="6"/>
  <c r="BI520" i="6"/>
  <c r="BI519" i="6"/>
  <c r="BI518" i="6"/>
  <c r="BH518" i="6"/>
  <c r="BI517" i="6"/>
  <c r="BI516" i="6"/>
  <c r="BI515" i="6"/>
  <c r="BH515" i="6"/>
  <c r="BI514" i="6"/>
  <c r="BI513" i="6"/>
  <c r="BI512" i="6"/>
  <c r="BH512" i="6"/>
  <c r="BI511" i="6"/>
  <c r="BI510" i="6"/>
  <c r="BI509" i="6"/>
  <c r="BH509" i="6"/>
  <c r="BI445" i="6"/>
  <c r="BI444" i="6"/>
  <c r="BI443" i="6"/>
  <c r="BH443" i="6"/>
  <c r="BI442" i="6"/>
  <c r="BI441" i="6"/>
  <c r="BI440" i="6"/>
  <c r="BH440" i="6"/>
  <c r="BI439" i="6"/>
  <c r="BI438" i="6"/>
  <c r="BI437" i="6"/>
  <c r="BH437" i="6"/>
  <c r="BI436" i="6"/>
  <c r="BI435" i="6"/>
  <c r="BI434" i="6"/>
  <c r="BH434" i="6"/>
  <c r="BI370" i="6"/>
  <c r="BI369" i="6"/>
  <c r="BI368" i="6"/>
  <c r="BH368" i="6"/>
  <c r="BI367" i="6"/>
  <c r="BI366" i="6"/>
  <c r="BI365" i="6"/>
  <c r="BH365" i="6"/>
  <c r="BI364" i="6"/>
  <c r="BI363" i="6"/>
  <c r="BI362" i="6"/>
  <c r="BH362" i="6"/>
  <c r="BI361" i="6"/>
  <c r="BI360" i="6"/>
  <c r="BI359" i="6"/>
  <c r="BH359" i="6"/>
  <c r="BI295" i="6"/>
  <c r="BI294" i="6"/>
  <c r="BI293" i="6"/>
  <c r="BH293" i="6"/>
  <c r="BI292" i="6"/>
  <c r="BI291" i="6"/>
  <c r="BI290" i="6"/>
  <c r="BH290" i="6"/>
  <c r="BI289" i="6"/>
  <c r="BI288" i="6"/>
  <c r="BI287" i="6"/>
  <c r="BH287" i="6"/>
  <c r="BI286" i="6"/>
  <c r="BI285" i="6"/>
  <c r="BI284" i="6"/>
  <c r="BH284" i="6"/>
  <c r="BI220" i="6"/>
  <c r="BI219" i="6"/>
  <c r="BI218" i="6"/>
  <c r="BI217" i="6"/>
  <c r="BI216" i="6"/>
  <c r="BI215" i="6"/>
  <c r="BI214" i="6"/>
  <c r="BI213" i="6"/>
  <c r="BI212" i="6"/>
  <c r="BI211" i="6"/>
  <c r="BI210" i="6"/>
  <c r="BI209" i="6"/>
  <c r="BH218" i="6"/>
  <c r="BH215" i="6"/>
  <c r="BH212" i="6"/>
  <c r="BH209" i="6"/>
  <c r="D20" i="21"/>
  <c r="B20" i="21"/>
  <c r="C20" i="21"/>
  <c r="BH1183" i="6"/>
  <c r="BH1108" i="6"/>
  <c r="BH1033" i="6"/>
  <c r="BH958" i="6"/>
  <c r="BH883" i="6"/>
  <c r="BH808" i="6"/>
  <c r="BH733" i="6"/>
  <c r="BH658" i="6"/>
  <c r="BH583" i="6"/>
  <c r="B508" i="6"/>
  <c r="BH508" i="6"/>
  <c r="BH433" i="6"/>
  <c r="BH358" i="6"/>
  <c r="BH283" i="6"/>
  <c r="BH208" i="6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958" i="6"/>
  <c r="A1033" i="6"/>
  <c r="A1108" i="6"/>
  <c r="A1183" i="6"/>
  <c r="A1261" i="6"/>
  <c r="A1260" i="6"/>
  <c r="B883" i="6"/>
  <c r="B808" i="6"/>
  <c r="B733" i="6"/>
  <c r="B658" i="6"/>
  <c r="A583" i="6"/>
  <c r="B433" i="6"/>
  <c r="B358" i="6"/>
  <c r="B283" i="6"/>
  <c r="B208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871" i="6"/>
  <c r="C859" i="6"/>
  <c r="C847" i="6"/>
  <c r="C835" i="6"/>
  <c r="C823" i="6"/>
  <c r="C811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183" i="6"/>
  <c r="C1108" i="6"/>
  <c r="C1033" i="6"/>
  <c r="C958" i="6"/>
  <c r="C883" i="6"/>
  <c r="C808" i="6"/>
  <c r="C733" i="6"/>
  <c r="C658" i="6"/>
  <c r="C583" i="6"/>
  <c r="C508" i="6"/>
  <c r="C433" i="6"/>
  <c r="C358" i="6"/>
  <c r="C283" i="6"/>
  <c r="C208" i="6"/>
  <c r="E1110" i="6"/>
  <c r="E1109" i="6"/>
  <c r="E1108" i="6"/>
  <c r="E960" i="6"/>
  <c r="E959" i="6"/>
  <c r="E958" i="6"/>
  <c r="E810" i="6"/>
  <c r="E809" i="6"/>
  <c r="E808" i="6"/>
  <c r="E660" i="6"/>
  <c r="E659" i="6"/>
  <c r="E658" i="6"/>
  <c r="E585" i="6"/>
  <c r="E584" i="6"/>
  <c r="E583" i="6"/>
  <c r="E1035" i="6"/>
  <c r="E1034" i="6"/>
  <c r="E1033" i="6"/>
  <c r="E1185" i="6"/>
  <c r="E1184" i="6"/>
  <c r="E1183" i="6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D1192" i="6"/>
  <c r="D1189" i="6"/>
  <c r="D1186" i="6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D1117" i="6"/>
  <c r="D1114" i="6"/>
  <c r="D1111" i="6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D1042" i="6"/>
  <c r="D1039" i="6"/>
  <c r="D1036" i="6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D967" i="6"/>
  <c r="D964" i="6"/>
  <c r="D961" i="6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D892" i="6"/>
  <c r="D889" i="6"/>
  <c r="D886" i="6"/>
  <c r="D880" i="6"/>
  <c r="D877" i="6"/>
  <c r="D874" i="6"/>
  <c r="D871" i="6"/>
  <c r="D868" i="6"/>
  <c r="D865" i="6"/>
  <c r="D862" i="6"/>
  <c r="D859" i="6"/>
  <c r="D856" i="6"/>
  <c r="D853" i="6"/>
  <c r="D850" i="6"/>
  <c r="D847" i="6"/>
  <c r="D844" i="6"/>
  <c r="D841" i="6"/>
  <c r="D838" i="6"/>
  <c r="D835" i="6"/>
  <c r="D832" i="6"/>
  <c r="D829" i="6"/>
  <c r="D826" i="6"/>
  <c r="D823" i="6"/>
  <c r="D820" i="6"/>
  <c r="D817" i="6"/>
  <c r="D814" i="6"/>
  <c r="D811" i="6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D742" i="6"/>
  <c r="D739" i="6"/>
  <c r="D736" i="6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D667" i="6"/>
  <c r="D664" i="6"/>
  <c r="D661" i="6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D592" i="6"/>
  <c r="D589" i="6"/>
  <c r="D586" i="6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D517" i="6"/>
  <c r="D514" i="6"/>
  <c r="D511" i="6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D442" i="6"/>
  <c r="D439" i="6"/>
  <c r="D436" i="6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D367" i="6"/>
  <c r="D364" i="6"/>
  <c r="D361" i="6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D292" i="6"/>
  <c r="D289" i="6"/>
  <c r="D286" i="6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D217" i="6"/>
  <c r="D214" i="6"/>
  <c r="D211" i="6"/>
  <c r="E885" i="6"/>
  <c r="E884" i="6"/>
  <c r="E883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BG7" i="6"/>
  <c r="A170" i="6"/>
  <c r="B6" i="6"/>
  <c r="E196" i="6"/>
  <c r="E195" i="6"/>
  <c r="E194" i="6"/>
  <c r="E193" i="6"/>
  <c r="E192" i="6"/>
  <c r="E191" i="6"/>
  <c r="E187" i="6"/>
  <c r="E186" i="6"/>
  <c r="E185" i="6"/>
  <c r="E184" i="6"/>
  <c r="E183" i="6"/>
  <c r="E182" i="6"/>
  <c r="E178" i="6"/>
  <c r="E177" i="6"/>
  <c r="E176" i="6"/>
  <c r="E175" i="6"/>
  <c r="E174" i="6"/>
  <c r="E173" i="6"/>
  <c r="E169" i="6"/>
  <c r="E168" i="6"/>
  <c r="E167" i="6"/>
  <c r="E166" i="6"/>
  <c r="E165" i="6"/>
  <c r="E164" i="6"/>
  <c r="E160" i="6"/>
  <c r="E159" i="6"/>
  <c r="E158" i="6"/>
  <c r="E157" i="6"/>
  <c r="E156" i="6"/>
  <c r="E155" i="6"/>
  <c r="E151" i="6"/>
  <c r="E150" i="6"/>
  <c r="E149" i="6"/>
  <c r="E148" i="6"/>
  <c r="E147" i="6"/>
  <c r="E146" i="6"/>
  <c r="E142" i="6"/>
  <c r="E141" i="6"/>
  <c r="E140" i="6"/>
  <c r="E139" i="6"/>
  <c r="E138" i="6"/>
  <c r="E137" i="6"/>
  <c r="E133" i="6"/>
  <c r="E132" i="6"/>
  <c r="E131" i="6"/>
  <c r="E130" i="6"/>
  <c r="E129" i="6"/>
  <c r="E128" i="6"/>
  <c r="E124" i="6"/>
  <c r="E123" i="6"/>
  <c r="E122" i="6"/>
  <c r="E121" i="6"/>
  <c r="E120" i="6"/>
  <c r="E119" i="6"/>
  <c r="E115" i="6"/>
  <c r="E114" i="6"/>
  <c r="E113" i="6"/>
  <c r="E112" i="6"/>
  <c r="E111" i="6"/>
  <c r="E110" i="6"/>
  <c r="E106" i="6"/>
  <c r="E105" i="6"/>
  <c r="E104" i="6"/>
  <c r="E103" i="6"/>
  <c r="E102" i="6"/>
  <c r="E101" i="6"/>
  <c r="E97" i="6"/>
  <c r="E96" i="6"/>
  <c r="E95" i="6"/>
  <c r="E94" i="6"/>
  <c r="E93" i="6"/>
  <c r="E92" i="6"/>
  <c r="E88" i="6"/>
  <c r="E87" i="6"/>
  <c r="E86" i="6"/>
  <c r="E85" i="6"/>
  <c r="E84" i="6"/>
  <c r="E83" i="6"/>
  <c r="E79" i="6"/>
  <c r="E78" i="6"/>
  <c r="E77" i="6"/>
  <c r="E76" i="6"/>
  <c r="E75" i="6"/>
  <c r="E74" i="6"/>
  <c r="E70" i="6"/>
  <c r="E69" i="6"/>
  <c r="E68" i="6"/>
  <c r="E67" i="6"/>
  <c r="E66" i="6"/>
  <c r="E65" i="6"/>
  <c r="E61" i="6"/>
  <c r="E60" i="6"/>
  <c r="E59" i="6"/>
  <c r="E58" i="6"/>
  <c r="E57" i="6"/>
  <c r="E56" i="6"/>
  <c r="E52" i="6"/>
  <c r="E51" i="6"/>
  <c r="E50" i="6"/>
  <c r="E49" i="6"/>
  <c r="E48" i="6"/>
  <c r="E47" i="6"/>
  <c r="E43" i="6"/>
  <c r="E42" i="6"/>
  <c r="E41" i="6"/>
  <c r="E40" i="6"/>
  <c r="E39" i="6"/>
  <c r="E38" i="6"/>
  <c r="E34" i="6"/>
  <c r="E33" i="6"/>
  <c r="E32" i="6"/>
  <c r="E31" i="6"/>
  <c r="E30" i="6"/>
  <c r="E29" i="6"/>
  <c r="E25" i="6"/>
  <c r="E24" i="6"/>
  <c r="E23" i="6"/>
  <c r="E22" i="6"/>
  <c r="E21" i="6"/>
  <c r="E20" i="6"/>
  <c r="E16" i="6"/>
  <c r="E15" i="6"/>
  <c r="E14" i="6"/>
  <c r="E13" i="6"/>
  <c r="E12" i="6"/>
  <c r="E11" i="6"/>
  <c r="E8" i="6"/>
  <c r="B143" i="6"/>
  <c r="B116" i="6"/>
  <c r="B89" i="6"/>
  <c r="B62" i="6"/>
  <c r="B35" i="6"/>
  <c r="B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4" i="6"/>
  <c r="D101" i="6"/>
  <c r="D95" i="6"/>
  <c r="D92" i="6"/>
  <c r="D86" i="6"/>
  <c r="D83" i="6"/>
  <c r="D77" i="6"/>
  <c r="D74" i="6"/>
  <c r="D68" i="6"/>
  <c r="D65" i="6"/>
  <c r="D59" i="6"/>
  <c r="D56" i="6"/>
  <c r="D50" i="6"/>
  <c r="D47" i="6"/>
  <c r="D41" i="6"/>
  <c r="D38" i="6"/>
  <c r="D32" i="6"/>
  <c r="D29" i="6"/>
  <c r="D23" i="6"/>
  <c r="D20" i="6"/>
  <c r="D14" i="6"/>
  <c r="D11" i="6"/>
  <c r="D8" i="6"/>
  <c r="D194" i="6"/>
  <c r="D191" i="6"/>
  <c r="D185" i="6"/>
  <c r="D182" i="6"/>
  <c r="D176" i="6"/>
  <c r="D173" i="6"/>
  <c r="D167" i="6"/>
  <c r="D164" i="6"/>
  <c r="D158" i="6"/>
  <c r="D155" i="6"/>
  <c r="D149" i="6"/>
  <c r="D146" i="6"/>
  <c r="D140" i="6"/>
  <c r="D137" i="6"/>
  <c r="D131" i="6"/>
  <c r="D128" i="6"/>
  <c r="D122" i="6"/>
  <c r="D119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O40" i="22"/>
  <c r="P43" i="22"/>
  <c r="BG165" i="6"/>
  <c r="BG138" i="6"/>
  <c r="BG111" i="6"/>
  <c r="BG84" i="6"/>
  <c r="BG57" i="6"/>
  <c r="BG30" i="6"/>
  <c r="M40" i="22"/>
  <c r="N43" i="22"/>
  <c r="BG21" i="6"/>
  <c r="BG48" i="6"/>
  <c r="BG75" i="6"/>
  <c r="BG102" i="6"/>
  <c r="BG129" i="6"/>
  <c r="BG156" i="6"/>
  <c r="BG183" i="6"/>
  <c r="BG22" i="6"/>
  <c r="BG49" i="6"/>
  <c r="BG76" i="6"/>
  <c r="BG103" i="6"/>
  <c r="BG130" i="6"/>
  <c r="BG157" i="6"/>
  <c r="BG184" i="6"/>
  <c r="I40" i="22"/>
  <c r="J42" i="22"/>
  <c r="BG12" i="6"/>
  <c r="BG147" i="6"/>
  <c r="BG120" i="6"/>
  <c r="BG93" i="6"/>
  <c r="BG66" i="6"/>
  <c r="BG67" i="6"/>
  <c r="BG65" i="6"/>
  <c r="BG39" i="6"/>
  <c r="BG13" i="6"/>
  <c r="BG148" i="6"/>
  <c r="BG121" i="6"/>
  <c r="BG94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/>
  <c r="F11" i="6"/>
  <c r="G8" i="6"/>
  <c r="H8" i="6"/>
  <c r="H14" i="6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/>
  <c r="BG10" i="6"/>
  <c r="BG16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F23" i="6"/>
  <c r="G17" i="6"/>
  <c r="H17" i="6"/>
  <c r="H23" i="6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F32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8" i="6"/>
  <c r="BG26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F35" i="6"/>
  <c r="G35" i="6"/>
  <c r="G41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37" i="6"/>
  <c r="BG43" i="6"/>
  <c r="F38" i="6"/>
  <c r="F41" i="6"/>
  <c r="G38" i="6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47" i="6"/>
  <c r="F50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51" i="6"/>
  <c r="BG46" i="6"/>
  <c r="BG52" i="6"/>
  <c r="G47" i="6"/>
  <c r="G50" i="6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F59" i="6"/>
  <c r="G53" i="6"/>
  <c r="G59" i="6"/>
  <c r="H53" i="6"/>
  <c r="H59" i="6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4" i="6"/>
  <c r="BG62" i="6"/>
  <c r="F65" i="6"/>
  <c r="F68" i="6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G171" i="6"/>
  <c r="G172" i="6"/>
  <c r="H171" i="6"/>
  <c r="H177" i="6"/>
  <c r="I171" i="6"/>
  <c r="J171" i="6"/>
  <c r="J172" i="6"/>
  <c r="J170" i="6"/>
  <c r="K171" i="6"/>
  <c r="L171" i="6"/>
  <c r="N171" i="6"/>
  <c r="N174" i="6"/>
  <c r="N177" i="6"/>
  <c r="O171" i="6"/>
  <c r="P171" i="6"/>
  <c r="P172" i="6"/>
  <c r="P170" i="6"/>
  <c r="Q171" i="6"/>
  <c r="Q174" i="6"/>
  <c r="Q177" i="6"/>
  <c r="R171" i="6"/>
  <c r="R172" i="6"/>
  <c r="R170" i="6"/>
  <c r="S171" i="6"/>
  <c r="T171" i="6"/>
  <c r="U171" i="6"/>
  <c r="V171" i="6"/>
  <c r="V172" i="6"/>
  <c r="V170" i="6"/>
  <c r="W171" i="6"/>
  <c r="W172" i="6"/>
  <c r="W170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5" i="6"/>
  <c r="AJ178" i="6"/>
  <c r="AK171" i="6"/>
  <c r="AL171" i="6"/>
  <c r="AM171" i="6"/>
  <c r="AN171" i="6"/>
  <c r="AO171" i="6"/>
  <c r="AP171" i="6"/>
  <c r="AQ171" i="6"/>
  <c r="AQ174" i="6"/>
  <c r="AQ177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2" i="6"/>
  <c r="AY170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I172" i="6"/>
  <c r="I170" i="6"/>
  <c r="K172" i="6"/>
  <c r="K175" i="6"/>
  <c r="K174" i="6"/>
  <c r="K173" i="6"/>
  <c r="K178" i="6"/>
  <c r="L172" i="6"/>
  <c r="L170" i="6"/>
  <c r="N172" i="6"/>
  <c r="O172" i="6"/>
  <c r="Q172" i="6"/>
  <c r="Q175" i="6"/>
  <c r="Q173" i="6"/>
  <c r="Q178" i="6"/>
  <c r="S172" i="6"/>
  <c r="S175" i="6"/>
  <c r="S178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5" i="6"/>
  <c r="AK178" i="6"/>
  <c r="AL172" i="6"/>
  <c r="AL175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5" i="6"/>
  <c r="AV178" i="6"/>
  <c r="AW172" i="6"/>
  <c r="AY175" i="6"/>
  <c r="AY178" i="6"/>
  <c r="AZ172" i="6"/>
  <c r="AZ170" i="6"/>
  <c r="BB172" i="6"/>
  <c r="BD172" i="6"/>
  <c r="BD170" i="6"/>
  <c r="BD176" i="6"/>
  <c r="BF172" i="6"/>
  <c r="AE174" i="6"/>
  <c r="AE175" i="6"/>
  <c r="AE173" i="6"/>
  <c r="AI174" i="6"/>
  <c r="AI175" i="6"/>
  <c r="AI178" i="6"/>
  <c r="AI173" i="6"/>
  <c r="F174" i="6"/>
  <c r="F175" i="6"/>
  <c r="F173" i="6"/>
  <c r="G174" i="6"/>
  <c r="H174" i="6"/>
  <c r="I174" i="6"/>
  <c r="J174" i="6"/>
  <c r="L174" i="6"/>
  <c r="M174" i="6"/>
  <c r="M175" i="6"/>
  <c r="M173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5" i="6"/>
  <c r="AA173" i="6"/>
  <c r="AB174" i="6"/>
  <c r="AC174" i="6"/>
  <c r="AD174" i="6"/>
  <c r="AF174" i="6"/>
  <c r="AG174" i="6"/>
  <c r="AH174" i="6"/>
  <c r="AH175" i="6"/>
  <c r="AH173" i="6"/>
  <c r="AJ174" i="6"/>
  <c r="AK174" i="6"/>
  <c r="AL174" i="6"/>
  <c r="AL173" i="6"/>
  <c r="AM174" i="6"/>
  <c r="AN174" i="6"/>
  <c r="AP174" i="6"/>
  <c r="AP175" i="6"/>
  <c r="AP173" i="6"/>
  <c r="AR174" i="6"/>
  <c r="AS174" i="6"/>
  <c r="AT174" i="6"/>
  <c r="AT175" i="6"/>
  <c r="AT173" i="6"/>
  <c r="AU174" i="6"/>
  <c r="AV174" i="6"/>
  <c r="AW174" i="6"/>
  <c r="AW175" i="6"/>
  <c r="AW173" i="6"/>
  <c r="AX174" i="6"/>
  <c r="AY174" i="6"/>
  <c r="AZ174" i="6"/>
  <c r="BA174" i="6"/>
  <c r="BB174" i="6"/>
  <c r="BC174" i="6"/>
  <c r="BD174" i="6"/>
  <c r="BD175" i="6"/>
  <c r="BD173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H178" i="6"/>
  <c r="J178" i="6"/>
  <c r="R178" i="6"/>
  <c r="T178" i="6"/>
  <c r="AP178" i="6"/>
  <c r="AZ178" i="6"/>
  <c r="BA178" i="6"/>
  <c r="BC178" i="6"/>
  <c r="BD178" i="6"/>
  <c r="W180" i="6"/>
  <c r="W181" i="6"/>
  <c r="W184" i="6"/>
  <c r="W187" i="6"/>
  <c r="W183" i="6"/>
  <c r="W182" i="6"/>
  <c r="AV180" i="6"/>
  <c r="AV181" i="6"/>
  <c r="AV179" i="6"/>
  <c r="AZ180" i="6"/>
  <c r="AZ181" i="6"/>
  <c r="AZ179" i="6"/>
  <c r="F180" i="6"/>
  <c r="G180" i="6"/>
  <c r="H180" i="6"/>
  <c r="H181" i="6"/>
  <c r="I180" i="6"/>
  <c r="J180" i="6"/>
  <c r="K180" i="6"/>
  <c r="K181" i="6"/>
  <c r="L180" i="6"/>
  <c r="M180" i="6"/>
  <c r="N180" i="6"/>
  <c r="N183" i="6"/>
  <c r="N186" i="6"/>
  <c r="O180" i="6"/>
  <c r="P180" i="6"/>
  <c r="P181" i="6"/>
  <c r="P179" i="6"/>
  <c r="Q180" i="6"/>
  <c r="R180" i="6"/>
  <c r="S180" i="6"/>
  <c r="S181" i="6"/>
  <c r="S179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3" i="6"/>
  <c r="AC186" i="6"/>
  <c r="AD180" i="6"/>
  <c r="AE180" i="6"/>
  <c r="AF180" i="6"/>
  <c r="AG180" i="6"/>
  <c r="AG181" i="6"/>
  <c r="AG179" i="6"/>
  <c r="AG183" i="6"/>
  <c r="AG184" i="6"/>
  <c r="AG182" i="6"/>
  <c r="AG185" i="6"/>
  <c r="AH180" i="6"/>
  <c r="AI180" i="6"/>
  <c r="AJ180" i="6"/>
  <c r="AK180" i="6"/>
  <c r="AK181" i="6"/>
  <c r="AK179" i="6"/>
  <c r="AL180" i="6"/>
  <c r="AM180" i="6"/>
  <c r="AM181" i="6"/>
  <c r="AM179" i="6"/>
  <c r="AN180" i="6"/>
  <c r="AN181" i="6"/>
  <c r="AO180" i="6"/>
  <c r="AP180" i="6"/>
  <c r="AQ180" i="6"/>
  <c r="AQ181" i="6"/>
  <c r="AQ179" i="6"/>
  <c r="AQ183" i="6"/>
  <c r="AQ184" i="6"/>
  <c r="AQ182" i="6"/>
  <c r="AQ187" i="6"/>
  <c r="AR180" i="6"/>
  <c r="AR183" i="6"/>
  <c r="AR186" i="6"/>
  <c r="AS180" i="6"/>
  <c r="AS181" i="6"/>
  <c r="AS179" i="6"/>
  <c r="AT180" i="6"/>
  <c r="AT181" i="6"/>
  <c r="AT179" i="6"/>
  <c r="AT183" i="6"/>
  <c r="AT184" i="6"/>
  <c r="AT182" i="6"/>
  <c r="AU180" i="6"/>
  <c r="AW180" i="6"/>
  <c r="AX180" i="6"/>
  <c r="AY180" i="6"/>
  <c r="BA180" i="6"/>
  <c r="BB180" i="6"/>
  <c r="BB181" i="6"/>
  <c r="BB179" i="6"/>
  <c r="BB185" i="6"/>
  <c r="BC180" i="6"/>
  <c r="BD180" i="6"/>
  <c r="BE180" i="6"/>
  <c r="BE186" i="6"/>
  <c r="BF180" i="6"/>
  <c r="F181" i="6"/>
  <c r="F183" i="6"/>
  <c r="F184" i="6"/>
  <c r="F182" i="6"/>
  <c r="G181" i="6"/>
  <c r="G184" i="6"/>
  <c r="I181" i="6"/>
  <c r="J181" i="6"/>
  <c r="L181" i="6"/>
  <c r="M181" i="6"/>
  <c r="N181" i="6"/>
  <c r="N179" i="6"/>
  <c r="O181" i="6"/>
  <c r="Q181" i="6"/>
  <c r="Q184" i="6"/>
  <c r="Q183" i="6"/>
  <c r="Q182" i="6"/>
  <c r="R181" i="6"/>
  <c r="R179" i="6"/>
  <c r="T181" i="6"/>
  <c r="U181" i="6"/>
  <c r="U184" i="6"/>
  <c r="U187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4" i="6"/>
  <c r="AH187" i="6"/>
  <c r="AH179" i="6"/>
  <c r="AI181" i="6"/>
  <c r="AJ181" i="6"/>
  <c r="AJ184" i="6"/>
  <c r="AJ187" i="6"/>
  <c r="AL181" i="6"/>
  <c r="AL184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4" i="6"/>
  <c r="R182" i="6"/>
  <c r="R185" i="6"/>
  <c r="Y184" i="6"/>
  <c r="AC182" i="6"/>
  <c r="AH183" i="6"/>
  <c r="AH182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O183" i="6"/>
  <c r="O184" i="6"/>
  <c r="O182" i="6"/>
  <c r="P183" i="6"/>
  <c r="P184" i="6"/>
  <c r="P182" i="6"/>
  <c r="S183" i="6"/>
  <c r="S184" i="6"/>
  <c r="S182" i="6"/>
  <c r="T183" i="6"/>
  <c r="T184" i="6"/>
  <c r="T182" i="6"/>
  <c r="U183" i="6"/>
  <c r="U182" i="6"/>
  <c r="X183" i="6"/>
  <c r="X184" i="6"/>
  <c r="X182" i="6"/>
  <c r="Z183" i="6"/>
  <c r="Z184" i="6"/>
  <c r="Z182" i="6"/>
  <c r="AA183" i="6"/>
  <c r="AB183" i="6"/>
  <c r="AB184" i="6"/>
  <c r="AB182" i="6"/>
  <c r="AD183" i="6"/>
  <c r="AD184" i="6"/>
  <c r="AD187" i="6"/>
  <c r="AE183" i="6"/>
  <c r="AF183" i="6"/>
  <c r="AF186" i="6"/>
  <c r="AI183" i="6"/>
  <c r="AJ183" i="6"/>
  <c r="AJ182" i="6"/>
  <c r="AK183" i="6"/>
  <c r="AL183" i="6"/>
  <c r="AL182" i="6"/>
  <c r="AM183" i="6"/>
  <c r="AM184" i="6"/>
  <c r="AM182" i="6"/>
  <c r="AN183" i="6"/>
  <c r="AO183" i="6"/>
  <c r="AO184" i="6"/>
  <c r="AO182" i="6"/>
  <c r="AP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J184" i="6"/>
  <c r="K184" i="6"/>
  <c r="N184" i="6"/>
  <c r="T187" i="6"/>
  <c r="V187" i="6"/>
  <c r="AA184" i="6"/>
  <c r="AB187" i="6"/>
  <c r="AE184" i="6"/>
  <c r="AE182" i="6"/>
  <c r="AG187" i="6"/>
  <c r="AI184" i="6"/>
  <c r="AK184" i="6"/>
  <c r="AK187" i="6"/>
  <c r="AN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F187" i="6"/>
  <c r="M187" i="6"/>
  <c r="R187" i="6"/>
  <c r="Y187" i="6"/>
  <c r="Z187" i="6"/>
  <c r="AM187" i="6"/>
  <c r="BA187" i="6"/>
  <c r="BB187" i="6"/>
  <c r="BC187" i="6"/>
  <c r="BD187" i="6"/>
  <c r="F189" i="6"/>
  <c r="G189" i="6"/>
  <c r="G190" i="6"/>
  <c r="G188" i="6"/>
  <c r="G194" i="6"/>
  <c r="H189" i="6"/>
  <c r="I189" i="6"/>
  <c r="I195" i="6"/>
  <c r="I192" i="6"/>
  <c r="J189" i="6"/>
  <c r="K189" i="6"/>
  <c r="K190" i="6"/>
  <c r="K188" i="6"/>
  <c r="L189" i="6"/>
  <c r="M189" i="6"/>
  <c r="N189" i="6"/>
  <c r="N190" i="6"/>
  <c r="N188" i="6"/>
  <c r="O189" i="6"/>
  <c r="P189" i="6"/>
  <c r="Q189" i="6"/>
  <c r="R189" i="6"/>
  <c r="S189" i="6"/>
  <c r="T189" i="6"/>
  <c r="U189" i="6"/>
  <c r="U192" i="6"/>
  <c r="U195" i="6"/>
  <c r="V189" i="6"/>
  <c r="W189" i="6"/>
  <c r="X189" i="6"/>
  <c r="Y189" i="6"/>
  <c r="Z189" i="6"/>
  <c r="AA189" i="6"/>
  <c r="AB189" i="6"/>
  <c r="AC189" i="6"/>
  <c r="AC192" i="6"/>
  <c r="AC195" i="6"/>
  <c r="AD189" i="6"/>
  <c r="AE189" i="6"/>
  <c r="AF189" i="6"/>
  <c r="AG189" i="6"/>
  <c r="AH189" i="6"/>
  <c r="AI189" i="6"/>
  <c r="AJ189" i="6"/>
  <c r="AK189" i="6"/>
  <c r="AK190" i="6"/>
  <c r="AK188" i="6"/>
  <c r="AL189" i="6"/>
  <c r="AM189" i="6"/>
  <c r="AN189" i="6"/>
  <c r="AO189" i="6"/>
  <c r="AO190" i="6"/>
  <c r="AO188" i="6"/>
  <c r="AP189" i="6"/>
  <c r="AQ189" i="6"/>
  <c r="AR189" i="6"/>
  <c r="AS189" i="6"/>
  <c r="AS190" i="6"/>
  <c r="AS188" i="6"/>
  <c r="AT189" i="6"/>
  <c r="AU189" i="6"/>
  <c r="AV189" i="6"/>
  <c r="AW189" i="6"/>
  <c r="AW190" i="6"/>
  <c r="AW188" i="6"/>
  <c r="AX189" i="6"/>
  <c r="AY189" i="6"/>
  <c r="AZ189" i="6"/>
  <c r="BA189" i="6"/>
  <c r="BB189" i="6"/>
  <c r="BC189" i="6"/>
  <c r="BD189" i="6"/>
  <c r="BE189" i="6"/>
  <c r="BF189" i="6"/>
  <c r="F190" i="6"/>
  <c r="F188" i="6"/>
  <c r="F194" i="6"/>
  <c r="H190" i="6"/>
  <c r="H196" i="6"/>
  <c r="I190" i="6"/>
  <c r="I193" i="6"/>
  <c r="I196" i="6"/>
  <c r="J190" i="6"/>
  <c r="L190" i="6"/>
  <c r="L188" i="6"/>
  <c r="M190" i="6"/>
  <c r="O190" i="6"/>
  <c r="P190" i="6"/>
  <c r="P188" i="6"/>
  <c r="Q190" i="6"/>
  <c r="R190" i="6"/>
  <c r="R188" i="6"/>
  <c r="R192" i="6"/>
  <c r="R193" i="6"/>
  <c r="R191" i="6"/>
  <c r="R194" i="6"/>
  <c r="S190" i="6"/>
  <c r="T190" i="6"/>
  <c r="U190" i="6"/>
  <c r="V190" i="6"/>
  <c r="V188" i="6"/>
  <c r="W190" i="6"/>
  <c r="X190" i="6"/>
  <c r="Y190" i="6"/>
  <c r="Z190" i="6"/>
  <c r="Z193" i="6"/>
  <c r="Z196" i="6"/>
  <c r="AA190" i="6"/>
  <c r="AB190" i="6"/>
  <c r="AB188" i="6"/>
  <c r="AC190" i="6"/>
  <c r="AC193" i="6"/>
  <c r="AC196" i="6"/>
  <c r="AD190" i="6"/>
  <c r="AE190" i="6"/>
  <c r="AF190" i="6"/>
  <c r="AF188" i="6"/>
  <c r="AG190" i="6"/>
  <c r="AG193" i="6"/>
  <c r="AG196" i="6"/>
  <c r="AH190" i="6"/>
  <c r="AI190" i="6"/>
  <c r="AJ190" i="6"/>
  <c r="AJ193" i="6"/>
  <c r="AJ196" i="6"/>
  <c r="AL190" i="6"/>
  <c r="AM190" i="6"/>
  <c r="AM188" i="6"/>
  <c r="AN190" i="6"/>
  <c r="AP190" i="6"/>
  <c r="AP188" i="6"/>
  <c r="AQ190" i="6"/>
  <c r="AQ188" i="6"/>
  <c r="AR190" i="6"/>
  <c r="AT190" i="6"/>
  <c r="AU190" i="6"/>
  <c r="AU188" i="6"/>
  <c r="AV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3" i="6"/>
  <c r="F191" i="6"/>
  <c r="G192" i="6"/>
  <c r="H192" i="6"/>
  <c r="J192" i="6"/>
  <c r="J193" i="6"/>
  <c r="J191" i="6"/>
  <c r="K192" i="6"/>
  <c r="L192" i="6"/>
  <c r="L195" i="6"/>
  <c r="M192" i="6"/>
  <c r="M193" i="6"/>
  <c r="M191" i="6"/>
  <c r="N192" i="6"/>
  <c r="O192" i="6"/>
  <c r="O195" i="6"/>
  <c r="P192" i="6"/>
  <c r="P195" i="6"/>
  <c r="Q192" i="6"/>
  <c r="S192" i="6"/>
  <c r="S193" i="6"/>
  <c r="S191" i="6"/>
  <c r="T192" i="6"/>
  <c r="T195" i="6"/>
  <c r="V192" i="6"/>
  <c r="W192" i="6"/>
  <c r="W195" i="6"/>
  <c r="X192" i="6"/>
  <c r="Y192" i="6"/>
  <c r="Y193" i="6"/>
  <c r="Y191" i="6"/>
  <c r="Z192" i="6"/>
  <c r="Z191" i="6"/>
  <c r="AA192" i="6"/>
  <c r="AB192" i="6"/>
  <c r="AB195" i="6"/>
  <c r="AD192" i="6"/>
  <c r="AE192" i="6"/>
  <c r="AE193" i="6"/>
  <c r="AE191" i="6"/>
  <c r="AE195" i="6"/>
  <c r="AF192" i="6"/>
  <c r="AG192" i="6"/>
  <c r="AH192" i="6"/>
  <c r="AI192" i="6"/>
  <c r="AJ192" i="6"/>
  <c r="AJ195" i="6"/>
  <c r="AK192" i="6"/>
  <c r="AL192" i="6"/>
  <c r="AM192" i="6"/>
  <c r="AM193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3" i="6"/>
  <c r="AV191" i="6"/>
  <c r="AW192" i="6"/>
  <c r="AW193" i="6"/>
  <c r="AW191" i="6"/>
  <c r="AX192" i="6"/>
  <c r="AY192" i="6"/>
  <c r="AZ192" i="6"/>
  <c r="AZ195" i="6"/>
  <c r="BA192" i="6"/>
  <c r="BB192" i="6"/>
  <c r="BC192" i="6"/>
  <c r="BD192" i="6"/>
  <c r="BD193" i="6"/>
  <c r="BD191" i="6"/>
  <c r="BE192" i="6"/>
  <c r="BF192" i="6"/>
  <c r="G193" i="6"/>
  <c r="G191" i="6"/>
  <c r="H193" i="6"/>
  <c r="H191" i="6"/>
  <c r="K193" i="6"/>
  <c r="K196" i="6"/>
  <c r="L193" i="6"/>
  <c r="L196" i="6"/>
  <c r="M196" i="6"/>
  <c r="N193" i="6"/>
  <c r="N196" i="6"/>
  <c r="O193" i="6"/>
  <c r="P193" i="6"/>
  <c r="Q193" i="6"/>
  <c r="Q191" i="6"/>
  <c r="Q196" i="6"/>
  <c r="T193" i="6"/>
  <c r="T196" i="6"/>
  <c r="U193" i="6"/>
  <c r="U191" i="6"/>
  <c r="V193" i="6"/>
  <c r="W193" i="6"/>
  <c r="W196" i="6"/>
  <c r="X193" i="6"/>
  <c r="Y196" i="6"/>
  <c r="AA193" i="6"/>
  <c r="AA196" i="6"/>
  <c r="AA191" i="6"/>
  <c r="AB193" i="6"/>
  <c r="AD193" i="6"/>
  <c r="AD191" i="6"/>
  <c r="AE196" i="6"/>
  <c r="AF193" i="6"/>
  <c r="AH193" i="6"/>
  <c r="AH196" i="6"/>
  <c r="AI193" i="6"/>
  <c r="AK193" i="6"/>
  <c r="AL193" i="6"/>
  <c r="AL191" i="6"/>
  <c r="AL188" i="6"/>
  <c r="AL194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W196" i="6"/>
  <c r="AX193" i="6"/>
  <c r="AX196" i="6"/>
  <c r="AY193" i="6"/>
  <c r="AZ193" i="6"/>
  <c r="AZ196" i="6"/>
  <c r="BA193" i="6"/>
  <c r="BB193" i="6"/>
  <c r="BB191" i="6"/>
  <c r="BC193" i="6"/>
  <c r="BC191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BG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BJ28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BJ364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G369" i="6"/>
  <c r="BJ367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J36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BJ44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G531" i="6"/>
  <c r="BJ517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E11" i="21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D12" i="21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J588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BJ589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D14" i="21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J741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F810" i="6"/>
  <c r="G810" i="6"/>
  <c r="H810" i="6"/>
  <c r="I810" i="6"/>
  <c r="J810" i="6"/>
  <c r="K810" i="6"/>
  <c r="BG810" i="6"/>
  <c r="BJ811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G812" i="6"/>
  <c r="BG813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G815" i="6"/>
  <c r="BG816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G818" i="6"/>
  <c r="BG819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G821" i="6"/>
  <c r="BG822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Z808" i="6"/>
  <c r="AA823" i="6"/>
  <c r="AB823" i="6"/>
  <c r="AC823" i="6"/>
  <c r="AC808" i="6"/>
  <c r="AD823" i="6"/>
  <c r="AE823" i="6"/>
  <c r="AE808" i="6"/>
  <c r="AF823" i="6"/>
  <c r="AF808" i="6"/>
  <c r="AG823" i="6"/>
  <c r="AH823" i="6"/>
  <c r="AH808" i="6"/>
  <c r="AI823" i="6"/>
  <c r="AJ823" i="6"/>
  <c r="AK823" i="6"/>
  <c r="AL823" i="6"/>
  <c r="AM823" i="6"/>
  <c r="AM808" i="6"/>
  <c r="AN823" i="6"/>
  <c r="AO823" i="6"/>
  <c r="AP823" i="6"/>
  <c r="AQ823" i="6"/>
  <c r="AR823" i="6"/>
  <c r="AS823" i="6"/>
  <c r="AT823" i="6"/>
  <c r="AU823" i="6"/>
  <c r="AU808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BG824" i="6"/>
  <c r="BG825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BG827" i="6"/>
  <c r="BJ813" i="6"/>
  <c r="BG828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BG830" i="6"/>
  <c r="BG831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BG833" i="6"/>
  <c r="BG834" i="6"/>
  <c r="F835" i="6"/>
  <c r="G835" i="6"/>
  <c r="H835" i="6"/>
  <c r="H808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K808" i="6"/>
  <c r="AL835" i="6"/>
  <c r="AM835" i="6"/>
  <c r="AN835" i="6"/>
  <c r="AN808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BG836" i="6"/>
  <c r="BG837" i="6"/>
  <c r="F838" i="6"/>
  <c r="G838" i="6"/>
  <c r="H838" i="6"/>
  <c r="BG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BG839" i="6"/>
  <c r="BG840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BG842" i="6"/>
  <c r="BG843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BG845" i="6"/>
  <c r="BJ819" i="6"/>
  <c r="BG846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C847" i="6"/>
  <c r="BC808" i="6"/>
  <c r="BD847" i="6"/>
  <c r="BE847" i="6"/>
  <c r="BF847" i="6"/>
  <c r="BF808" i="6"/>
  <c r="BG848" i="6"/>
  <c r="BG849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BG851" i="6"/>
  <c r="BG852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BG854" i="6"/>
  <c r="BG855" i="6"/>
  <c r="F856" i="6"/>
  <c r="G856" i="6"/>
  <c r="H856" i="6"/>
  <c r="I856" i="6"/>
  <c r="J856" i="6"/>
  <c r="BG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BG857" i="6"/>
  <c r="BG858" i="6"/>
  <c r="F859" i="6"/>
  <c r="G859" i="6"/>
  <c r="H859" i="6"/>
  <c r="I859" i="6"/>
  <c r="J859" i="6"/>
  <c r="K859" i="6"/>
  <c r="L859" i="6"/>
  <c r="M859" i="6"/>
  <c r="N859" i="6"/>
  <c r="O859" i="6"/>
  <c r="O808" i="6"/>
  <c r="P859" i="6"/>
  <c r="Q859" i="6"/>
  <c r="R859" i="6"/>
  <c r="S859" i="6"/>
  <c r="S808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B808" i="6"/>
  <c r="BC859" i="6"/>
  <c r="BD859" i="6"/>
  <c r="BE859" i="6"/>
  <c r="BF859" i="6"/>
  <c r="BG860" i="6"/>
  <c r="BG861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BG863" i="6"/>
  <c r="BG864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BG866" i="6"/>
  <c r="BG867" i="6"/>
  <c r="BJ817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BG869" i="6"/>
  <c r="BG870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Q808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BG872" i="6"/>
  <c r="BG873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BG875" i="6"/>
  <c r="BG876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BG878" i="6"/>
  <c r="BG879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BG881" i="6"/>
  <c r="BG882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I883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C886" i="6"/>
  <c r="BD886" i="6"/>
  <c r="BD883" i="6"/>
  <c r="BE886" i="6"/>
  <c r="BE883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BJ889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J894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Y883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B883" i="6"/>
  <c r="BC898" i="6"/>
  <c r="BD898" i="6"/>
  <c r="BE898" i="6"/>
  <c r="BF898" i="6"/>
  <c r="BG899" i="6"/>
  <c r="BG900" i="6"/>
  <c r="F901" i="6"/>
  <c r="G901" i="6"/>
  <c r="H901" i="6"/>
  <c r="BG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BJ892" i="6"/>
  <c r="F907" i="6"/>
  <c r="G907" i="6"/>
  <c r="H907" i="6"/>
  <c r="BG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I910" i="6"/>
  <c r="BG910" i="6"/>
  <c r="D16" i="21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B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J888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S883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P883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B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F967" i="6"/>
  <c r="G967" i="6"/>
  <c r="H967" i="6"/>
  <c r="BG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R958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R958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BG974" i="6"/>
  <c r="BG975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J985" i="6"/>
  <c r="K985" i="6"/>
  <c r="L985" i="6"/>
  <c r="M985" i="6"/>
  <c r="M958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C958" i="6"/>
  <c r="AD985" i="6"/>
  <c r="AE985" i="6"/>
  <c r="AF985" i="6"/>
  <c r="AG985" i="6"/>
  <c r="AH985" i="6"/>
  <c r="AI985" i="6"/>
  <c r="AJ985" i="6"/>
  <c r="AJ958" i="6"/>
  <c r="AK985" i="6"/>
  <c r="AL985" i="6"/>
  <c r="AM985" i="6"/>
  <c r="AN985" i="6"/>
  <c r="AO985" i="6"/>
  <c r="AP985" i="6"/>
  <c r="AQ985" i="6"/>
  <c r="AR985" i="6"/>
  <c r="AS985" i="6"/>
  <c r="AS958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BG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BG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J969" i="6"/>
  <c r="BG1020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L958" i="6"/>
  <c r="AM1021" i="6"/>
  <c r="AM958" i="6"/>
  <c r="AN1021" i="6"/>
  <c r="AO1021" i="6"/>
  <c r="AP1021" i="6"/>
  <c r="AQ1021" i="6"/>
  <c r="AR1021" i="6"/>
  <c r="AS1021" i="6"/>
  <c r="AT1021" i="6"/>
  <c r="AT958" i="6"/>
  <c r="AU1021" i="6"/>
  <c r="AU958" i="6"/>
  <c r="AV1021" i="6"/>
  <c r="AW1021" i="6"/>
  <c r="AX1021" i="6"/>
  <c r="AY1021" i="6"/>
  <c r="AZ1021" i="6"/>
  <c r="AZ958" i="6"/>
  <c r="BA1021" i="6"/>
  <c r="BB1021" i="6"/>
  <c r="BC1021" i="6"/>
  <c r="BC958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T1033" i="6"/>
  <c r="U1036" i="6"/>
  <c r="V1036" i="6"/>
  <c r="V1033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BG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J1044" i="6"/>
  <c r="BG1047" i="6"/>
  <c r="F1048" i="6"/>
  <c r="G1048" i="6"/>
  <c r="H1048" i="6"/>
  <c r="I1048" i="6"/>
  <c r="J1048" i="6"/>
  <c r="K1048" i="6"/>
  <c r="L1048" i="6"/>
  <c r="L1033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J1033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BG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T1033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V1084" i="6"/>
  <c r="AW1084" i="6"/>
  <c r="AX1084" i="6"/>
  <c r="AY1084" i="6"/>
  <c r="AZ1084" i="6"/>
  <c r="BA1084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BG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J1038" i="6"/>
  <c r="BG1089" i="6"/>
  <c r="F1090" i="6"/>
  <c r="G1090" i="6"/>
  <c r="B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G1095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S1033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C1033" i="6"/>
  <c r="BC1261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BG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T1109" i="6"/>
  <c r="U1109" i="6"/>
  <c r="V1109" i="6"/>
  <c r="W1109" i="6"/>
  <c r="X1109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F1108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V1109" i="6"/>
  <c r="AW1109" i="6"/>
  <c r="AX1109" i="6"/>
  <c r="AY1109" i="6"/>
  <c r="AY1108" i="6"/>
  <c r="AZ1109" i="6"/>
  <c r="AZ1108" i="6"/>
  <c r="BA1109" i="6"/>
  <c r="BB1109" i="6"/>
  <c r="BC1109" i="6"/>
  <c r="BD1109" i="6"/>
  <c r="BE1109" i="6"/>
  <c r="BF1109" i="6"/>
  <c r="F1110" i="6"/>
  <c r="G1110" i="6"/>
  <c r="H1110" i="6"/>
  <c r="H1108" i="6"/>
  <c r="I1110" i="6"/>
  <c r="I1108" i="6"/>
  <c r="J1110" i="6"/>
  <c r="K1110" i="6"/>
  <c r="L1110" i="6"/>
  <c r="M1110" i="6"/>
  <c r="M1108" i="6"/>
  <c r="N1110" i="6"/>
  <c r="O1110" i="6"/>
  <c r="P1110" i="6"/>
  <c r="Q1110" i="6"/>
  <c r="R1110" i="6"/>
  <c r="S1110" i="6"/>
  <c r="S1108" i="6"/>
  <c r="T1110" i="6"/>
  <c r="T1108" i="6"/>
  <c r="U1110" i="6"/>
  <c r="U1108" i="6"/>
  <c r="V1110" i="6"/>
  <c r="W1110" i="6"/>
  <c r="W1108" i="6"/>
  <c r="X1110" i="6"/>
  <c r="X1108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U1108" i="6"/>
  <c r="AV1110" i="6"/>
  <c r="AV1108" i="6"/>
  <c r="AW1110" i="6"/>
  <c r="AW1108" i="6"/>
  <c r="AX1110" i="6"/>
  <c r="AY1110" i="6"/>
  <c r="AZ1110" i="6"/>
  <c r="BA1110" i="6"/>
  <c r="BA1108" i="6"/>
  <c r="BB1110" i="6"/>
  <c r="BC1110" i="6"/>
  <c r="BD1110" i="6"/>
  <c r="BD1108" i="6"/>
  <c r="BE1110" i="6"/>
  <c r="BE1108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G1122" i="6"/>
  <c r="F1123" i="6"/>
  <c r="BG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BG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J1116" i="6"/>
  <c r="BG1155" i="6"/>
  <c r="F1156" i="6"/>
  <c r="BG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G1164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BG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L1184" i="6"/>
  <c r="M1184" i="6"/>
  <c r="N1184" i="6"/>
  <c r="N1183" i="6"/>
  <c r="O1184" i="6"/>
  <c r="P1184" i="6"/>
  <c r="Q1184" i="6"/>
  <c r="R1184" i="6"/>
  <c r="S1184" i="6"/>
  <c r="T1184" i="6"/>
  <c r="U1184" i="6"/>
  <c r="U1183" i="6"/>
  <c r="V1184" i="6"/>
  <c r="W1184" i="6"/>
  <c r="X1184" i="6"/>
  <c r="Y1184" i="6"/>
  <c r="Z1184" i="6"/>
  <c r="Z1183" i="6"/>
  <c r="AA1184" i="6"/>
  <c r="AB1184" i="6"/>
  <c r="AC1184" i="6"/>
  <c r="AC1183" i="6"/>
  <c r="AD1184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M1184" i="6"/>
  <c r="AN1184" i="6"/>
  <c r="AO1184" i="6"/>
  <c r="AP1184" i="6"/>
  <c r="AQ1184" i="6"/>
  <c r="AR1184" i="6"/>
  <c r="AS1184" i="6"/>
  <c r="AT1184" i="6"/>
  <c r="AT1183" i="6"/>
  <c r="AU1184" i="6"/>
  <c r="AV1184" i="6"/>
  <c r="AW1184" i="6"/>
  <c r="AX1184" i="6"/>
  <c r="AY1184" i="6"/>
  <c r="AZ1184" i="6"/>
  <c r="BA1184" i="6"/>
  <c r="BA1183" i="6"/>
  <c r="BB1184" i="6"/>
  <c r="BB1183" i="6"/>
  <c r="BC1184" i="6"/>
  <c r="BD1184" i="6"/>
  <c r="BE1184" i="6"/>
  <c r="BF1184" i="6"/>
  <c r="BF1183" i="6"/>
  <c r="F1185" i="6"/>
  <c r="F1183" i="6"/>
  <c r="G1185" i="6"/>
  <c r="H1185" i="6"/>
  <c r="I1185" i="6"/>
  <c r="J1185" i="6"/>
  <c r="J1183" i="6"/>
  <c r="K1185" i="6"/>
  <c r="L1185" i="6"/>
  <c r="L1183" i="6"/>
  <c r="M1185" i="6"/>
  <c r="M1183" i="6"/>
  <c r="N1185" i="6"/>
  <c r="O1185" i="6"/>
  <c r="P1185" i="6"/>
  <c r="Q1185" i="6"/>
  <c r="Q1183" i="6"/>
  <c r="R1185" i="6"/>
  <c r="S1185" i="6"/>
  <c r="T1185" i="6"/>
  <c r="T1183" i="6"/>
  <c r="U1185" i="6"/>
  <c r="V1185" i="6"/>
  <c r="V1183" i="6"/>
  <c r="W1185" i="6"/>
  <c r="X1185" i="6"/>
  <c r="Y1185" i="6"/>
  <c r="Y1183" i="6"/>
  <c r="Z1185" i="6"/>
  <c r="AA1185" i="6"/>
  <c r="AB1185" i="6"/>
  <c r="AB1183" i="6"/>
  <c r="AC1185" i="6"/>
  <c r="AD1185" i="6"/>
  <c r="AD1183" i="6"/>
  <c r="AE1185" i="6"/>
  <c r="AF1185" i="6"/>
  <c r="AG1185" i="6"/>
  <c r="AH1185" i="6"/>
  <c r="AI1185" i="6"/>
  <c r="AJ1185" i="6"/>
  <c r="AJ1183" i="6"/>
  <c r="AK1185" i="6"/>
  <c r="AL1185" i="6"/>
  <c r="AL1183" i="6"/>
  <c r="AM1185" i="6"/>
  <c r="AN1185" i="6"/>
  <c r="AO1185" i="6"/>
  <c r="AO1183" i="6"/>
  <c r="AP1185" i="6"/>
  <c r="AQ1185" i="6"/>
  <c r="AR1185" i="6"/>
  <c r="AS1185" i="6"/>
  <c r="AS1183" i="6"/>
  <c r="AT1185" i="6"/>
  <c r="AU1185" i="6"/>
  <c r="AV1185" i="6"/>
  <c r="AW1185" i="6"/>
  <c r="AW1183" i="6"/>
  <c r="AX1185" i="6"/>
  <c r="AX1183" i="6"/>
  <c r="AY1185" i="6"/>
  <c r="AZ1185" i="6"/>
  <c r="BA1185" i="6"/>
  <c r="BB1185" i="6"/>
  <c r="BC1185" i="6"/>
  <c r="BD1185" i="6"/>
  <c r="BE1185" i="6"/>
  <c r="BE1183" i="6"/>
  <c r="BF1185" i="6"/>
  <c r="F1186" i="6"/>
  <c r="G1186" i="6"/>
  <c r="H1186" i="6"/>
  <c r="BG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G1196" i="6"/>
  <c r="BG1197" i="6"/>
  <c r="F1198" i="6"/>
  <c r="G1198" i="6"/>
  <c r="H1198" i="6"/>
  <c r="I1198" i="6"/>
  <c r="BG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J1188" i="6"/>
  <c r="BG1215" i="6"/>
  <c r="F1216" i="6"/>
  <c r="BG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BG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BJ1189" i="6"/>
  <c r="F1240" i="6"/>
  <c r="G1240" i="6"/>
  <c r="H1240" i="6"/>
  <c r="I1240" i="6"/>
  <c r="J1240" i="6"/>
  <c r="K1240" i="6"/>
  <c r="L1240" i="6"/>
  <c r="M1240" i="6"/>
  <c r="BG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G1246" i="6"/>
  <c r="H1246" i="6"/>
  <c r="I1246" i="6"/>
  <c r="J1246" i="6"/>
  <c r="K1246" i="6"/>
  <c r="L1246" i="6"/>
  <c r="M1246" i="6"/>
  <c r="N1246" i="6"/>
  <c r="BG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2" i="16"/>
  <c r="A3" i="16"/>
  <c r="A7" i="16"/>
  <c r="B7" i="16"/>
  <c r="F179" i="6"/>
  <c r="F185" i="6"/>
  <c r="D7" i="16"/>
  <c r="A8" i="16"/>
  <c r="B8" i="16"/>
  <c r="G170" i="6"/>
  <c r="G176" i="6"/>
  <c r="C8" i="16"/>
  <c r="A9" i="16"/>
  <c r="B9" i="16"/>
  <c r="H170" i="6"/>
  <c r="H176" i="6"/>
  <c r="C9" i="16"/>
  <c r="A10" i="16"/>
  <c r="B10" i="16"/>
  <c r="I179" i="6"/>
  <c r="I185" i="6"/>
  <c r="D10" i="16"/>
  <c r="A11" i="16"/>
  <c r="B11" i="16"/>
  <c r="J176" i="6"/>
  <c r="C11" i="16"/>
  <c r="A12" i="16"/>
  <c r="B12" i="16"/>
  <c r="K170" i="6"/>
  <c r="K176" i="6"/>
  <c r="C12" i="16"/>
  <c r="A13" i="16"/>
  <c r="B13" i="16"/>
  <c r="L173" i="6"/>
  <c r="L176" i="6"/>
  <c r="C13" i="16"/>
  <c r="A14" i="16"/>
  <c r="B14" i="16"/>
  <c r="M188" i="6"/>
  <c r="M194" i="6"/>
  <c r="E14" i="16"/>
  <c r="A15" i="16"/>
  <c r="B15" i="16"/>
  <c r="A16" i="16"/>
  <c r="B16" i="16"/>
  <c r="O170" i="6"/>
  <c r="O176" i="6"/>
  <c r="C16" i="16"/>
  <c r="A17" i="16"/>
  <c r="B17" i="16"/>
  <c r="P173" i="6"/>
  <c r="P176" i="6"/>
  <c r="C17" i="16"/>
  <c r="A18" i="16"/>
  <c r="B18" i="16"/>
  <c r="Q179" i="6"/>
  <c r="Q185" i="6"/>
  <c r="D18" i="16"/>
  <c r="A19" i="16"/>
  <c r="B19" i="16"/>
  <c r="A20" i="16"/>
  <c r="B20" i="16"/>
  <c r="S185" i="6"/>
  <c r="D20" i="16"/>
  <c r="A21" i="16"/>
  <c r="B21" i="16"/>
  <c r="T188" i="6"/>
  <c r="T191" i="6"/>
  <c r="T194" i="6"/>
  <c r="E21" i="16"/>
  <c r="A22" i="16"/>
  <c r="B22" i="16"/>
  <c r="U179" i="6"/>
  <c r="U185" i="6"/>
  <c r="D22" i="16"/>
  <c r="A23" i="16"/>
  <c r="B23" i="16"/>
  <c r="A24" i="16"/>
  <c r="B24" i="16"/>
  <c r="W176" i="6"/>
  <c r="C24" i="16"/>
  <c r="A25" i="16"/>
  <c r="B25" i="16"/>
  <c r="X179" i="6"/>
  <c r="X185" i="6"/>
  <c r="D25" i="16"/>
  <c r="X173" i="6"/>
  <c r="A26" i="16"/>
  <c r="B26" i="16"/>
  <c r="A27" i="16"/>
  <c r="B27" i="16"/>
  <c r="Z188" i="6"/>
  <c r="Z194" i="6"/>
  <c r="E27" i="16"/>
  <c r="A28" i="16"/>
  <c r="B28" i="16"/>
  <c r="A29" i="16"/>
  <c r="B29" i="16"/>
  <c r="AB191" i="6"/>
  <c r="AB194" i="6"/>
  <c r="E29" i="16"/>
  <c r="A30" i="16"/>
  <c r="B30" i="16"/>
  <c r="A31" i="16"/>
  <c r="B31" i="16"/>
  <c r="AD173" i="6"/>
  <c r="AD176" i="6"/>
  <c r="C31" i="16"/>
  <c r="A32" i="16"/>
  <c r="B32" i="16"/>
  <c r="A33" i="16"/>
  <c r="B33" i="16"/>
  <c r="AF173" i="6"/>
  <c r="A34" i="16"/>
  <c r="B34" i="16"/>
  <c r="D34" i="16"/>
  <c r="A35" i="16"/>
  <c r="B35" i="16"/>
  <c r="AH170" i="6"/>
  <c r="AH176" i="6"/>
  <c r="C35" i="16"/>
  <c r="A36" i="16"/>
  <c r="B36" i="16"/>
  <c r="AI179" i="6"/>
  <c r="AI182" i="6"/>
  <c r="AI185" i="6"/>
  <c r="D36" i="16"/>
  <c r="A37" i="16"/>
  <c r="B37" i="16"/>
  <c r="AJ173" i="6"/>
  <c r="A38" i="16"/>
  <c r="B38" i="16"/>
  <c r="AK191" i="6"/>
  <c r="AK194" i="6"/>
  <c r="E38" i="16"/>
  <c r="A39" i="16"/>
  <c r="B39" i="16"/>
  <c r="AL170" i="6"/>
  <c r="AL176" i="6"/>
  <c r="C39" i="16"/>
  <c r="A40" i="16"/>
  <c r="B40" i="16"/>
  <c r="A41" i="16"/>
  <c r="B41" i="16"/>
  <c r="AN179" i="6"/>
  <c r="AN182" i="6"/>
  <c r="AN185" i="6"/>
  <c r="D41" i="16"/>
  <c r="A42" i="16"/>
  <c r="B42" i="16"/>
  <c r="AO185" i="6"/>
  <c r="D42" i="16"/>
  <c r="A43" i="16"/>
  <c r="B43" i="16"/>
  <c r="AP179" i="6"/>
  <c r="AP182" i="6"/>
  <c r="AP185" i="6"/>
  <c r="D43" i="16"/>
  <c r="A44" i="16"/>
  <c r="B44" i="16"/>
  <c r="AQ173" i="6"/>
  <c r="AQ176" i="6"/>
  <c r="C44" i="16"/>
  <c r="A45" i="16"/>
  <c r="B45" i="16"/>
  <c r="AR179" i="6"/>
  <c r="AR185" i="6"/>
  <c r="D45" i="16"/>
  <c r="A46" i="16"/>
  <c r="B46" i="16"/>
  <c r="A47" i="16"/>
  <c r="B47" i="16"/>
  <c r="AT188" i="6"/>
  <c r="AT191" i="6"/>
  <c r="AT194" i="6"/>
  <c r="E47" i="16"/>
  <c r="A48" i="16"/>
  <c r="B48" i="16"/>
  <c r="A49" i="16"/>
  <c r="B49" i="16"/>
  <c r="AV170" i="6"/>
  <c r="AV173" i="6"/>
  <c r="AV176" i="6"/>
  <c r="C49" i="16"/>
  <c r="A50" i="16"/>
  <c r="B50" i="16"/>
  <c r="AW170" i="6"/>
  <c r="AW176" i="6"/>
  <c r="C50" i="16"/>
  <c r="A51" i="16"/>
  <c r="B51" i="16"/>
  <c r="AX188" i="6"/>
  <c r="AX191" i="6"/>
  <c r="AX194" i="6"/>
  <c r="E51" i="16"/>
  <c r="A52" i="16"/>
  <c r="B52" i="16"/>
  <c r="A53" i="16"/>
  <c r="B53" i="16"/>
  <c r="AZ173" i="6"/>
  <c r="AZ176" i="6"/>
  <c r="C53" i="16"/>
  <c r="A54" i="16"/>
  <c r="B54" i="16"/>
  <c r="BA170" i="6"/>
  <c r="BA176" i="6"/>
  <c r="C54" i="16"/>
  <c r="A55" i="16"/>
  <c r="B55" i="16"/>
  <c r="D55" i="16"/>
  <c r="A56" i="16"/>
  <c r="B56" i="16"/>
  <c r="C56" i="16"/>
  <c r="BC179" i="6"/>
  <c r="BC185" i="6"/>
  <c r="A57" i="16"/>
  <c r="B57" i="16"/>
  <c r="C57" i="16"/>
  <c r="A58" i="16"/>
  <c r="B58" i="16"/>
  <c r="BE188" i="6"/>
  <c r="BE194" i="6"/>
  <c r="E58" i="16"/>
  <c r="A59" i="16"/>
  <c r="B59" i="16"/>
  <c r="BF170" i="6"/>
  <c r="BF176" i="6"/>
  <c r="C59" i="16"/>
  <c r="A2" i="17"/>
  <c r="A3" i="17"/>
  <c r="A8" i="17"/>
  <c r="B8" i="17"/>
  <c r="F8" i="17"/>
  <c r="A9" i="17"/>
  <c r="B9" i="17"/>
  <c r="G14" i="6"/>
  <c r="C9" i="17"/>
  <c r="A10" i="17"/>
  <c r="B10" i="17"/>
  <c r="E10" i="17"/>
  <c r="A11" i="17"/>
  <c r="B11" i="17"/>
  <c r="C11" i="17"/>
  <c r="A12" i="17"/>
  <c r="B12" i="17"/>
  <c r="M12" i="17"/>
  <c r="A13" i="17"/>
  <c r="B13" i="17"/>
  <c r="J13" i="17"/>
  <c r="A14" i="17"/>
  <c r="B14" i="17"/>
  <c r="J14" i="17"/>
  <c r="A15" i="17"/>
  <c r="B15" i="17"/>
  <c r="D15" i="17"/>
  <c r="A16" i="17"/>
  <c r="B16" i="17"/>
  <c r="S16" i="17"/>
  <c r="A17" i="17"/>
  <c r="B17" i="17"/>
  <c r="O167" i="6"/>
  <c r="T17" i="17"/>
  <c r="A18" i="17"/>
  <c r="B18" i="17"/>
  <c r="N18" i="17"/>
  <c r="A19" i="17"/>
  <c r="B19" i="17"/>
  <c r="Q149" i="6"/>
  <c r="R19" i="17"/>
  <c r="A20" i="17"/>
  <c r="B20" i="17"/>
  <c r="L20" i="17"/>
  <c r="A21" i="17"/>
  <c r="B21" i="17"/>
  <c r="S77" i="6"/>
  <c r="J21" i="17"/>
  <c r="A22" i="17"/>
  <c r="B22" i="17"/>
  <c r="O22" i="17"/>
  <c r="A23" i="17"/>
  <c r="B23" i="17"/>
  <c r="K23" i="17"/>
  <c r="A24" i="17"/>
  <c r="B24" i="17"/>
  <c r="J24" i="17"/>
  <c r="A25" i="17"/>
  <c r="B25" i="17"/>
  <c r="R25" i="17"/>
  <c r="A26" i="17"/>
  <c r="B26" i="17"/>
  <c r="O26" i="17"/>
  <c r="A27" i="17"/>
  <c r="B27" i="17"/>
  <c r="N27" i="17"/>
  <c r="A28" i="17"/>
  <c r="B28" i="17"/>
  <c r="G28" i="17"/>
  <c r="A29" i="17"/>
  <c r="B29" i="17"/>
  <c r="AA41" i="6"/>
  <c r="F29" i="17"/>
  <c r="A30" i="17"/>
  <c r="B30" i="17"/>
  <c r="A31" i="17"/>
  <c r="B31" i="17"/>
  <c r="J31" i="17"/>
  <c r="A32" i="17"/>
  <c r="B32" i="17"/>
  <c r="A33" i="17"/>
  <c r="B33" i="17"/>
  <c r="G33" i="17"/>
  <c r="A34" i="17"/>
  <c r="B34" i="17"/>
  <c r="J34" i="17"/>
  <c r="A35" i="17"/>
  <c r="B35" i="17"/>
  <c r="P35" i="17"/>
  <c r="A36" i="17"/>
  <c r="B36" i="17"/>
  <c r="A37" i="17"/>
  <c r="B37" i="17"/>
  <c r="D37" i="17"/>
  <c r="A38" i="17"/>
  <c r="B38" i="17"/>
  <c r="AJ131" i="6"/>
  <c r="P38" i="17"/>
  <c r="A39" i="17"/>
  <c r="B39" i="17"/>
  <c r="C39" i="17"/>
  <c r="A40" i="17"/>
  <c r="B40" i="17"/>
  <c r="F40" i="17"/>
  <c r="A41" i="17"/>
  <c r="B41" i="17"/>
  <c r="C41" i="17"/>
  <c r="A42" i="17"/>
  <c r="B42" i="17"/>
  <c r="O42" i="17"/>
  <c r="A43" i="17"/>
  <c r="B43" i="17"/>
  <c r="J43" i="17"/>
  <c r="A44" i="17"/>
  <c r="B44" i="17"/>
  <c r="D44" i="17"/>
  <c r="A45" i="17"/>
  <c r="B45" i="17"/>
  <c r="A46" i="17"/>
  <c r="B46" i="17"/>
  <c r="K46" i="17"/>
  <c r="A47" i="17"/>
  <c r="B47" i="17"/>
  <c r="J47" i="17"/>
  <c r="A48" i="17"/>
  <c r="B48" i="17"/>
  <c r="M48" i="17"/>
  <c r="A49" i="17"/>
  <c r="B49" i="17"/>
  <c r="M49" i="17"/>
  <c r="A50" i="17"/>
  <c r="B50" i="17"/>
  <c r="G50" i="17"/>
  <c r="A51" i="17"/>
  <c r="B51" i="17"/>
  <c r="C51" i="17"/>
  <c r="A52" i="17"/>
  <c r="B52" i="17"/>
  <c r="J52" i="17"/>
  <c r="A53" i="17"/>
  <c r="B53" i="17"/>
  <c r="G53" i="17"/>
  <c r="A54" i="17"/>
  <c r="B54" i="17"/>
  <c r="H54" i="17"/>
  <c r="A55" i="17"/>
  <c r="B55" i="17"/>
  <c r="J55" i="17"/>
  <c r="A56" i="17"/>
  <c r="B56" i="17"/>
  <c r="A57" i="17"/>
  <c r="B57" i="17"/>
  <c r="P57" i="17"/>
  <c r="A58" i="17"/>
  <c r="B58" i="17"/>
  <c r="P58" i="17"/>
  <c r="A59" i="17"/>
  <c r="B59" i="17"/>
  <c r="I59" i="17"/>
  <c r="A60" i="17"/>
  <c r="B60" i="17"/>
  <c r="F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I7" i="19"/>
  <c r="A8" i="19"/>
  <c r="B8" i="19"/>
  <c r="A9" i="19"/>
  <c r="B9" i="19"/>
  <c r="I9" i="19"/>
  <c r="A10" i="19"/>
  <c r="B10" i="19"/>
  <c r="G10" i="19"/>
  <c r="A11" i="19"/>
  <c r="B11" i="19"/>
  <c r="G11" i="19"/>
  <c r="A12" i="19"/>
  <c r="B12" i="19"/>
  <c r="E12" i="19"/>
  <c r="A13" i="19"/>
  <c r="B13" i="19"/>
  <c r="A14" i="19"/>
  <c r="B14" i="19"/>
  <c r="F14" i="19"/>
  <c r="A15" i="19"/>
  <c r="B15" i="19"/>
  <c r="A16" i="19"/>
  <c r="B16" i="19"/>
  <c r="E16" i="19"/>
  <c r="A17" i="19"/>
  <c r="B17" i="19"/>
  <c r="H17" i="19"/>
  <c r="A18" i="19"/>
  <c r="B18" i="19"/>
  <c r="A19" i="19"/>
  <c r="B19" i="19"/>
  <c r="A20" i="19"/>
  <c r="B20" i="19"/>
  <c r="A21" i="19"/>
  <c r="B21" i="19"/>
  <c r="A22" i="19"/>
  <c r="B22" i="19"/>
  <c r="D22" i="19"/>
  <c r="A23" i="19"/>
  <c r="B23" i="19"/>
  <c r="A24" i="19"/>
  <c r="B24" i="19"/>
  <c r="A25" i="19"/>
  <c r="B25" i="19"/>
  <c r="A26" i="19"/>
  <c r="B26" i="19"/>
  <c r="C26" i="19"/>
  <c r="A27" i="19"/>
  <c r="B27" i="19"/>
  <c r="E27" i="19"/>
  <c r="A28" i="19"/>
  <c r="B28" i="19"/>
  <c r="A29" i="19"/>
  <c r="B29" i="19"/>
  <c r="D29" i="19"/>
  <c r="A30" i="19"/>
  <c r="B30" i="19"/>
  <c r="E30" i="19"/>
  <c r="A31" i="19"/>
  <c r="B31" i="19"/>
  <c r="A32" i="19"/>
  <c r="B32" i="19"/>
  <c r="C32" i="19"/>
  <c r="A33" i="19"/>
  <c r="B33" i="19"/>
  <c r="A34" i="19"/>
  <c r="B34" i="19"/>
  <c r="H34" i="19"/>
  <c r="A35" i="19"/>
  <c r="B35" i="19"/>
  <c r="A36" i="19"/>
  <c r="B36" i="19"/>
  <c r="I36" i="19"/>
  <c r="A37" i="19"/>
  <c r="B37" i="19"/>
  <c r="F37" i="19"/>
  <c r="A38" i="19"/>
  <c r="B38" i="19"/>
  <c r="A39" i="19"/>
  <c r="B39" i="19"/>
  <c r="F39" i="19"/>
  <c r="A40" i="19"/>
  <c r="B40" i="19"/>
  <c r="A41" i="19"/>
  <c r="B41" i="19"/>
  <c r="D41" i="19"/>
  <c r="A42" i="19"/>
  <c r="B42" i="19"/>
  <c r="A43" i="19"/>
  <c r="B43" i="19"/>
  <c r="A44" i="19"/>
  <c r="B44" i="19"/>
  <c r="A45" i="19"/>
  <c r="B45" i="19"/>
  <c r="A46" i="19"/>
  <c r="B46" i="19"/>
  <c r="D46" i="19"/>
  <c r="A47" i="19"/>
  <c r="B47" i="19"/>
  <c r="A48" i="19"/>
  <c r="B48" i="19"/>
  <c r="C48" i="19"/>
  <c r="A49" i="19"/>
  <c r="B49" i="19"/>
  <c r="C49" i="19"/>
  <c r="A50" i="19"/>
  <c r="B50" i="19"/>
  <c r="E50" i="19"/>
  <c r="A51" i="19"/>
  <c r="B51" i="19"/>
  <c r="A52" i="19"/>
  <c r="B52" i="19"/>
  <c r="D52" i="19"/>
  <c r="A53" i="19"/>
  <c r="B53" i="19"/>
  <c r="I53" i="19"/>
  <c r="A54" i="19"/>
  <c r="B54" i="19"/>
  <c r="I54" i="19"/>
  <c r="K54" i="19"/>
  <c r="A55" i="19"/>
  <c r="B55" i="19"/>
  <c r="A56" i="19"/>
  <c r="B56" i="19"/>
  <c r="E56" i="19"/>
  <c r="A57" i="19"/>
  <c r="B57" i="19"/>
  <c r="I57" i="19"/>
  <c r="K57" i="19"/>
  <c r="A58" i="19"/>
  <c r="B58" i="19"/>
  <c r="G58" i="19"/>
  <c r="A59" i="19"/>
  <c r="B59" i="19"/>
  <c r="E59" i="19"/>
  <c r="A2" i="20"/>
  <c r="A3" i="20"/>
  <c r="A7" i="20"/>
  <c r="B7" i="20"/>
  <c r="A8" i="20"/>
  <c r="B8" i="20"/>
  <c r="A9" i="20"/>
  <c r="B9" i="20"/>
  <c r="O9" i="20"/>
  <c r="A10" i="20"/>
  <c r="B10" i="20"/>
  <c r="O10" i="20"/>
  <c r="A11" i="20"/>
  <c r="B11" i="20"/>
  <c r="A12" i="20"/>
  <c r="B12" i="20"/>
  <c r="L12" i="20"/>
  <c r="A13" i="20"/>
  <c r="B13" i="20"/>
  <c r="A14" i="20"/>
  <c r="B14" i="20"/>
  <c r="A15" i="20"/>
  <c r="B15" i="20"/>
  <c r="A16" i="20"/>
  <c r="B16" i="20"/>
  <c r="A17" i="20"/>
  <c r="B17" i="20"/>
  <c r="O17" i="20"/>
  <c r="A18" i="20"/>
  <c r="B18" i="20"/>
  <c r="A19" i="20"/>
  <c r="B19" i="20"/>
  <c r="A20" i="20"/>
  <c r="B20" i="20"/>
  <c r="L20" i="20"/>
  <c r="A21" i="20"/>
  <c r="B21" i="20"/>
  <c r="I21" i="20"/>
  <c r="A22" i="20"/>
  <c r="B22" i="20"/>
  <c r="A23" i="20"/>
  <c r="B23" i="20"/>
  <c r="E23" i="20"/>
  <c r="A24" i="20"/>
  <c r="B24" i="20"/>
  <c r="A25" i="20"/>
  <c r="B25" i="20"/>
  <c r="I25" i="20"/>
  <c r="A26" i="20"/>
  <c r="B26" i="20"/>
  <c r="A27" i="20"/>
  <c r="B27" i="20"/>
  <c r="A28" i="20"/>
  <c r="B28" i="20"/>
  <c r="A29" i="20"/>
  <c r="B29" i="20"/>
  <c r="I29" i="20"/>
  <c r="A30" i="20"/>
  <c r="B30" i="20"/>
  <c r="E30" i="20"/>
  <c r="A31" i="20"/>
  <c r="B31" i="20"/>
  <c r="H31" i="20"/>
  <c r="A32" i="20"/>
  <c r="B32" i="20"/>
  <c r="A33" i="20"/>
  <c r="B33" i="20"/>
  <c r="A34" i="20"/>
  <c r="B34" i="20"/>
  <c r="A35" i="20"/>
  <c r="B35" i="20"/>
  <c r="M35" i="20"/>
  <c r="A36" i="20"/>
  <c r="B36" i="20"/>
  <c r="F36" i="20"/>
  <c r="A37" i="20"/>
  <c r="B37" i="20"/>
  <c r="A38" i="20"/>
  <c r="B38" i="20"/>
  <c r="K38" i="20"/>
  <c r="A39" i="20"/>
  <c r="B39" i="20"/>
  <c r="N39" i="20"/>
  <c r="A40" i="20"/>
  <c r="B40" i="20"/>
  <c r="H40" i="20"/>
  <c r="A41" i="20"/>
  <c r="B41" i="20"/>
  <c r="A42" i="20"/>
  <c r="B42" i="20"/>
  <c r="A43" i="20"/>
  <c r="B43" i="20"/>
  <c r="A44" i="20"/>
  <c r="B44" i="20"/>
  <c r="F44" i="20"/>
  <c r="A45" i="20"/>
  <c r="B45" i="20"/>
  <c r="A46" i="20"/>
  <c r="B46" i="20"/>
  <c r="A47" i="20"/>
  <c r="B47" i="20"/>
  <c r="H47" i="20"/>
  <c r="A48" i="20"/>
  <c r="B48" i="20"/>
  <c r="O48" i="20"/>
  <c r="A49" i="20"/>
  <c r="B49" i="20"/>
  <c r="O49" i="20"/>
  <c r="A50" i="20"/>
  <c r="B50" i="20"/>
  <c r="M50" i="20"/>
  <c r="A51" i="20"/>
  <c r="B51" i="20"/>
  <c r="J51" i="20"/>
  <c r="A52" i="20"/>
  <c r="B52" i="20"/>
  <c r="A53" i="20"/>
  <c r="B53" i="20"/>
  <c r="A54" i="20"/>
  <c r="B54" i="20"/>
  <c r="N54" i="20"/>
  <c r="A55" i="20"/>
  <c r="B55" i="20"/>
  <c r="J55" i="20"/>
  <c r="A56" i="20"/>
  <c r="B56" i="20"/>
  <c r="D56" i="20"/>
  <c r="A57" i="20"/>
  <c r="B57" i="20"/>
  <c r="O57" i="20"/>
  <c r="A58" i="20"/>
  <c r="B58" i="20"/>
  <c r="A59" i="20"/>
  <c r="B59" i="20"/>
  <c r="A2" i="21"/>
  <c r="A3" i="21"/>
  <c r="E8" i="21"/>
  <c r="B10" i="21"/>
  <c r="D10" i="21"/>
  <c r="D13" i="21"/>
  <c r="A2" i="7"/>
  <c r="A3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J1119" i="6"/>
  <c r="BG1105" i="6"/>
  <c r="BG1057" i="6"/>
  <c r="BJ1042" i="6"/>
  <c r="AY1033" i="6"/>
  <c r="AQ1033" i="6"/>
  <c r="AI1033" i="6"/>
  <c r="AA1033" i="6"/>
  <c r="O1033" i="6"/>
  <c r="O1260" i="6"/>
  <c r="G1033" i="6"/>
  <c r="BG1035" i="6"/>
  <c r="BJ1036" i="6"/>
  <c r="BG988" i="6"/>
  <c r="BJ970" i="6"/>
  <c r="BF958" i="6"/>
  <c r="BB958" i="6"/>
  <c r="AX958" i="6"/>
  <c r="AP958" i="6"/>
  <c r="AH958" i="6"/>
  <c r="AD958" i="6"/>
  <c r="V958" i="6"/>
  <c r="F958" i="6"/>
  <c r="BG1249" i="6"/>
  <c r="BG1135" i="6"/>
  <c r="BG1117" i="6"/>
  <c r="BG1063" i="6"/>
  <c r="BG1039" i="6"/>
  <c r="BG1015" i="6"/>
  <c r="BG991" i="6"/>
  <c r="BJ966" i="6"/>
  <c r="BJ964" i="6"/>
  <c r="BE958" i="6"/>
  <c r="AW958" i="6"/>
  <c r="AO958" i="6"/>
  <c r="AK958" i="6"/>
  <c r="AG958" i="6"/>
  <c r="BG1153" i="6"/>
  <c r="BJ1120" i="6"/>
  <c r="BE1033" i="6"/>
  <c r="BE1260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192" i="6"/>
  <c r="BD1183" i="6"/>
  <c r="AV1183" i="6"/>
  <c r="AN1183" i="6"/>
  <c r="X1183" i="6"/>
  <c r="P1183" i="6"/>
  <c r="H1183" i="6"/>
  <c r="BG1141" i="6"/>
  <c r="BJ1113" i="6"/>
  <c r="BG1110" i="6"/>
  <c r="BJ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J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J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J885" i="6"/>
  <c r="BG874" i="6"/>
  <c r="BJ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J445" i="6"/>
  <c r="BJ441" i="6"/>
  <c r="BG442" i="6"/>
  <c r="BJ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20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J21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J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X191" i="6"/>
  <c r="BC188" i="6"/>
  <c r="BC194" i="6"/>
  <c r="AI188" i="6"/>
  <c r="AE188" i="6"/>
  <c r="L191" i="6"/>
  <c r="U196" i="6"/>
  <c r="AZ177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7" i="6"/>
  <c r="L177" i="6"/>
  <c r="H173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BG152" i="6"/>
  <c r="BG158" i="6"/>
  <c r="BG98" i="6"/>
  <c r="BG104" i="6"/>
  <c r="BG44" i="6"/>
  <c r="BG50" i="6"/>
  <c r="BG125" i="6"/>
  <c r="BG131" i="6"/>
  <c r="BG74" i="6"/>
  <c r="BE1261" i="6"/>
  <c r="BC1260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D179" i="6"/>
  <c r="BD185" i="6"/>
  <c r="BE179" i="6"/>
  <c r="BE185" i="6"/>
  <c r="BF179" i="6"/>
  <c r="BF185" i="6"/>
  <c r="BB170" i="6"/>
  <c r="BB176" i="6"/>
  <c r="AN170" i="6"/>
  <c r="AN176" i="6"/>
  <c r="AZ1183" i="6"/>
  <c r="AR1183" i="6"/>
  <c r="BG1180" i="6"/>
  <c r="BG1168" i="6"/>
  <c r="S39" i="18"/>
  <c r="BG751" i="6"/>
  <c r="BJ1043" i="6"/>
  <c r="BG1018" i="6"/>
  <c r="BG1012" i="6"/>
  <c r="AF179" i="6"/>
  <c r="BG1222" i="6"/>
  <c r="BG1189" i="6"/>
  <c r="BG757" i="6"/>
  <c r="F177" i="6"/>
  <c r="F170" i="6"/>
  <c r="BG1237" i="6"/>
  <c r="M1033" i="6"/>
  <c r="BG115" i="6"/>
  <c r="BG110" i="6"/>
  <c r="BG1084" i="6"/>
  <c r="BD1033" i="6"/>
  <c r="AO883" i="6"/>
  <c r="BG814" i="6"/>
  <c r="P808" i="6"/>
  <c r="BG559" i="6"/>
  <c r="F11" i="21"/>
  <c r="BD195" i="6"/>
  <c r="BD188" i="6"/>
  <c r="BD194" i="6"/>
  <c r="AX179" i="6"/>
  <c r="AX185" i="6"/>
  <c r="AX186" i="6"/>
  <c r="K182" i="6"/>
  <c r="AE177" i="6"/>
  <c r="AE170" i="6"/>
  <c r="AE176" i="6"/>
  <c r="BG1109" i="6"/>
  <c r="BJ1110" i="6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AD508" i="6"/>
  <c r="BG457" i="6"/>
  <c r="BG451" i="6"/>
  <c r="BJ437" i="6"/>
  <c r="B25" i="21"/>
  <c r="BG424" i="6"/>
  <c r="I187" i="6"/>
  <c r="BD186" i="6"/>
  <c r="BG1147" i="6"/>
  <c r="BG1096" i="6"/>
  <c r="BG1024" i="6"/>
  <c r="BJ963" i="6"/>
  <c r="AR883" i="6"/>
  <c r="AB883" i="6"/>
  <c r="T883" i="6"/>
  <c r="BJ893" i="6"/>
  <c r="D31" i="21"/>
  <c r="BG871" i="6"/>
  <c r="G15" i="21"/>
  <c r="BG853" i="6"/>
  <c r="AL733" i="6"/>
  <c r="K733" i="6"/>
  <c r="BG556" i="6"/>
  <c r="AT508" i="6"/>
  <c r="BG509" i="6"/>
  <c r="BJ510" i="6"/>
  <c r="BG502" i="6"/>
  <c r="BG499" i="6"/>
  <c r="BG331" i="6"/>
  <c r="BG433" i="6"/>
  <c r="BJ434" i="6"/>
  <c r="M26" i="18"/>
  <c r="BG1174" i="6"/>
  <c r="BG1162" i="6"/>
  <c r="BG1126" i="6"/>
  <c r="BG1120" i="6"/>
  <c r="AF1033" i="6"/>
  <c r="X958" i="6"/>
  <c r="BG1009" i="6"/>
  <c r="BG868" i="6"/>
  <c r="BG754" i="6"/>
  <c r="BA733" i="6"/>
  <c r="R733" i="6"/>
  <c r="BG1048" i="6"/>
  <c r="H1033" i="6"/>
  <c r="BG1034" i="6"/>
  <c r="BJ1035" i="6"/>
  <c r="BG79" i="6"/>
  <c r="BG181" i="6"/>
  <c r="BG1228" i="6"/>
  <c r="BJ1190" i="6"/>
  <c r="R1033" i="6"/>
  <c r="BJ1045" i="6"/>
  <c r="AV808" i="6"/>
  <c r="H195" i="6"/>
  <c r="H188" i="6"/>
  <c r="H194" i="6"/>
  <c r="J173" i="6"/>
  <c r="J177" i="6"/>
  <c r="AM170" i="6"/>
  <c r="AM173" i="6"/>
  <c r="AM176" i="6"/>
  <c r="AM177" i="6"/>
  <c r="BG1243" i="6"/>
  <c r="AF177" i="6"/>
  <c r="H131" i="6"/>
  <c r="N43" i="18"/>
  <c r="M43" i="18"/>
  <c r="F29" i="22"/>
  <c r="F30" i="18"/>
  <c r="BG1219" i="6"/>
  <c r="R1183" i="6"/>
  <c r="BG1184" i="6"/>
  <c r="BJ1185" i="6"/>
  <c r="BG1132" i="6"/>
  <c r="AL1033" i="6"/>
  <c r="BG940" i="6"/>
  <c r="Z733" i="6"/>
  <c r="BG772" i="6"/>
  <c r="E14" i="21"/>
  <c r="C28" i="18"/>
  <c r="H43" i="18"/>
  <c r="J35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BG820" i="6"/>
  <c r="BG784" i="6"/>
  <c r="F14" i="21"/>
  <c r="AK733" i="6"/>
  <c r="BG670" i="6"/>
  <c r="J583" i="6"/>
  <c r="BG622" i="6"/>
  <c r="E12" i="21"/>
  <c r="BG619" i="6"/>
  <c r="BJ593" i="6"/>
  <c r="D27" i="21"/>
  <c r="AA182" i="6"/>
  <c r="AA187" i="6"/>
  <c r="AS173" i="6"/>
  <c r="AS176" i="6"/>
  <c r="AS177" i="6"/>
  <c r="AD177" i="6"/>
  <c r="T43" i="18"/>
  <c r="G27" i="22"/>
  <c r="BJ1191" i="6"/>
  <c r="BJ1195" i="6"/>
  <c r="BG1165" i="6"/>
  <c r="BJ1115" i="6"/>
  <c r="AH1033" i="6"/>
  <c r="BG1075" i="6"/>
  <c r="BG1066" i="6"/>
  <c r="BG1060" i="6"/>
  <c r="F1033" i="6"/>
  <c r="K1033" i="6"/>
  <c r="BJ967" i="6"/>
  <c r="BD958" i="6"/>
  <c r="AV958" i="6"/>
  <c r="AN958" i="6"/>
  <c r="AF958" i="6"/>
  <c r="P958" i="6"/>
  <c r="BG960" i="6"/>
  <c r="BJ961" i="6"/>
  <c r="AY883" i="6"/>
  <c r="AZ883" i="6"/>
  <c r="BG805" i="6"/>
  <c r="N733" i="6"/>
  <c r="BG700" i="6"/>
  <c r="BG625" i="6"/>
  <c r="BA179" i="6"/>
  <c r="BA185" i="6"/>
  <c r="M39" i="18"/>
  <c r="S27" i="22"/>
  <c r="P29" i="22"/>
  <c r="P30" i="18"/>
  <c r="G20" i="18"/>
  <c r="BG1207" i="6"/>
  <c r="BJ1193" i="6"/>
  <c r="BG1201" i="6"/>
  <c r="BG1042" i="6"/>
  <c r="BJ1040" i="6"/>
  <c r="AS1033" i="6"/>
  <c r="X1033" i="6"/>
  <c r="O958" i="6"/>
  <c r="BG979" i="6"/>
  <c r="BJ965" i="6"/>
  <c r="BG970" i="6"/>
  <c r="AJ883" i="6"/>
  <c r="BG865" i="6"/>
  <c r="BG847" i="6"/>
  <c r="E15" i="21"/>
  <c r="BG826" i="6"/>
  <c r="BG817" i="6"/>
  <c r="AZ808" i="6"/>
  <c r="AR808" i="6"/>
  <c r="BG811" i="6"/>
  <c r="B15" i="21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13" i="6"/>
  <c r="BJ1194" i="6"/>
  <c r="BG1185" i="6"/>
  <c r="BJ1186" i="6"/>
  <c r="BJ1114" i="6"/>
  <c r="BG1114" i="6"/>
  <c r="BJ1112" i="6"/>
  <c r="BG1051" i="6"/>
  <c r="BJ1037" i="6"/>
  <c r="BJ1041" i="6"/>
  <c r="BG997" i="6"/>
  <c r="BG994" i="6"/>
  <c r="BG976" i="6"/>
  <c r="BJ962" i="6"/>
  <c r="BG961" i="6"/>
  <c r="BJ895" i="6"/>
  <c r="L883" i="6"/>
  <c r="BG886" i="6"/>
  <c r="B16" i="21"/>
  <c r="AI808" i="6"/>
  <c r="BG832" i="6"/>
  <c r="AB808" i="6"/>
  <c r="T808" i="6"/>
  <c r="L808" i="6"/>
  <c r="BG809" i="6"/>
  <c r="BJ810" i="6"/>
  <c r="BG766" i="6"/>
  <c r="BJ740" i="6"/>
  <c r="C29" i="21"/>
  <c r="AM733" i="6"/>
  <c r="AE733" i="6"/>
  <c r="O733" i="6"/>
  <c r="BC733" i="6"/>
  <c r="BG706" i="6"/>
  <c r="BG703" i="6"/>
  <c r="BG676" i="6"/>
  <c r="BG673" i="6"/>
  <c r="C13" i="21"/>
  <c r="AX658" i="6"/>
  <c r="BG598" i="6"/>
  <c r="C12" i="21"/>
  <c r="BF1033" i="6"/>
  <c r="AD1033" i="6"/>
  <c r="BG1027" i="6"/>
  <c r="BG898" i="6"/>
  <c r="C16" i="21"/>
  <c r="BJ816" i="6"/>
  <c r="BG802" i="6"/>
  <c r="AS733" i="6"/>
  <c r="AC733" i="6"/>
  <c r="M733" i="6"/>
  <c r="BB733" i="6"/>
  <c r="AP733" i="6"/>
  <c r="H733" i="6"/>
  <c r="BG712" i="6"/>
  <c r="BG682" i="6"/>
  <c r="BJ664" i="6"/>
  <c r="BG637" i="6"/>
  <c r="BG568" i="6"/>
  <c r="BA508" i="6"/>
  <c r="AK508" i="6"/>
  <c r="BG448" i="6"/>
  <c r="C10" i="21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183" i="6"/>
  <c r="BJ1117" i="6"/>
  <c r="AX1033" i="6"/>
  <c r="J1033" i="6"/>
  <c r="N1033" i="6"/>
  <c r="BG904" i="6"/>
  <c r="BA883" i="6"/>
  <c r="AK883" i="6"/>
  <c r="U883" i="6"/>
  <c r="M883" i="6"/>
  <c r="BG885" i="6"/>
  <c r="BJ886" i="6"/>
  <c r="BG823" i="6"/>
  <c r="C15" i="21"/>
  <c r="X808" i="6"/>
  <c r="BG781" i="6"/>
  <c r="AW733" i="6"/>
  <c r="V733" i="6"/>
  <c r="BG709" i="6"/>
  <c r="F13" i="21"/>
  <c r="BG697" i="6"/>
  <c r="E13" i="21"/>
  <c r="BJ670" i="6"/>
  <c r="AN658" i="6"/>
  <c r="R658" i="6"/>
  <c r="BG661" i="6"/>
  <c r="B13" i="21"/>
  <c r="U583" i="6"/>
  <c r="BG584" i="6"/>
  <c r="BJ585" i="6"/>
  <c r="AJ508" i="6"/>
  <c r="BG394" i="6"/>
  <c r="BG391" i="6"/>
  <c r="BF358" i="6"/>
  <c r="BG235" i="6"/>
  <c r="D7" i="21"/>
  <c r="BG223" i="6"/>
  <c r="C7" i="21"/>
  <c r="AN188" i="6"/>
  <c r="AN195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183" i="6"/>
  <c r="BG1099" i="6"/>
  <c r="BG952" i="6"/>
  <c r="BJ890" i="6"/>
  <c r="C31" i="21"/>
  <c r="AV883" i="6"/>
  <c r="AG883" i="6"/>
  <c r="BG850" i="6"/>
  <c r="BG841" i="6"/>
  <c r="BG829" i="6"/>
  <c r="AQ808" i="6"/>
  <c r="BG799" i="6"/>
  <c r="AT733" i="6"/>
  <c r="AF733" i="6"/>
  <c r="BG721" i="6"/>
  <c r="G13" i="21"/>
  <c r="X658" i="6"/>
  <c r="BG613" i="6"/>
  <c r="BF583" i="6"/>
  <c r="BG601" i="6"/>
  <c r="BJ587" i="6"/>
  <c r="B27" i="21"/>
  <c r="BG532" i="6"/>
  <c r="BG412" i="6"/>
  <c r="BG367" i="6"/>
  <c r="BG352" i="6"/>
  <c r="BG310" i="6"/>
  <c r="D8" i="21"/>
  <c r="BG301" i="6"/>
  <c r="BG271" i="6"/>
  <c r="G7" i="21"/>
  <c r="BG250" i="6"/>
  <c r="AZ188" i="6"/>
  <c r="H186" i="6"/>
  <c r="H182" i="6"/>
  <c r="T186" i="6"/>
  <c r="T179" i="6"/>
  <c r="T185" i="6"/>
  <c r="BG1210" i="6"/>
  <c r="AG1183" i="6"/>
  <c r="BG1183" i="6"/>
  <c r="BJ1184" i="6"/>
  <c r="BG1111" i="6"/>
  <c r="AN1033" i="6"/>
  <c r="BG973" i="6"/>
  <c r="J958" i="6"/>
  <c r="BG913" i="6"/>
  <c r="BJ887" i="6"/>
  <c r="B31" i="21"/>
  <c r="BJ814" i="6"/>
  <c r="BG796" i="6"/>
  <c r="G14" i="21"/>
  <c r="S733" i="6"/>
  <c r="L733" i="6"/>
  <c r="BG735" i="6"/>
  <c r="BJ736" i="6"/>
  <c r="BG727" i="6"/>
  <c r="Z583" i="6"/>
  <c r="BG553" i="6"/>
  <c r="T508" i="6"/>
  <c r="T1260" i="6"/>
  <c r="BG364" i="6"/>
  <c r="V195" i="6"/>
  <c r="V191" i="6"/>
  <c r="F195" i="6"/>
  <c r="AM185" i="6"/>
  <c r="Z179" i="6"/>
  <c r="Z185" i="6"/>
  <c r="Z186" i="6"/>
  <c r="P658" i="6"/>
  <c r="BF658" i="6"/>
  <c r="AE658" i="6"/>
  <c r="AX583" i="6"/>
  <c r="BG604" i="6"/>
  <c r="BJ590" i="6"/>
  <c r="C27" i="21"/>
  <c r="AN583" i="6"/>
  <c r="M583" i="6"/>
  <c r="BG586" i="6"/>
  <c r="B12" i="21"/>
  <c r="BG571" i="6"/>
  <c r="G11" i="21"/>
  <c r="BG565" i="6"/>
  <c r="BG550" i="6"/>
  <c r="BG538" i="6"/>
  <c r="AB508" i="6"/>
  <c r="F508" i="6"/>
  <c r="BG511" i="6"/>
  <c r="B11" i="21"/>
  <c r="BG496" i="6"/>
  <c r="G10" i="21"/>
  <c r="BJ444" i="6"/>
  <c r="BG421" i="6"/>
  <c r="G9" i="21"/>
  <c r="BG415" i="6"/>
  <c r="BG400" i="6"/>
  <c r="AR358" i="6"/>
  <c r="L358" i="6"/>
  <c r="AI358" i="6"/>
  <c r="J358" i="6"/>
  <c r="BJ292" i="6"/>
  <c r="BG304" i="6"/>
  <c r="BJ290" i="6"/>
  <c r="C23" i="21"/>
  <c r="BJ294" i="6"/>
  <c r="S283" i="6"/>
  <c r="AG191" i="6"/>
  <c r="Z195" i="6"/>
  <c r="V186" i="6"/>
  <c r="AP186" i="6"/>
  <c r="BC186" i="6"/>
  <c r="AL177" i="6"/>
  <c r="BD658" i="6"/>
  <c r="AQ658" i="6"/>
  <c r="AC658" i="6"/>
  <c r="BG631" i="6"/>
  <c r="BB583" i="6"/>
  <c r="AZ583" i="6"/>
  <c r="AS583" i="6"/>
  <c r="BG544" i="6"/>
  <c r="BG523" i="6"/>
  <c r="C11" i="21"/>
  <c r="BG520" i="6"/>
  <c r="BG517" i="6"/>
  <c r="BG514" i="6"/>
  <c r="S508" i="6"/>
  <c r="L508" i="6"/>
  <c r="L1260" i="6"/>
  <c r="BG406" i="6"/>
  <c r="BG397" i="6"/>
  <c r="E9" i="21"/>
  <c r="P358" i="6"/>
  <c r="P1261" i="6"/>
  <c r="BG316" i="6"/>
  <c r="AC283" i="6"/>
  <c r="AY283" i="6"/>
  <c r="AY1260" i="6"/>
  <c r="AD283" i="6"/>
  <c r="X195" i="6"/>
  <c r="X188" i="6"/>
  <c r="X194" i="6"/>
  <c r="AP187" i="6"/>
  <c r="AH185" i="6"/>
  <c r="AH178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AL195" i="6"/>
  <c r="AS186" i="6"/>
  <c r="AS182" i="6"/>
  <c r="AS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D11" i="21"/>
  <c r="N508" i="6"/>
  <c r="AS508" i="6"/>
  <c r="X508" i="6"/>
  <c r="BG382" i="6"/>
  <c r="BJ368" i="6"/>
  <c r="D24" i="21"/>
  <c r="BG340" i="6"/>
  <c r="BG334" i="6"/>
  <c r="F8" i="21"/>
  <c r="BG307" i="6"/>
  <c r="BJ293" i="6"/>
  <c r="D23" i="21"/>
  <c r="I283" i="6"/>
  <c r="BG241" i="6"/>
  <c r="BG226" i="6"/>
  <c r="BJ212" i="6"/>
  <c r="B22" i="21"/>
  <c r="V208" i="6"/>
  <c r="BG211" i="6"/>
  <c r="B7" i="21"/>
  <c r="R195" i="6"/>
  <c r="AA188" i="6"/>
  <c r="L187" i="6"/>
  <c r="L179" i="6"/>
  <c r="AJ179" i="6"/>
  <c r="AJ185" i="6"/>
  <c r="AJ186" i="6"/>
  <c r="X186" i="6"/>
  <c r="AQ178" i="6"/>
  <c r="S173" i="6"/>
  <c r="S177" i="6"/>
  <c r="G173" i="6"/>
  <c r="G177" i="6"/>
  <c r="BB178" i="6"/>
  <c r="AU178" i="6"/>
  <c r="AP170" i="6"/>
  <c r="AP176" i="6"/>
  <c r="AP177" i="6"/>
  <c r="O177" i="6"/>
  <c r="BG53" i="6"/>
  <c r="BG190" i="6"/>
  <c r="BC1108" i="6"/>
  <c r="G1108" i="6"/>
  <c r="BG1072" i="6"/>
  <c r="BB1033" i="6"/>
  <c r="BG763" i="6"/>
  <c r="BJ737" i="6"/>
  <c r="B29" i="21"/>
  <c r="BJ745" i="6"/>
  <c r="BJ739" i="6"/>
  <c r="BF733" i="6"/>
  <c r="AI733" i="6"/>
  <c r="W733" i="6"/>
  <c r="J733" i="6"/>
  <c r="H658" i="6"/>
  <c r="AV658" i="6"/>
  <c r="S658" i="6"/>
  <c r="BJ663" i="6"/>
  <c r="BG664" i="6"/>
  <c r="AU658" i="6"/>
  <c r="AU1261" i="6"/>
  <c r="Z658" i="6"/>
  <c r="BG655" i="6"/>
  <c r="V583" i="6"/>
  <c r="AP583" i="6"/>
  <c r="AC583" i="6"/>
  <c r="BG580" i="6"/>
  <c r="AY508" i="6"/>
  <c r="AR508" i="6"/>
  <c r="AM358" i="6"/>
  <c r="BG373" i="6"/>
  <c r="C9" i="21"/>
  <c r="G358" i="6"/>
  <c r="BB358" i="6"/>
  <c r="AP358" i="6"/>
  <c r="AP1260" i="6"/>
  <c r="AK358" i="6"/>
  <c r="AK1260" i="6"/>
  <c r="AE358" i="6"/>
  <c r="M358" i="6"/>
  <c r="BG346" i="6"/>
  <c r="G8" i="21"/>
  <c r="AH283" i="6"/>
  <c r="BC283" i="6"/>
  <c r="K283" i="6"/>
  <c r="BF283" i="6"/>
  <c r="AZ283" i="6"/>
  <c r="AG283" i="6"/>
  <c r="BG285" i="6"/>
  <c r="BJ286" i="6"/>
  <c r="BG247" i="6"/>
  <c r="E7" i="21"/>
  <c r="BG232" i="6"/>
  <c r="F196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039" i="6"/>
  <c r="BG1078" i="6"/>
  <c r="BG982" i="6"/>
  <c r="BG946" i="6"/>
  <c r="G16" i="21"/>
  <c r="H883" i="6"/>
  <c r="BD808" i="6"/>
  <c r="G808" i="6"/>
  <c r="BG775" i="6"/>
  <c r="BG769" i="6"/>
  <c r="AH733" i="6"/>
  <c r="AB733" i="6"/>
  <c r="BG679" i="6"/>
  <c r="AG658" i="6"/>
  <c r="BG646" i="6"/>
  <c r="G12" i="21"/>
  <c r="BJ594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BG220" i="6"/>
  <c r="BG210" i="6"/>
  <c r="BJ211" i="6"/>
  <c r="BG209" i="6"/>
  <c r="BJ210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F12" i="21"/>
  <c r="AI583" i="6"/>
  <c r="AR583" i="6"/>
  <c r="W583" i="6"/>
  <c r="BJ592" i="6"/>
  <c r="BG574" i="6"/>
  <c r="AW508" i="6"/>
  <c r="AG508" i="6"/>
  <c r="Q508" i="6"/>
  <c r="BJ516" i="6"/>
  <c r="BB508" i="6"/>
  <c r="AC508" i="6"/>
  <c r="V508" i="6"/>
  <c r="BG445" i="6"/>
  <c r="BJ443" i="6"/>
  <c r="D25" i="21"/>
  <c r="BE358" i="6"/>
  <c r="AT358" i="6"/>
  <c r="X358" i="6"/>
  <c r="AJ283" i="6"/>
  <c r="Y283" i="6"/>
  <c r="Y1261" i="6"/>
  <c r="M283" i="6"/>
  <c r="BG244" i="6"/>
  <c r="BG217" i="6"/>
  <c r="BJ215" i="6"/>
  <c r="C22" i="21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86" i="6"/>
  <c r="BC173" i="6"/>
  <c r="V173" i="6"/>
  <c r="V176" i="6"/>
  <c r="O178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J365" i="6"/>
  <c r="C24" i="21"/>
  <c r="BG385" i="6"/>
  <c r="D9" i="21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T140" i="6"/>
  <c r="N140" i="6"/>
  <c r="BG56" i="6"/>
  <c r="N658" i="6"/>
  <c r="BC583" i="6"/>
  <c r="BD583" i="6"/>
  <c r="AE583" i="6"/>
  <c r="X583" i="6"/>
  <c r="BJ514" i="6"/>
  <c r="Z508" i="6"/>
  <c r="BJ439" i="6"/>
  <c r="BG409" i="6"/>
  <c r="F9" i="21"/>
  <c r="BJ363" i="6"/>
  <c r="AG358" i="6"/>
  <c r="AB358" i="6"/>
  <c r="AB1261" i="6"/>
  <c r="F358" i="6"/>
  <c r="BG349" i="6"/>
  <c r="AO283" i="6"/>
  <c r="F283" i="6"/>
  <c r="BG298" i="6"/>
  <c r="C8" i="21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J182" i="6"/>
  <c r="J187" i="6"/>
  <c r="BF186" i="6"/>
  <c r="AY179" i="6"/>
  <c r="AY185" i="6"/>
  <c r="AT186" i="6"/>
  <c r="AE179" i="6"/>
  <c r="AE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/>
  <c r="BG42" i="6"/>
  <c r="S170" i="6"/>
  <c r="V131" i="6"/>
  <c r="AK68" i="6"/>
  <c r="AI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29" i="22"/>
  <c r="T30" i="18"/>
  <c r="T28" i="22"/>
  <c r="T29" i="18"/>
  <c r="T30" i="22"/>
  <c r="T31" i="18"/>
  <c r="S28" i="18"/>
  <c r="AL1260" i="6"/>
  <c r="AI1261" i="6"/>
  <c r="BG1108" i="6"/>
  <c r="BJ1109" i="6"/>
  <c r="BJ512" i="6"/>
  <c r="B26" i="21"/>
  <c r="BJ968" i="6"/>
  <c r="BA1260" i="6"/>
  <c r="BA1261" i="6"/>
  <c r="BG883" i="6"/>
  <c r="BJ884" i="6"/>
  <c r="Z1261" i="6"/>
  <c r="AV1260" i="6"/>
  <c r="S1261" i="6"/>
  <c r="Y1260" i="6"/>
  <c r="AG176" i="6"/>
  <c r="BJ515" i="6"/>
  <c r="C26" i="21"/>
  <c r="BG508" i="6"/>
  <c r="BJ509" i="6"/>
  <c r="AD1260" i="6"/>
  <c r="AD1261" i="6"/>
  <c r="BJ743" i="6"/>
  <c r="D29" i="21"/>
  <c r="K1260" i="6"/>
  <c r="K1261" i="6"/>
  <c r="AP1261" i="6"/>
  <c r="AQ1261" i="6"/>
  <c r="AM1260" i="6"/>
  <c r="S1260" i="6"/>
  <c r="U1260" i="6"/>
  <c r="U1261" i="6"/>
  <c r="AW1261" i="6"/>
  <c r="M1261" i="6"/>
  <c r="M1260" i="6"/>
  <c r="AX1261" i="6"/>
  <c r="AX1260" i="6"/>
  <c r="AG1260" i="6"/>
  <c r="AG1261" i="6"/>
  <c r="AE1260" i="6"/>
  <c r="AE1261" i="6"/>
  <c r="BJ518" i="6"/>
  <c r="D26" i="21"/>
  <c r="BJ287" i="6"/>
  <c r="B23" i="21"/>
  <c r="BF1261" i="6"/>
  <c r="BF1260" i="6"/>
  <c r="F1260" i="6"/>
  <c r="BG1033" i="6"/>
  <c r="BJ1034" i="6"/>
  <c r="F1261" i="6"/>
  <c r="G28" i="18"/>
  <c r="H28" i="22"/>
  <c r="H29" i="18"/>
  <c r="H30" i="22"/>
  <c r="H31" i="18"/>
  <c r="H29" i="22"/>
  <c r="H30" i="18"/>
  <c r="AF1260" i="6"/>
  <c r="AR1260" i="6"/>
  <c r="Q1260" i="6"/>
  <c r="AQ1260" i="6"/>
  <c r="BG958" i="6"/>
  <c r="BJ959" i="6"/>
  <c r="G1260" i="6"/>
  <c r="G1261" i="6"/>
  <c r="AH1261" i="6"/>
  <c r="AH1260" i="6"/>
  <c r="BD1260" i="6"/>
  <c r="BD1261" i="6"/>
  <c r="AV1261" i="6"/>
  <c r="S176" i="6"/>
  <c r="BJ440" i="6"/>
  <c r="C25" i="21"/>
  <c r="AZ1260" i="6"/>
  <c r="AZ1261" i="6"/>
  <c r="BG59" i="6"/>
  <c r="AN1260" i="6"/>
  <c r="AN1261" i="6"/>
  <c r="BJ815" i="6"/>
  <c r="C30" i="21"/>
  <c r="X1260" i="6"/>
  <c r="X1261" i="6"/>
  <c r="BJ818" i="6"/>
  <c r="D30" i="21"/>
  <c r="BJ1118" i="6"/>
  <c r="Z1260" i="6"/>
  <c r="AW1260" i="6"/>
  <c r="BG808" i="6"/>
  <c r="BJ809" i="6"/>
  <c r="BB1260" i="6"/>
  <c r="BB1261" i="6"/>
  <c r="BJ362" i="6"/>
  <c r="B24" i="21"/>
  <c r="BG358" i="6"/>
  <c r="BJ359" i="6"/>
  <c r="BJ218" i="6"/>
  <c r="D22" i="21"/>
  <c r="I1260" i="6"/>
  <c r="I1261" i="6"/>
  <c r="BG733" i="6"/>
  <c r="BJ734" i="6"/>
  <c r="AC1260" i="6"/>
  <c r="AC1261" i="6"/>
  <c r="AB1260" i="6"/>
  <c r="H1261" i="6"/>
  <c r="H1260" i="6"/>
  <c r="AJ1260" i="6"/>
  <c r="BG283" i="6"/>
  <c r="BJ284" i="6"/>
  <c r="AA1260" i="6"/>
  <c r="AA1261" i="6"/>
  <c r="AT1261" i="6"/>
  <c r="AT1260" i="6"/>
  <c r="V1260" i="6"/>
  <c r="AS1260" i="6"/>
  <c r="AO1260" i="6"/>
  <c r="BJ1187" i="6"/>
  <c r="Q1261" i="6"/>
  <c r="B17" i="21"/>
  <c r="BG17" i="6"/>
  <c r="H179" i="6"/>
  <c r="H185" i="6"/>
  <c r="K11" i="22"/>
  <c r="BG187" i="6"/>
  <c r="I11" i="22"/>
  <c r="J32" i="22"/>
  <c r="J33" i="18"/>
  <c r="BG182" i="6"/>
  <c r="BG20" i="6"/>
  <c r="BG23" i="6"/>
  <c r="G187" i="6"/>
  <c r="F186" i="6"/>
  <c r="H187" i="6"/>
  <c r="G23" i="6"/>
  <c r="G179" i="6"/>
  <c r="G185" i="6"/>
  <c r="BG24" i="6"/>
  <c r="BG180" i="6"/>
  <c r="F178" i="6"/>
  <c r="G178" i="6"/>
  <c r="F176" i="6"/>
  <c r="BG172" i="6"/>
  <c r="BG171" i="6"/>
  <c r="BG8" i="6"/>
  <c r="AP191" i="6"/>
  <c r="AP194" i="6"/>
  <c r="V194" i="6"/>
  <c r="AV194" i="6"/>
  <c r="AN194" i="6"/>
  <c r="M195" i="6"/>
  <c r="P191" i="6"/>
  <c r="N191" i="6"/>
  <c r="AY196" i="6"/>
  <c r="AU191" i="6"/>
  <c r="AU194" i="6"/>
  <c r="AM194" i="6"/>
  <c r="X196" i="6"/>
  <c r="P194" i="6"/>
  <c r="L194" i="6"/>
  <c r="AW194" i="6"/>
  <c r="AS194" i="6"/>
  <c r="Y195" i="6"/>
  <c r="W191" i="6"/>
  <c r="W188" i="6"/>
  <c r="W194" i="6"/>
  <c r="AA194" i="6"/>
  <c r="AE194" i="6"/>
  <c r="AZ191" i="6"/>
  <c r="AZ194" i="6"/>
  <c r="BA191" i="6"/>
  <c r="AI191" i="6"/>
  <c r="AI194" i="6"/>
  <c r="E36" i="16"/>
  <c r="S196" i="6"/>
  <c r="AM195" i="6"/>
  <c r="AI195" i="6"/>
  <c r="Y188" i="6"/>
  <c r="Y194" i="6"/>
  <c r="AW195" i="6"/>
  <c r="AF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BG189" i="6"/>
  <c r="BG188" i="6"/>
  <c r="K195" i="6"/>
  <c r="AS195" i="6"/>
  <c r="N195" i="6"/>
  <c r="V196" i="6"/>
  <c r="N194" i="6"/>
  <c r="D28" i="17"/>
  <c r="R60" i="17"/>
  <c r="G14" i="17"/>
  <c r="E28" i="17"/>
  <c r="F52" i="17"/>
  <c r="S26" i="17"/>
  <c r="F48" i="17"/>
  <c r="S52" i="17"/>
  <c r="L48" i="17"/>
  <c r="P28" i="17"/>
  <c r="E26" i="17"/>
  <c r="I16" i="17"/>
  <c r="O28" i="17"/>
  <c r="T48" i="17"/>
  <c r="H18" i="17"/>
  <c r="M52" i="17"/>
  <c r="C28" i="17"/>
  <c r="G18" i="17"/>
  <c r="E52" i="17"/>
  <c r="N26" i="17"/>
  <c r="K18" i="17"/>
  <c r="P48" i="17"/>
  <c r="H44" i="17"/>
  <c r="G60" i="17"/>
  <c r="M58" i="17"/>
  <c r="L16" i="17"/>
  <c r="I56" i="17"/>
  <c r="D14" i="17"/>
  <c r="N14" i="17"/>
  <c r="S24" i="17"/>
  <c r="C22" i="17"/>
  <c r="E57" i="16"/>
  <c r="P1260" i="6"/>
  <c r="AI1260" i="6"/>
  <c r="W1260" i="6"/>
  <c r="BJ812" i="6"/>
  <c r="B30" i="21"/>
  <c r="AU1260" i="6"/>
  <c r="BG715" i="6"/>
  <c r="BG694" i="6"/>
  <c r="BJ668" i="6"/>
  <c r="D28" i="21"/>
  <c r="D32" i="21"/>
  <c r="BG688" i="6"/>
  <c r="BJ662" i="6"/>
  <c r="B28" i="21"/>
  <c r="AS658" i="6"/>
  <c r="AO658" i="6"/>
  <c r="AK658" i="6"/>
  <c r="BG667" i="6"/>
  <c r="BG748" i="6"/>
  <c r="C14" i="21"/>
  <c r="BG691" i="6"/>
  <c r="L658" i="6"/>
  <c r="AR658" i="6"/>
  <c r="T658" i="6"/>
  <c r="BJ666" i="6"/>
  <c r="BC658" i="6"/>
  <c r="AJ658" i="6"/>
  <c r="AF658" i="6"/>
  <c r="BG835" i="6"/>
  <c r="D15" i="21"/>
  <c r="AY658" i="6"/>
  <c r="BJ669" i="6"/>
  <c r="AM658" i="6"/>
  <c r="W658" i="6"/>
  <c r="O658" i="6"/>
  <c r="BJ667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D44" i="16"/>
  <c r="S187" i="6"/>
  <c r="K179" i="6"/>
  <c r="K185" i="6"/>
  <c r="AT178" i="6"/>
  <c r="AC178" i="6"/>
  <c r="AJ170" i="6"/>
  <c r="AJ176" i="6"/>
  <c r="AD167" i="6"/>
  <c r="AL140" i="6"/>
  <c r="AK196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AH191" i="6"/>
  <c r="AH194" i="6"/>
  <c r="AI196" i="6"/>
  <c r="P196" i="6"/>
  <c r="BF188" i="6"/>
  <c r="BF194" i="6"/>
  <c r="BF195" i="6"/>
  <c r="AX195" i="6"/>
  <c r="AT195" i="6"/>
  <c r="AX177" i="6"/>
  <c r="AX173" i="6"/>
  <c r="AX176" i="6"/>
  <c r="AX178" i="6"/>
  <c r="AH177" i="6"/>
  <c r="AO167" i="6"/>
  <c r="AL167" i="6"/>
  <c r="AI140" i="6"/>
  <c r="AX122" i="6"/>
  <c r="BG11" i="6"/>
  <c r="BG174" i="6"/>
  <c r="AG158" i="6"/>
  <c r="AV149" i="6"/>
  <c r="AF131" i="6"/>
  <c r="AP122" i="6"/>
  <c r="O44" i="17"/>
  <c r="AW113" i="6"/>
  <c r="AU50" i="6"/>
  <c r="AQ50" i="6"/>
  <c r="AM50" i="6"/>
  <c r="K191" i="6"/>
  <c r="K194" i="6"/>
  <c r="BA177" i="6"/>
  <c r="AJ158" i="6"/>
  <c r="AC149" i="6"/>
  <c r="M149" i="6"/>
  <c r="T140" i="6"/>
  <c r="Q22" i="17"/>
  <c r="AK122" i="6"/>
  <c r="AH113" i="6"/>
  <c r="AN104" i="6"/>
  <c r="AK104" i="6"/>
  <c r="AJ77" i="6"/>
  <c r="T77" i="6"/>
  <c r="AT68" i="6"/>
  <c r="I48" i="17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J40" i="22"/>
  <c r="AN68" i="6"/>
  <c r="BG192" i="6"/>
  <c r="BG33" i="6"/>
  <c r="BG29" i="6"/>
  <c r="BG32" i="6"/>
  <c r="BG193" i="6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J39" i="22"/>
  <c r="B32" i="21"/>
  <c r="M11" i="22"/>
  <c r="N40" i="22"/>
  <c r="L40" i="22"/>
  <c r="J45" i="22"/>
  <c r="J18" i="22"/>
  <c r="J19" i="18"/>
  <c r="J31" i="22"/>
  <c r="J32" i="18"/>
  <c r="I49" i="22"/>
  <c r="J49" i="22"/>
  <c r="J19" i="22"/>
  <c r="J20" i="18"/>
  <c r="J22" i="22"/>
  <c r="J23" i="18"/>
  <c r="J38" i="22"/>
  <c r="J39" i="18"/>
  <c r="I12" i="18"/>
  <c r="I13" i="22"/>
  <c r="I14" i="18"/>
  <c r="J14" i="22"/>
  <c r="J15" i="18"/>
  <c r="J16" i="22"/>
  <c r="J17" i="18"/>
  <c r="J26" i="22"/>
  <c r="J27" i="18"/>
  <c r="J27" i="22"/>
  <c r="J28" i="18"/>
  <c r="I52" i="22"/>
  <c r="J52" i="22"/>
  <c r="J21" i="22"/>
  <c r="J22" i="18"/>
  <c r="I51" i="22"/>
  <c r="J51" i="22"/>
  <c r="J15" i="22"/>
  <c r="J16" i="18"/>
  <c r="J17" i="22"/>
  <c r="J18" i="18"/>
  <c r="J25" i="22"/>
  <c r="J26" i="18"/>
  <c r="I48" i="22"/>
  <c r="J48" i="22"/>
  <c r="I50" i="22"/>
  <c r="J50" i="22"/>
  <c r="J20" i="22"/>
  <c r="J21" i="18"/>
  <c r="J37" i="22"/>
  <c r="J38" i="18"/>
  <c r="L45" i="22"/>
  <c r="L15" i="22"/>
  <c r="L16" i="18"/>
  <c r="L20" i="22"/>
  <c r="L21" i="18"/>
  <c r="L25" i="22"/>
  <c r="L26" i="18"/>
  <c r="K51" i="22"/>
  <c r="L51" i="22"/>
  <c r="L32" i="22"/>
  <c r="K48" i="22"/>
  <c r="L48" i="22"/>
  <c r="L39" i="22"/>
  <c r="L19" i="22"/>
  <c r="L20" i="18"/>
  <c r="L21" i="22"/>
  <c r="L22" i="18"/>
  <c r="L22" i="22"/>
  <c r="L23" i="18"/>
  <c r="L31" i="22"/>
  <c r="L32" i="18"/>
  <c r="L38" i="22"/>
  <c r="L39" i="18"/>
  <c r="K49" i="22"/>
  <c r="L49" i="22"/>
  <c r="K12" i="18"/>
  <c r="K50" i="22"/>
  <c r="L50" i="22"/>
  <c r="K13" i="22"/>
  <c r="K14" i="18"/>
  <c r="L27" i="22"/>
  <c r="L28" i="18"/>
  <c r="L14" i="22"/>
  <c r="L15" i="18"/>
  <c r="L16" i="22"/>
  <c r="L17" i="18"/>
  <c r="L18" i="22"/>
  <c r="L19" i="18"/>
  <c r="L26" i="22"/>
  <c r="L27" i="18"/>
  <c r="L17" i="22"/>
  <c r="L18" i="18"/>
  <c r="BG186" i="6"/>
  <c r="BG179" i="6"/>
  <c r="BG185" i="6"/>
  <c r="BG170" i="6"/>
  <c r="BG14" i="6"/>
  <c r="AY194" i="6"/>
  <c r="H43" i="22"/>
  <c r="H42" i="22"/>
  <c r="H41" i="22"/>
  <c r="H44" i="22"/>
  <c r="Q11" i="22"/>
  <c r="BG196" i="6"/>
  <c r="AJ1261" i="6"/>
  <c r="AR1261" i="6"/>
  <c r="AS1261" i="6"/>
  <c r="T43" i="22"/>
  <c r="T42" i="22"/>
  <c r="T41" i="22"/>
  <c r="T44" i="22"/>
  <c r="R1260" i="6"/>
  <c r="R1261" i="6"/>
  <c r="O1261" i="6"/>
  <c r="AY1261" i="6"/>
  <c r="BG658" i="6"/>
  <c r="BJ659" i="6"/>
  <c r="L1261" i="6"/>
  <c r="BJ665" i="6"/>
  <c r="C28" i="21"/>
  <c r="C32" i="21"/>
  <c r="N32" i="22"/>
  <c r="N33" i="18"/>
  <c r="E11" i="22"/>
  <c r="BG178" i="6"/>
  <c r="T35" i="22"/>
  <c r="T36" i="18"/>
  <c r="T34" i="22"/>
  <c r="T35" i="18"/>
  <c r="T33" i="22"/>
  <c r="T34" i="18"/>
  <c r="T36" i="22"/>
  <c r="T37" i="18"/>
  <c r="S33" i="18"/>
  <c r="C11" i="22"/>
  <c r="BG177" i="6"/>
  <c r="BG173" i="6"/>
  <c r="BG176" i="6"/>
  <c r="J1260" i="6"/>
  <c r="BG208" i="6"/>
  <c r="BJ209" i="6"/>
  <c r="J1261" i="6"/>
  <c r="O194" i="6"/>
  <c r="V1261" i="6"/>
  <c r="AK1261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O11" i="22"/>
  <c r="BG195" i="6"/>
  <c r="BG191" i="6"/>
  <c r="BG194" i="6"/>
  <c r="N1261" i="6"/>
  <c r="N1260" i="6"/>
  <c r="AL1261" i="6"/>
  <c r="AM1261" i="6"/>
  <c r="AF1261" i="6"/>
  <c r="T1261" i="6"/>
  <c r="AO1261" i="6"/>
  <c r="W1261" i="6"/>
  <c r="N18" i="22"/>
  <c r="N19" i="18"/>
  <c r="N22" i="22"/>
  <c r="N23" i="18"/>
  <c r="N15" i="22"/>
  <c r="N16" i="18"/>
  <c r="N38" i="22"/>
  <c r="N39" i="18"/>
  <c r="M51" i="22"/>
  <c r="N51" i="22"/>
  <c r="N31" i="22"/>
  <c r="N32" i="18"/>
  <c r="M50" i="22"/>
  <c r="N50" i="22"/>
  <c r="M13" i="22"/>
  <c r="M14" i="18"/>
  <c r="N39" i="22"/>
  <c r="M49" i="22"/>
  <c r="N49" i="22"/>
  <c r="N26" i="22"/>
  <c r="N27" i="18"/>
  <c r="N20" i="22"/>
  <c r="N21" i="18"/>
  <c r="N21" i="22"/>
  <c r="N22" i="18"/>
  <c r="M12" i="18"/>
  <c r="N25" i="22"/>
  <c r="N26" i="18"/>
  <c r="N16" i="22"/>
  <c r="N17" i="18"/>
  <c r="N45" i="22"/>
  <c r="N27" i="22"/>
  <c r="N28" i="18"/>
  <c r="M48" i="22"/>
  <c r="N48" i="22"/>
  <c r="N19" i="22"/>
  <c r="N20" i="18"/>
  <c r="N14" i="22"/>
  <c r="N15" i="18"/>
  <c r="N17" i="22"/>
  <c r="N18" i="18"/>
  <c r="J13" i="22"/>
  <c r="J14" i="18"/>
  <c r="L13" i="22"/>
  <c r="L14" i="18"/>
  <c r="P40" i="22"/>
  <c r="S11" i="22"/>
  <c r="P32" i="22"/>
  <c r="P33" i="18"/>
  <c r="P39" i="22"/>
  <c r="P45" i="22"/>
  <c r="P16" i="22"/>
  <c r="P17" i="18"/>
  <c r="P20" i="22"/>
  <c r="P21" i="18"/>
  <c r="O13" i="22"/>
  <c r="O14" i="18"/>
  <c r="P17" i="22"/>
  <c r="P18" i="18"/>
  <c r="P21" i="22"/>
  <c r="P22" i="18"/>
  <c r="P14" i="22"/>
  <c r="P15" i="18"/>
  <c r="P15" i="22"/>
  <c r="P16" i="18"/>
  <c r="P18" i="22"/>
  <c r="P19" i="18"/>
  <c r="P19" i="22"/>
  <c r="P20" i="18"/>
  <c r="P26" i="22"/>
  <c r="P27" i="18"/>
  <c r="P27" i="22"/>
  <c r="P28" i="18"/>
  <c r="P31" i="22"/>
  <c r="P32" i="18"/>
  <c r="P38" i="22"/>
  <c r="P39" i="18"/>
  <c r="O52" i="22"/>
  <c r="P52" i="22"/>
  <c r="O12" i="18"/>
  <c r="P22" i="22"/>
  <c r="P23" i="18"/>
  <c r="P25" i="22"/>
  <c r="P26" i="18"/>
  <c r="O48" i="22"/>
  <c r="O49" i="22"/>
  <c r="O51" i="22"/>
  <c r="P51" i="22"/>
  <c r="P37" i="22"/>
  <c r="P38" i="18"/>
  <c r="P48" i="22"/>
  <c r="P49" i="22"/>
  <c r="O50" i="22"/>
  <c r="P50" i="22"/>
  <c r="R32" i="22"/>
  <c r="R45" i="22"/>
  <c r="R39" i="22"/>
  <c r="R40" i="22"/>
  <c r="R14" i="22"/>
  <c r="R15" i="18"/>
  <c r="R15" i="22"/>
  <c r="R16" i="18"/>
  <c r="R18" i="22"/>
  <c r="R19" i="18"/>
  <c r="R19" i="22"/>
  <c r="R20" i="18"/>
  <c r="R16" i="22"/>
  <c r="R17" i="18"/>
  <c r="R20" i="22"/>
  <c r="R21" i="18"/>
  <c r="Q13" i="22"/>
  <c r="Q14" i="18"/>
  <c r="R17" i="22"/>
  <c r="R18" i="18"/>
  <c r="R22" i="22"/>
  <c r="R23" i="18"/>
  <c r="R25" i="22"/>
  <c r="R26" i="18"/>
  <c r="Q48" i="22"/>
  <c r="R48" i="22"/>
  <c r="Q49" i="22"/>
  <c r="R49" i="22"/>
  <c r="Q51" i="22"/>
  <c r="R51" i="22"/>
  <c r="R21" i="22"/>
  <c r="R22" i="18"/>
  <c r="R26" i="22"/>
  <c r="R27" i="18"/>
  <c r="R31" i="22"/>
  <c r="R32" i="18"/>
  <c r="R38" i="22"/>
  <c r="R39" i="18"/>
  <c r="Q12" i="18"/>
  <c r="R27" i="22"/>
  <c r="R28" i="18"/>
  <c r="Q50" i="22"/>
  <c r="R50" i="22"/>
  <c r="F32" i="22"/>
  <c r="F45" i="22"/>
  <c r="F39" i="22"/>
  <c r="F40" i="22"/>
  <c r="F14" i="22"/>
  <c r="F15" i="18"/>
  <c r="F17" i="22"/>
  <c r="F18" i="18"/>
  <c r="F21" i="22"/>
  <c r="F22" i="18"/>
  <c r="F18" i="22"/>
  <c r="F19" i="18"/>
  <c r="E13" i="22"/>
  <c r="E14" i="18"/>
  <c r="F15" i="22"/>
  <c r="F16" i="18"/>
  <c r="F19" i="22"/>
  <c r="F20" i="18"/>
  <c r="F16" i="22"/>
  <c r="F17" i="18"/>
  <c r="F20" i="22"/>
  <c r="F21" i="18"/>
  <c r="F31" i="22"/>
  <c r="F32" i="18"/>
  <c r="E48" i="22"/>
  <c r="F48" i="22"/>
  <c r="E49" i="22"/>
  <c r="E51" i="22"/>
  <c r="F51" i="22"/>
  <c r="E12" i="18"/>
  <c r="F22" i="22"/>
  <c r="F23" i="18"/>
  <c r="F49" i="22"/>
  <c r="F25" i="22"/>
  <c r="F26" i="18"/>
  <c r="F26" i="22"/>
  <c r="F27" i="18"/>
  <c r="E50" i="22"/>
  <c r="F50" i="22"/>
  <c r="F38" i="22"/>
  <c r="F39" i="18"/>
  <c r="F27" i="22"/>
  <c r="F28" i="18"/>
  <c r="D39" i="22"/>
  <c r="D32" i="22"/>
  <c r="D33" i="18"/>
  <c r="D45" i="22"/>
  <c r="D40" i="22"/>
  <c r="G11" i="22"/>
  <c r="C13" i="22"/>
  <c r="C14" i="18"/>
  <c r="D15" i="22"/>
  <c r="D16" i="18"/>
  <c r="D19" i="22"/>
  <c r="D20" i="18"/>
  <c r="D16" i="22"/>
  <c r="D17" i="18"/>
  <c r="D20" i="22"/>
  <c r="D21" i="18"/>
  <c r="D14" i="22"/>
  <c r="D15" i="18"/>
  <c r="D17" i="22"/>
  <c r="D18" i="18"/>
  <c r="D21" i="22"/>
  <c r="D22" i="18"/>
  <c r="D18" i="22"/>
  <c r="D19" i="18"/>
  <c r="D22" i="22"/>
  <c r="D23" i="18"/>
  <c r="D25" i="22"/>
  <c r="D26" i="18"/>
  <c r="D26" i="22"/>
  <c r="D27" i="18"/>
  <c r="D38" i="22"/>
  <c r="D39" i="18"/>
  <c r="C50" i="22"/>
  <c r="D50" i="22"/>
  <c r="D27" i="22"/>
  <c r="D28" i="18"/>
  <c r="D31" i="22"/>
  <c r="D32" i="18"/>
  <c r="C48" i="22"/>
  <c r="D48" i="22"/>
  <c r="C49" i="22"/>
  <c r="D49" i="22"/>
  <c r="C51" i="22"/>
  <c r="D51" i="22"/>
  <c r="C12" i="18"/>
  <c r="C52" i="22"/>
  <c r="D52" i="22"/>
  <c r="D37" i="22"/>
  <c r="D38" i="18"/>
  <c r="N13" i="22"/>
  <c r="N14" i="18"/>
  <c r="D13" i="22"/>
  <c r="D14" i="18"/>
  <c r="H40" i="22"/>
  <c r="H32" i="22"/>
  <c r="H33" i="18"/>
  <c r="H39" i="22"/>
  <c r="G51" i="22"/>
  <c r="H51" i="22"/>
  <c r="H31" i="22"/>
  <c r="H32" i="18"/>
  <c r="H26" i="22"/>
  <c r="H27" i="18"/>
  <c r="H18" i="22"/>
  <c r="H19" i="18"/>
  <c r="H14" i="22"/>
  <c r="H15" i="18"/>
  <c r="H21" i="22"/>
  <c r="H22" i="18"/>
  <c r="H20" i="22"/>
  <c r="H21" i="18"/>
  <c r="H45" i="22"/>
  <c r="H16" i="22"/>
  <c r="H17" i="18"/>
  <c r="H38" i="22"/>
  <c r="H39" i="18"/>
  <c r="G49" i="22"/>
  <c r="H17" i="22"/>
  <c r="H18" i="18"/>
  <c r="H22" i="22"/>
  <c r="H23" i="18"/>
  <c r="G12" i="18"/>
  <c r="H49" i="22"/>
  <c r="H25" i="22"/>
  <c r="H26" i="18"/>
  <c r="H19" i="22"/>
  <c r="H20" i="18"/>
  <c r="G13" i="22"/>
  <c r="G14" i="18"/>
  <c r="G48" i="22"/>
  <c r="H48" i="22"/>
  <c r="H15" i="22"/>
  <c r="H16" i="18"/>
  <c r="H27" i="22"/>
  <c r="H28" i="18"/>
  <c r="G50" i="22"/>
  <c r="H50" i="22"/>
  <c r="F13" i="22"/>
  <c r="F14" i="18"/>
  <c r="R13" i="22"/>
  <c r="R14" i="18"/>
  <c r="P13" i="22"/>
  <c r="P14" i="18"/>
  <c r="T32" i="22"/>
  <c r="T33" i="18"/>
  <c r="T40" i="22"/>
  <c r="T45" i="22"/>
  <c r="T39" i="22"/>
  <c r="T15" i="22"/>
  <c r="T16" i="18"/>
  <c r="T20" i="22"/>
  <c r="T21" i="18"/>
  <c r="S13" i="22"/>
  <c r="S14" i="18"/>
  <c r="T21" i="22"/>
  <c r="T22" i="18"/>
  <c r="T16" i="22"/>
  <c r="T17" i="18"/>
  <c r="T25" i="22"/>
  <c r="T26" i="18"/>
  <c r="T14" i="22"/>
  <c r="T15" i="18"/>
  <c r="S48" i="22"/>
  <c r="T48" i="22"/>
  <c r="S12" i="18"/>
  <c r="T19" i="22"/>
  <c r="T20" i="18"/>
  <c r="T38" i="22"/>
  <c r="T39" i="18"/>
  <c r="T22" i="22"/>
  <c r="T23" i="18"/>
  <c r="T18" i="22"/>
  <c r="T19" i="18"/>
  <c r="T31" i="22"/>
  <c r="T32" i="18"/>
  <c r="S49" i="22"/>
  <c r="T49" i="22"/>
  <c r="S51" i="22"/>
  <c r="T51" i="22"/>
  <c r="T17" i="22"/>
  <c r="T18" i="18"/>
  <c r="T26" i="22"/>
  <c r="T27" i="18"/>
  <c r="S50" i="22"/>
  <c r="T50" i="22"/>
  <c r="T27" i="22"/>
  <c r="T28" i="18"/>
  <c r="H13" i="22"/>
  <c r="H14" i="18"/>
  <c r="T13" i="22"/>
  <c r="T14" i="18"/>
  <c r="D21" i="16"/>
  <c r="O24" i="17"/>
  <c r="R16" i="17"/>
  <c r="Q42" i="17"/>
  <c r="Q8" i="17"/>
  <c r="T8" i="17"/>
  <c r="N54" i="17"/>
  <c r="E56" i="16"/>
  <c r="C48" i="17"/>
  <c r="L44" i="17"/>
  <c r="O14" i="17"/>
  <c r="C10" i="17"/>
  <c r="E24" i="16"/>
  <c r="D9" i="16"/>
  <c r="K16" i="17"/>
  <c r="D57" i="16"/>
  <c r="I22" i="17"/>
  <c r="T44" i="17"/>
  <c r="P14" i="17"/>
  <c r="O16" i="17"/>
  <c r="L58" i="17"/>
  <c r="H42" i="17"/>
  <c r="N50" i="17"/>
  <c r="E12" i="17"/>
  <c r="E50" i="17"/>
  <c r="J18" i="17"/>
  <c r="J46" i="17"/>
  <c r="N16" i="17"/>
  <c r="O48" i="17"/>
  <c r="G16" i="17"/>
  <c r="Q26" i="17"/>
  <c r="K52" i="17"/>
  <c r="R48" i="17"/>
  <c r="L54" i="17"/>
  <c r="O54" i="17"/>
  <c r="K54" i="17"/>
  <c r="E24" i="17"/>
  <c r="S60" i="17"/>
  <c r="T26" i="17"/>
  <c r="M22" i="17"/>
  <c r="I24" i="17"/>
  <c r="K14" i="17"/>
  <c r="T16" i="17"/>
  <c r="S58" i="17"/>
  <c r="P60" i="17"/>
  <c r="D48" i="17"/>
  <c r="P8" i="17"/>
  <c r="K26" i="17"/>
  <c r="T52" i="17"/>
  <c r="R28" i="17"/>
  <c r="M54" i="17"/>
  <c r="G52" i="17"/>
  <c r="F46" i="17"/>
  <c r="I18" i="17"/>
  <c r="M46" i="17"/>
  <c r="F10" i="17"/>
  <c r="R18" i="17"/>
  <c r="Q16" i="17"/>
  <c r="I26" i="17"/>
  <c r="E14" i="17"/>
  <c r="Q54" i="17"/>
  <c r="R35" i="17"/>
  <c r="K49" i="17"/>
  <c r="G29" i="17"/>
  <c r="O51" i="17"/>
  <c r="Q51" i="17"/>
  <c r="J37" i="17"/>
  <c r="K19" i="17"/>
  <c r="O21" i="17"/>
  <c r="D35" i="16"/>
  <c r="L23" i="17"/>
  <c r="T27" i="17"/>
  <c r="N29" i="17"/>
  <c r="S19" i="17"/>
  <c r="R51" i="17"/>
  <c r="H33" i="17"/>
  <c r="T51" i="17"/>
  <c r="C18" i="16"/>
  <c r="R37" i="17"/>
  <c r="G41" i="17"/>
  <c r="N51" i="17"/>
  <c r="G50" i="19"/>
  <c r="K9" i="17"/>
  <c r="K31" i="17"/>
  <c r="C41" i="16"/>
  <c r="T21" i="17"/>
  <c r="L33" i="17"/>
  <c r="K59" i="17"/>
  <c r="J19" i="17"/>
  <c r="T9" i="17"/>
  <c r="D58" i="16"/>
  <c r="K33" i="17"/>
  <c r="F37" i="17"/>
  <c r="R23" i="17"/>
  <c r="S41" i="17"/>
  <c r="L35" i="17"/>
  <c r="R50" i="17"/>
  <c r="E59" i="16"/>
  <c r="E44" i="16"/>
  <c r="D53" i="16"/>
  <c r="P22" i="17"/>
  <c r="M24" i="17"/>
  <c r="K24" i="17"/>
  <c r="L14" i="17"/>
  <c r="C14" i="17"/>
  <c r="G27" i="17"/>
  <c r="D49" i="17"/>
  <c r="P16" i="17"/>
  <c r="H16" i="17"/>
  <c r="I58" i="17"/>
  <c r="L60" i="17"/>
  <c r="F44" i="17"/>
  <c r="I50" i="17"/>
  <c r="C21" i="17"/>
  <c r="L8" i="17"/>
  <c r="K12" i="17"/>
  <c r="M28" i="17"/>
  <c r="J54" i="17"/>
  <c r="C10" i="16"/>
  <c r="L29" i="17"/>
  <c r="P39" i="17"/>
  <c r="K55" i="17"/>
  <c r="E9" i="16"/>
  <c r="J26" i="17"/>
  <c r="Q52" i="17"/>
  <c r="F18" i="17"/>
  <c r="K28" i="17"/>
  <c r="D46" i="17"/>
  <c r="D56" i="16"/>
  <c r="S20" i="17"/>
  <c r="N42" i="17"/>
  <c r="L52" i="17"/>
  <c r="R54" i="17"/>
  <c r="R52" i="17"/>
  <c r="H26" i="17"/>
  <c r="D11" i="16"/>
  <c r="T28" i="17"/>
  <c r="D26" i="17"/>
  <c r="I46" i="17"/>
  <c r="D18" i="17"/>
  <c r="F39" i="17"/>
  <c r="M39" i="17"/>
  <c r="O39" i="17"/>
  <c r="R15" i="17"/>
  <c r="P59" i="17"/>
  <c r="E27" i="17"/>
  <c r="F49" i="17"/>
  <c r="I49" i="17"/>
  <c r="E25" i="16"/>
  <c r="J23" i="17"/>
  <c r="O33" i="17"/>
  <c r="E41" i="16"/>
  <c r="L51" i="17"/>
  <c r="P37" i="17"/>
  <c r="M13" i="17"/>
  <c r="E23" i="17"/>
  <c r="I31" i="17"/>
  <c r="N35" i="17"/>
  <c r="F41" i="17"/>
  <c r="Q53" i="17"/>
  <c r="E51" i="17"/>
  <c r="D29" i="16"/>
  <c r="E31" i="17"/>
  <c r="P21" i="17"/>
  <c r="C25" i="16"/>
  <c r="G14" i="19"/>
  <c r="Q19" i="17"/>
  <c r="O27" i="17"/>
  <c r="J9" i="17"/>
  <c r="T49" i="17"/>
  <c r="K29" i="17"/>
  <c r="O17" i="17"/>
  <c r="C25" i="17"/>
  <c r="J51" i="17"/>
  <c r="L27" i="17"/>
  <c r="M23" i="17"/>
  <c r="O31" i="17"/>
  <c r="M21" i="17"/>
  <c r="Q27" i="17"/>
  <c r="N33" i="17"/>
  <c r="H35" i="17"/>
  <c r="K41" i="17"/>
  <c r="M53" i="17"/>
  <c r="E49" i="16"/>
  <c r="J25" i="17"/>
  <c r="C51" i="16"/>
  <c r="T19" i="17"/>
  <c r="P19" i="17"/>
  <c r="D27" i="17"/>
  <c r="E37" i="17"/>
  <c r="N9" i="17"/>
  <c r="H9" i="17"/>
  <c r="J49" i="17"/>
  <c r="D51" i="16"/>
  <c r="R47" i="17"/>
  <c r="C58" i="16"/>
  <c r="C29" i="17"/>
  <c r="D11" i="17"/>
  <c r="H21" i="17"/>
  <c r="H23" i="17"/>
  <c r="T31" i="17"/>
  <c r="Q35" i="17"/>
  <c r="S53" i="17"/>
  <c r="E10" i="16"/>
  <c r="E39" i="16"/>
  <c r="K21" i="17"/>
  <c r="O23" i="17"/>
  <c r="R11" i="17"/>
  <c r="F21" i="17"/>
  <c r="N23" i="17"/>
  <c r="R27" i="17"/>
  <c r="M29" i="17"/>
  <c r="S33" i="17"/>
  <c r="O35" i="17"/>
  <c r="M37" i="17"/>
  <c r="D41" i="17"/>
  <c r="R41" i="17"/>
  <c r="I51" i="17"/>
  <c r="F53" i="17"/>
  <c r="M51" i="17"/>
  <c r="H51" i="17"/>
  <c r="E41" i="17"/>
  <c r="E11" i="16"/>
  <c r="C21" i="16"/>
  <c r="S35" i="17"/>
  <c r="E49" i="17"/>
  <c r="G19" i="17"/>
  <c r="K27" i="17"/>
  <c r="C27" i="17"/>
  <c r="H37" i="17"/>
  <c r="E9" i="17"/>
  <c r="P9" i="17"/>
  <c r="R49" i="17"/>
  <c r="C55" i="16"/>
  <c r="J29" i="17"/>
  <c r="O29" i="17"/>
  <c r="I11" i="17"/>
  <c r="G21" i="17"/>
  <c r="E25" i="17"/>
  <c r="C31" i="17"/>
  <c r="K35" i="17"/>
  <c r="T55" i="17"/>
  <c r="T29" i="17"/>
  <c r="C43" i="16"/>
  <c r="G35" i="17"/>
  <c r="T33" i="17"/>
  <c r="S31" i="17"/>
  <c r="P13" i="17"/>
  <c r="Q21" i="17"/>
  <c r="I23" i="17"/>
  <c r="H29" i="17"/>
  <c r="M31" i="17"/>
  <c r="I33" i="17"/>
  <c r="C35" i="17"/>
  <c r="G39" i="17"/>
  <c r="P41" i="17"/>
  <c r="K51" i="17"/>
  <c r="N53" i="17"/>
  <c r="P55" i="17"/>
  <c r="L21" i="17"/>
  <c r="G26" i="19"/>
  <c r="F50" i="19"/>
  <c r="I58" i="20"/>
  <c r="L58" i="20"/>
  <c r="O52" i="20"/>
  <c r="G52" i="20"/>
  <c r="L48" i="20"/>
  <c r="M48" i="20"/>
  <c r="H48" i="20"/>
  <c r="D46" i="20"/>
  <c r="N46" i="20"/>
  <c r="C46" i="20"/>
  <c r="J46" i="20"/>
  <c r="M44" i="20"/>
  <c r="N44" i="20"/>
  <c r="E44" i="20"/>
  <c r="G44" i="20"/>
  <c r="N42" i="20"/>
  <c r="J42" i="20"/>
  <c r="I28" i="20"/>
  <c r="D28" i="20"/>
  <c r="M28" i="20"/>
  <c r="N26" i="20"/>
  <c r="C26" i="20"/>
  <c r="M26" i="20"/>
  <c r="L26" i="20"/>
  <c r="F24" i="20"/>
  <c r="N24" i="20"/>
  <c r="L24" i="20"/>
  <c r="H22" i="20"/>
  <c r="L22" i="20"/>
  <c r="F22" i="20"/>
  <c r="O22" i="20"/>
  <c r="I22" i="20"/>
  <c r="E20" i="20"/>
  <c r="F20" i="20"/>
  <c r="O18" i="20"/>
  <c r="N18" i="20"/>
  <c r="J18" i="20"/>
  <c r="G18" i="20"/>
  <c r="F18" i="20"/>
  <c r="E16" i="20"/>
  <c r="I16" i="20"/>
  <c r="N14" i="20"/>
  <c r="L14" i="20"/>
  <c r="K10" i="20"/>
  <c r="L10" i="20"/>
  <c r="I10" i="20"/>
  <c r="E8" i="20"/>
  <c r="M8" i="20"/>
  <c r="H8" i="20"/>
  <c r="I8" i="20"/>
  <c r="I58" i="19"/>
  <c r="K58" i="19"/>
  <c r="E58" i="19"/>
  <c r="C56" i="19"/>
  <c r="F56" i="19"/>
  <c r="D54" i="19"/>
  <c r="E54" i="19"/>
  <c r="F52" i="19"/>
  <c r="I52" i="19"/>
  <c r="D48" i="19"/>
  <c r="G48" i="19"/>
  <c r="I46" i="19"/>
  <c r="G46" i="19"/>
  <c r="E46" i="19"/>
  <c r="I44" i="19"/>
  <c r="G44" i="19"/>
  <c r="C42" i="19"/>
  <c r="H42" i="19"/>
  <c r="D42" i="19"/>
  <c r="F40" i="19"/>
  <c r="I40" i="19"/>
  <c r="G40" i="19"/>
  <c r="E40" i="19"/>
  <c r="G38" i="19"/>
  <c r="D38" i="19"/>
  <c r="H38" i="19"/>
  <c r="F28" i="19"/>
  <c r="H28" i="19"/>
  <c r="E24" i="19"/>
  <c r="G24" i="19"/>
  <c r="H24" i="19"/>
  <c r="G22" i="19"/>
  <c r="F22" i="19"/>
  <c r="I20" i="19"/>
  <c r="F20" i="19"/>
  <c r="H20" i="19"/>
  <c r="F18" i="19"/>
  <c r="E18" i="19"/>
  <c r="E8" i="19"/>
  <c r="C8" i="19"/>
  <c r="D33" i="16"/>
  <c r="E33" i="16"/>
  <c r="C20" i="16"/>
  <c r="E20" i="16"/>
  <c r="E24" i="20"/>
  <c r="G28" i="20"/>
  <c r="C52" i="20"/>
  <c r="G23" i="17"/>
  <c r="R31" i="17"/>
  <c r="Q37" i="17"/>
  <c r="T37" i="17"/>
  <c r="E34" i="16"/>
  <c r="T59" i="17"/>
  <c r="D19" i="17"/>
  <c r="E19" i="17"/>
  <c r="F19" i="17"/>
  <c r="F27" i="17"/>
  <c r="H27" i="17"/>
  <c r="I27" i="17"/>
  <c r="G37" i="17"/>
  <c r="C37" i="17"/>
  <c r="H49" i="17"/>
  <c r="O9" i="17"/>
  <c r="L9" i="17"/>
  <c r="F9" i="17"/>
  <c r="R9" i="17"/>
  <c r="L49" i="17"/>
  <c r="O49" i="17"/>
  <c r="P49" i="17"/>
  <c r="D49" i="16"/>
  <c r="S29" i="17"/>
  <c r="D29" i="17"/>
  <c r="C13" i="17"/>
  <c r="C19" i="17"/>
  <c r="I21" i="17"/>
  <c r="T23" i="17"/>
  <c r="P25" i="17"/>
  <c r="P31" i="17"/>
  <c r="D31" i="17"/>
  <c r="P33" i="17"/>
  <c r="S51" i="17"/>
  <c r="D51" i="17"/>
  <c r="C45" i="16"/>
  <c r="N21" i="17"/>
  <c r="E55" i="16"/>
  <c r="O41" i="17"/>
  <c r="N31" i="17"/>
  <c r="R21" i="17"/>
  <c r="J35" i="17"/>
  <c r="O53" i="17"/>
  <c r="L53" i="17"/>
  <c r="K15" i="17"/>
  <c r="D21" i="17"/>
  <c r="D23" i="17"/>
  <c r="S23" i="17"/>
  <c r="N25" i="17"/>
  <c r="J27" i="17"/>
  <c r="E29" i="17"/>
  <c r="F31" i="17"/>
  <c r="L31" i="17"/>
  <c r="Q33" i="17"/>
  <c r="J33" i="17"/>
  <c r="D35" i="17"/>
  <c r="T35" i="17"/>
  <c r="I37" i="17"/>
  <c r="J41" i="17"/>
  <c r="H41" i="17"/>
  <c r="N41" i="17"/>
  <c r="F51" i="17"/>
  <c r="G51" i="17"/>
  <c r="H53" i="17"/>
  <c r="D53" i="17"/>
  <c r="E57" i="17"/>
  <c r="D39" i="16"/>
  <c r="L19" i="17"/>
  <c r="C23" i="17"/>
  <c r="N37" i="17"/>
  <c r="I41" i="17"/>
  <c r="F35" i="17"/>
  <c r="I35" i="17"/>
  <c r="K13" i="17"/>
  <c r="K53" i="17"/>
  <c r="P15" i="17"/>
  <c r="S49" i="17"/>
  <c r="G49" i="17"/>
  <c r="O19" i="17"/>
  <c r="N19" i="17"/>
  <c r="H19" i="17"/>
  <c r="S27" i="17"/>
  <c r="P27" i="17"/>
  <c r="M27" i="17"/>
  <c r="O37" i="17"/>
  <c r="S37" i="17"/>
  <c r="Q9" i="17"/>
  <c r="I9" i="17"/>
  <c r="S9" i="17"/>
  <c r="G9" i="17"/>
  <c r="N49" i="17"/>
  <c r="C49" i="17"/>
  <c r="Q49" i="17"/>
  <c r="E53" i="16"/>
  <c r="I29" i="17"/>
  <c r="Q29" i="17"/>
  <c r="C34" i="16"/>
  <c r="M19" i="17"/>
  <c r="S21" i="17"/>
  <c r="F23" i="17"/>
  <c r="L25" i="17"/>
  <c r="H31" i="17"/>
  <c r="G31" i="17"/>
  <c r="C33" i="17"/>
  <c r="P51" i="17"/>
  <c r="C53" i="17"/>
  <c r="F57" i="17"/>
  <c r="F13" i="17"/>
  <c r="E45" i="16"/>
  <c r="T41" i="17"/>
  <c r="E53" i="17"/>
  <c r="Q31" i="17"/>
  <c r="L37" i="17"/>
  <c r="L17" i="17"/>
  <c r="E21" i="17"/>
  <c r="P23" i="17"/>
  <c r="Q23" i="17"/>
  <c r="R29" i="17"/>
  <c r="P29" i="17"/>
  <c r="E33" i="17"/>
  <c r="M33" i="17"/>
  <c r="M35" i="17"/>
  <c r="E35" i="17"/>
  <c r="K37" i="17"/>
  <c r="M41" i="17"/>
  <c r="L41" i="17"/>
  <c r="Q41" i="17"/>
  <c r="R53" i="17"/>
  <c r="J53" i="17"/>
  <c r="Q57" i="17"/>
  <c r="E43" i="16"/>
  <c r="I19" i="17"/>
  <c r="C58" i="19"/>
  <c r="C14" i="16"/>
  <c r="C33" i="16"/>
  <c r="C36" i="16"/>
  <c r="D31" i="16"/>
  <c r="E31" i="16"/>
  <c r="I56" i="20"/>
  <c r="D58" i="20"/>
  <c r="H24" i="20"/>
  <c r="G54" i="20"/>
  <c r="I28" i="19"/>
  <c r="H8" i="19"/>
  <c r="H10" i="19"/>
  <c r="C28" i="19"/>
  <c r="N48" i="20"/>
  <c r="G48" i="20"/>
  <c r="D56" i="19"/>
  <c r="K20" i="20"/>
  <c r="C22" i="20"/>
  <c r="H50" i="19"/>
  <c r="E52" i="19"/>
  <c r="C50" i="19"/>
  <c r="C52" i="19"/>
  <c r="C54" i="19"/>
  <c r="G56" i="19"/>
  <c r="H58" i="19"/>
  <c r="L8" i="20"/>
  <c r="C8" i="20"/>
  <c r="F8" i="20"/>
  <c r="J10" i="20"/>
  <c r="F10" i="20"/>
  <c r="E10" i="20"/>
  <c r="J24" i="20"/>
  <c r="F24" i="19"/>
  <c r="C24" i="20"/>
  <c r="K24" i="20"/>
  <c r="F26" i="20"/>
  <c r="J26" i="20"/>
  <c r="C22" i="19"/>
  <c r="L18" i="20"/>
  <c r="M18" i="20"/>
  <c r="I42" i="19"/>
  <c r="C44" i="19"/>
  <c r="G40" i="20"/>
  <c r="K48" i="20"/>
  <c r="C42" i="20"/>
  <c r="D44" i="19"/>
  <c r="I20" i="20"/>
  <c r="I48" i="20"/>
  <c r="H18" i="20"/>
  <c r="D40" i="19"/>
  <c r="E42" i="19"/>
  <c r="E44" i="19"/>
  <c r="F46" i="19"/>
  <c r="H48" i="19"/>
  <c r="G14" i="20"/>
  <c r="C18" i="20"/>
  <c r="H20" i="20"/>
  <c r="M20" i="20"/>
  <c r="J22" i="20"/>
  <c r="O28" i="20"/>
  <c r="K40" i="20"/>
  <c r="J44" i="20"/>
  <c r="M46" i="20"/>
  <c r="E46" i="20"/>
  <c r="O50" i="20"/>
  <c r="C56" i="20"/>
  <c r="I38" i="19"/>
  <c r="D22" i="20"/>
  <c r="H36" i="19"/>
  <c r="D16" i="16"/>
  <c r="D14" i="16"/>
  <c r="D27" i="16"/>
  <c r="C14" i="19"/>
  <c r="H22" i="19"/>
  <c r="E13" i="16"/>
  <c r="E16" i="16"/>
  <c r="I52" i="20"/>
  <c r="H56" i="19"/>
  <c r="G58" i="20"/>
  <c r="E58" i="20"/>
  <c r="D26" i="19"/>
  <c r="F10" i="19"/>
  <c r="F8" i="19"/>
  <c r="D8" i="19"/>
  <c r="I10" i="19"/>
  <c r="E28" i="19"/>
  <c r="F48" i="20"/>
  <c r="D48" i="20"/>
  <c r="K8" i="20"/>
  <c r="N20" i="20"/>
  <c r="M22" i="20"/>
  <c r="D50" i="19"/>
  <c r="H52" i="19"/>
  <c r="F54" i="19"/>
  <c r="I56" i="19"/>
  <c r="K56" i="19"/>
  <c r="F58" i="19"/>
  <c r="O8" i="20"/>
  <c r="J8" i="20"/>
  <c r="D10" i="20"/>
  <c r="G10" i="20"/>
  <c r="M10" i="20"/>
  <c r="N10" i="20"/>
  <c r="E26" i="20"/>
  <c r="H26" i="20"/>
  <c r="C24" i="19"/>
  <c r="M24" i="20"/>
  <c r="D24" i="20"/>
  <c r="O26" i="20"/>
  <c r="K26" i="20"/>
  <c r="E22" i="19"/>
  <c r="F42" i="19"/>
  <c r="K18" i="20"/>
  <c r="E18" i="20"/>
  <c r="F38" i="19"/>
  <c r="F12" i="19"/>
  <c r="I44" i="20"/>
  <c r="C38" i="19"/>
  <c r="F44" i="19"/>
  <c r="J20" i="20"/>
  <c r="E36" i="19"/>
  <c r="D20" i="20"/>
  <c r="H40" i="19"/>
  <c r="G42" i="19"/>
  <c r="H44" i="19"/>
  <c r="E48" i="19"/>
  <c r="F48" i="19"/>
  <c r="F16" i="20"/>
  <c r="D18" i="20"/>
  <c r="O20" i="20"/>
  <c r="C20" i="20"/>
  <c r="K22" i="20"/>
  <c r="L28" i="20"/>
  <c r="H44" i="20"/>
  <c r="L44" i="20"/>
  <c r="G46" i="20"/>
  <c r="O46" i="20"/>
  <c r="I50" i="20"/>
  <c r="F56" i="20"/>
  <c r="E56" i="20"/>
  <c r="K46" i="20"/>
  <c r="E38" i="19"/>
  <c r="J48" i="20"/>
  <c r="H46" i="19"/>
  <c r="C29" i="16"/>
  <c r="I22" i="19"/>
  <c r="I8" i="19"/>
  <c r="C58" i="20"/>
  <c r="I46" i="20"/>
  <c r="D13" i="16"/>
  <c r="E18" i="16"/>
  <c r="I24" i="20"/>
  <c r="D58" i="19"/>
  <c r="E26" i="19"/>
  <c r="G54" i="19"/>
  <c r="I50" i="19"/>
  <c r="G8" i="19"/>
  <c r="E10" i="19"/>
  <c r="C48" i="20"/>
  <c r="E48" i="20"/>
  <c r="E22" i="20"/>
  <c r="G52" i="19"/>
  <c r="H54" i="19"/>
  <c r="D8" i="20"/>
  <c r="N8" i="20"/>
  <c r="G8" i="20"/>
  <c r="C10" i="20"/>
  <c r="H10" i="20"/>
  <c r="I24" i="19"/>
  <c r="D24" i="19"/>
  <c r="G24" i="20"/>
  <c r="O24" i="20"/>
  <c r="I26" i="20"/>
  <c r="I18" i="20"/>
  <c r="E28" i="20"/>
  <c r="F28" i="20"/>
  <c r="D40" i="20"/>
  <c r="C40" i="19"/>
  <c r="J50" i="20"/>
  <c r="D44" i="20"/>
  <c r="C46" i="19"/>
  <c r="I48" i="19"/>
  <c r="G20" i="20"/>
  <c r="N22" i="20"/>
  <c r="G22" i="20"/>
  <c r="K44" i="20"/>
  <c r="C44" i="20"/>
  <c r="L46" i="20"/>
  <c r="F46" i="20"/>
  <c r="H46" i="20"/>
  <c r="O44" i="20"/>
  <c r="C27" i="16"/>
  <c r="J39" i="20"/>
  <c r="G27" i="20"/>
  <c r="I27" i="20"/>
  <c r="F27" i="20"/>
  <c r="H53" i="19"/>
  <c r="F21" i="19"/>
  <c r="E21" i="19"/>
  <c r="I54" i="17"/>
  <c r="G48" i="17"/>
  <c r="J22" i="17"/>
  <c r="O52" i="17"/>
  <c r="E35" i="16"/>
  <c r="D24" i="16"/>
  <c r="E42" i="16"/>
  <c r="E22" i="16"/>
  <c r="R22" i="17"/>
  <c r="K22" i="17"/>
  <c r="L22" i="17"/>
  <c r="T24" i="17"/>
  <c r="F24" i="17"/>
  <c r="Q44" i="17"/>
  <c r="S14" i="17"/>
  <c r="I14" i="17"/>
  <c r="H14" i="17"/>
  <c r="T14" i="17"/>
  <c r="D16" i="17"/>
  <c r="F16" i="17"/>
  <c r="J58" i="17"/>
  <c r="R58" i="17"/>
  <c r="T60" i="17"/>
  <c r="T42" i="17"/>
  <c r="T46" i="17"/>
  <c r="S48" i="17"/>
  <c r="C50" i="17"/>
  <c r="M8" i="17"/>
  <c r="T12" i="17"/>
  <c r="T18" i="17"/>
  <c r="F26" i="17"/>
  <c r="Q50" i="17"/>
  <c r="N52" i="17"/>
  <c r="S10" i="17"/>
  <c r="M18" i="17"/>
  <c r="Q28" i="17"/>
  <c r="R46" i="17"/>
  <c r="H52" i="17"/>
  <c r="S54" i="17"/>
  <c r="E18" i="17"/>
  <c r="H12" i="17"/>
  <c r="E48" i="17"/>
  <c r="P52" i="17"/>
  <c r="C8" i="17"/>
  <c r="C18" i="17"/>
  <c r="Q24" i="17"/>
  <c r="J28" i="17"/>
  <c r="I44" i="17"/>
  <c r="N48" i="17"/>
  <c r="G54" i="17"/>
  <c r="F54" i="17"/>
  <c r="R24" i="17"/>
  <c r="P24" i="17"/>
  <c r="N22" i="17"/>
  <c r="L12" i="17"/>
  <c r="G26" i="17"/>
  <c r="E20" i="17"/>
  <c r="P42" i="17"/>
  <c r="E44" i="17"/>
  <c r="F12" i="17"/>
  <c r="L46" i="17"/>
  <c r="I10" i="17"/>
  <c r="L18" i="17"/>
  <c r="C44" i="17"/>
  <c r="M26" i="17"/>
  <c r="S18" i="17"/>
  <c r="F28" i="17"/>
  <c r="I12" i="17"/>
  <c r="I52" i="17"/>
  <c r="C7" i="16"/>
  <c r="I42" i="17"/>
  <c r="M42" i="17"/>
  <c r="C42" i="16"/>
  <c r="Q14" i="17"/>
  <c r="D22" i="17"/>
  <c r="F22" i="17"/>
  <c r="N24" i="17"/>
  <c r="H24" i="17"/>
  <c r="M14" i="17"/>
  <c r="R14" i="17"/>
  <c r="F14" i="17"/>
  <c r="M16" i="17"/>
  <c r="E16" i="17"/>
  <c r="C16" i="17"/>
  <c r="E58" i="17"/>
  <c r="T58" i="17"/>
  <c r="N60" i="17"/>
  <c r="R42" i="17"/>
  <c r="Q46" i="17"/>
  <c r="J50" i="17"/>
  <c r="T50" i="17"/>
  <c r="D12" i="17"/>
  <c r="N28" i="17"/>
  <c r="D52" i="17"/>
  <c r="P54" i="17"/>
  <c r="C26" i="17"/>
  <c r="I28" i="17"/>
  <c r="C52" i="17"/>
  <c r="E54" i="17"/>
  <c r="P18" i="17"/>
  <c r="D50" i="17"/>
  <c r="J16" i="17"/>
  <c r="C46" i="17"/>
  <c r="Q18" i="17"/>
  <c r="L24" i="17"/>
  <c r="L28" i="17"/>
  <c r="C54" i="17"/>
  <c r="T54" i="17"/>
  <c r="R26" i="17"/>
  <c r="E7" i="16"/>
  <c r="L26" i="17"/>
  <c r="O18" i="17"/>
  <c r="H28" i="17"/>
  <c r="K48" i="17"/>
  <c r="C24" i="17"/>
  <c r="J48" i="17"/>
  <c r="S28" i="17"/>
  <c r="D54" i="17"/>
  <c r="G24" i="17"/>
  <c r="P26" i="17"/>
  <c r="H48" i="17"/>
  <c r="D24" i="17"/>
  <c r="Q48" i="17"/>
  <c r="C22" i="16"/>
  <c r="F53" i="20"/>
  <c r="O53" i="20"/>
  <c r="I53" i="20"/>
  <c r="D53" i="20"/>
  <c r="F49" i="20"/>
  <c r="J49" i="20"/>
  <c r="D49" i="20"/>
  <c r="K49" i="20"/>
  <c r="C49" i="20"/>
  <c r="H49" i="20"/>
  <c r="M49" i="20"/>
  <c r="G49" i="20"/>
  <c r="I49" i="20"/>
  <c r="N49" i="20"/>
  <c r="G41" i="20"/>
  <c r="C41" i="20"/>
  <c r="E41" i="20"/>
  <c r="O41" i="20"/>
  <c r="I41" i="20"/>
  <c r="L41" i="20"/>
  <c r="L37" i="20"/>
  <c r="I37" i="20"/>
  <c r="O37" i="20"/>
  <c r="F37" i="20"/>
  <c r="D27" i="20"/>
  <c r="C27" i="20"/>
  <c r="L27" i="20"/>
  <c r="E27" i="20"/>
  <c r="M27" i="20"/>
  <c r="H27" i="20"/>
  <c r="O27" i="20"/>
  <c r="K27" i="20"/>
  <c r="C23" i="20"/>
  <c r="O23" i="20"/>
  <c r="I23" i="20"/>
  <c r="F15" i="20"/>
  <c r="M15" i="20"/>
  <c r="O13" i="20"/>
  <c r="C13" i="20"/>
  <c r="D51" i="19"/>
  <c r="E51" i="19"/>
  <c r="H51" i="19"/>
  <c r="C51" i="19"/>
  <c r="F51" i="19"/>
  <c r="I51" i="19"/>
  <c r="G51" i="19"/>
  <c r="I47" i="19"/>
  <c r="D47" i="19"/>
  <c r="H47" i="19"/>
  <c r="E47" i="19"/>
  <c r="C47" i="19"/>
  <c r="F47" i="19"/>
  <c r="G47" i="19"/>
  <c r="F35" i="19"/>
  <c r="E35" i="19"/>
  <c r="I35" i="19"/>
  <c r="H35" i="19"/>
  <c r="G35" i="19"/>
  <c r="C35" i="19"/>
  <c r="C31" i="19"/>
  <c r="G31" i="19"/>
  <c r="F31" i="19"/>
  <c r="I27" i="19"/>
  <c r="G27" i="19"/>
  <c r="C27" i="19"/>
  <c r="D27" i="19"/>
  <c r="D19" i="19"/>
  <c r="I19" i="19"/>
  <c r="H15" i="19"/>
  <c r="G15" i="19"/>
  <c r="C7" i="19"/>
  <c r="F7" i="19"/>
  <c r="D7" i="19"/>
  <c r="G7" i="19"/>
  <c r="E7" i="19"/>
  <c r="F41" i="20"/>
  <c r="N27" i="20"/>
  <c r="C39" i="20"/>
  <c r="H21" i="19"/>
  <c r="G29" i="20"/>
  <c r="I39" i="20"/>
  <c r="C15" i="19"/>
  <c r="E31" i="19"/>
  <c r="G47" i="20"/>
  <c r="O29" i="20"/>
  <c r="N57" i="20"/>
  <c r="P57" i="20"/>
  <c r="Q54" i="20"/>
  <c r="P54" i="20"/>
  <c r="D35" i="19"/>
  <c r="J59" i="20"/>
  <c r="F59" i="20"/>
  <c r="C59" i="20"/>
  <c r="F55" i="20"/>
  <c r="I55" i="20"/>
  <c r="D55" i="20"/>
  <c r="D51" i="20"/>
  <c r="K51" i="20"/>
  <c r="C47" i="20"/>
  <c r="N47" i="20"/>
  <c r="K47" i="20"/>
  <c r="E47" i="20"/>
  <c r="M47" i="20"/>
  <c r="O47" i="20"/>
  <c r="D47" i="20"/>
  <c r="I47" i="20"/>
  <c r="L47" i="20"/>
  <c r="J47" i="20"/>
  <c r="F39" i="20"/>
  <c r="H39" i="20"/>
  <c r="K39" i="20"/>
  <c r="G39" i="20"/>
  <c r="E39" i="20"/>
  <c r="M39" i="20"/>
  <c r="L39" i="20"/>
  <c r="D39" i="20"/>
  <c r="O39" i="20"/>
  <c r="I35" i="20"/>
  <c r="O35" i="20"/>
  <c r="F35" i="20"/>
  <c r="H35" i="20"/>
  <c r="C35" i="20"/>
  <c r="L35" i="20"/>
  <c r="J33" i="20"/>
  <c r="C33" i="20"/>
  <c r="K33" i="20"/>
  <c r="I33" i="20"/>
  <c r="G33" i="20"/>
  <c r="F33" i="20"/>
  <c r="L29" i="20"/>
  <c r="J29" i="20"/>
  <c r="H29" i="20"/>
  <c r="K29" i="20"/>
  <c r="D29" i="20"/>
  <c r="N29" i="20"/>
  <c r="C29" i="20"/>
  <c r="M29" i="20"/>
  <c r="D25" i="20"/>
  <c r="O25" i="20"/>
  <c r="C53" i="19"/>
  <c r="F53" i="19"/>
  <c r="D53" i="19"/>
  <c r="E53" i="19"/>
  <c r="G53" i="19"/>
  <c r="G49" i="19"/>
  <c r="H49" i="19"/>
  <c r="H37" i="19"/>
  <c r="I37" i="19"/>
  <c r="C37" i="19"/>
  <c r="E37" i="19"/>
  <c r="G37" i="19"/>
  <c r="D33" i="19"/>
  <c r="H33" i="19"/>
  <c r="E29" i="19"/>
  <c r="G29" i="19"/>
  <c r="F29" i="19"/>
  <c r="H29" i="19"/>
  <c r="I29" i="19"/>
  <c r="C29" i="19"/>
  <c r="E25" i="19"/>
  <c r="H25" i="19"/>
  <c r="D23" i="19"/>
  <c r="F23" i="19"/>
  <c r="E29" i="20"/>
  <c r="D37" i="19"/>
  <c r="L49" i="20"/>
  <c r="H7" i="19"/>
  <c r="E49" i="20"/>
  <c r="C33" i="19"/>
  <c r="F29" i="20"/>
  <c r="F47" i="20"/>
  <c r="E31" i="20"/>
  <c r="J37" i="20"/>
  <c r="J27" i="20"/>
  <c r="D33" i="20"/>
  <c r="D17" i="20"/>
  <c r="G17" i="20"/>
  <c r="K17" i="20"/>
  <c r="I17" i="20"/>
  <c r="E17" i="20"/>
  <c r="J17" i="20"/>
  <c r="M17" i="20"/>
  <c r="F17" i="20"/>
  <c r="C17" i="20"/>
  <c r="N17" i="20"/>
  <c r="L17" i="20"/>
  <c r="H17" i="20"/>
  <c r="N11" i="20"/>
  <c r="I11" i="20"/>
  <c r="L11" i="20"/>
  <c r="J11" i="20"/>
  <c r="H11" i="20"/>
  <c r="M11" i="20"/>
  <c r="K11" i="20"/>
  <c r="D11" i="20"/>
  <c r="F11" i="20"/>
  <c r="G11" i="20"/>
  <c r="C11" i="20"/>
  <c r="I59" i="19"/>
  <c r="K59" i="19"/>
  <c r="F59" i="19"/>
  <c r="C59" i="19"/>
  <c r="P40" i="17"/>
  <c r="G40" i="17"/>
  <c r="M40" i="17"/>
  <c r="C40" i="17"/>
  <c r="I40" i="17"/>
  <c r="J40" i="17"/>
  <c r="H40" i="17"/>
  <c r="E40" i="17"/>
  <c r="L40" i="17"/>
  <c r="D40" i="17"/>
  <c r="K40" i="17"/>
  <c r="R40" i="17"/>
  <c r="O40" i="17"/>
  <c r="H59" i="19"/>
  <c r="N40" i="17"/>
  <c r="O11" i="20"/>
  <c r="D42" i="20"/>
  <c r="M42" i="20"/>
  <c r="L42" i="20"/>
  <c r="F42" i="20"/>
  <c r="O42" i="20"/>
  <c r="G42" i="20"/>
  <c r="E42" i="20"/>
  <c r="H42" i="20"/>
  <c r="K42" i="20"/>
  <c r="I42" i="20"/>
  <c r="N40" i="20"/>
  <c r="C40" i="20"/>
  <c r="F40" i="20"/>
  <c r="J40" i="20"/>
  <c r="I40" i="20"/>
  <c r="M40" i="20"/>
  <c r="O40" i="20"/>
  <c r="E40" i="20"/>
  <c r="L40" i="20"/>
  <c r="J15" i="20"/>
  <c r="O15" i="20"/>
  <c r="L15" i="20"/>
  <c r="H15" i="20"/>
  <c r="E15" i="20"/>
  <c r="I15" i="20"/>
  <c r="G15" i="20"/>
  <c r="K15" i="20"/>
  <c r="N15" i="20"/>
  <c r="C15" i="20"/>
  <c r="G7" i="20"/>
  <c r="F7" i="20"/>
  <c r="H7" i="20"/>
  <c r="E7" i="20"/>
  <c r="I7" i="20"/>
  <c r="H55" i="19"/>
  <c r="I55" i="19"/>
  <c r="K55" i="19"/>
  <c r="K38" i="17"/>
  <c r="S40" i="17"/>
  <c r="E11" i="20"/>
  <c r="G59" i="20"/>
  <c r="M59" i="20"/>
  <c r="K59" i="20"/>
  <c r="O59" i="20"/>
  <c r="D59" i="20"/>
  <c r="L59" i="20"/>
  <c r="N59" i="20"/>
  <c r="Q59" i="20"/>
  <c r="H59" i="20"/>
  <c r="I59" i="20"/>
  <c r="E59" i="20"/>
  <c r="L57" i="20"/>
  <c r="C57" i="20"/>
  <c r="E57" i="20"/>
  <c r="J57" i="20"/>
  <c r="F57" i="20"/>
  <c r="M57" i="20"/>
  <c r="I57" i="20"/>
  <c r="G57" i="20"/>
  <c r="K57" i="20"/>
  <c r="D57" i="20"/>
  <c r="H57" i="20"/>
  <c r="K55" i="20"/>
  <c r="N55" i="20"/>
  <c r="O55" i="20"/>
  <c r="H55" i="20"/>
  <c r="G55" i="20"/>
  <c r="C55" i="20"/>
  <c r="E55" i="20"/>
  <c r="L55" i="20"/>
  <c r="M55" i="20"/>
  <c r="M53" i="20"/>
  <c r="J53" i="20"/>
  <c r="K53" i="20"/>
  <c r="G53" i="20"/>
  <c r="E53" i="20"/>
  <c r="H53" i="20"/>
  <c r="N53" i="20"/>
  <c r="C53" i="20"/>
  <c r="L53" i="20"/>
  <c r="M51" i="20"/>
  <c r="O51" i="20"/>
  <c r="E51" i="20"/>
  <c r="L51" i="20"/>
  <c r="N51" i="20"/>
  <c r="I51" i="20"/>
  <c r="F51" i="20"/>
  <c r="C51" i="20"/>
  <c r="G51" i="20"/>
  <c r="H51" i="20"/>
  <c r="I21" i="19"/>
  <c r="C21" i="19"/>
  <c r="G21" i="19"/>
  <c r="D21" i="19"/>
  <c r="G19" i="19"/>
  <c r="F19" i="19"/>
  <c r="C19" i="19"/>
  <c r="E19" i="19"/>
  <c r="H19" i="19"/>
  <c r="D17" i="19"/>
  <c r="C17" i="19"/>
  <c r="I17" i="19"/>
  <c r="E17" i="19"/>
  <c r="G17" i="19"/>
  <c r="F17" i="19"/>
  <c r="F15" i="19"/>
  <c r="D15" i="19"/>
  <c r="I15" i="19"/>
  <c r="E15" i="19"/>
  <c r="I13" i="19"/>
  <c r="D13" i="19"/>
  <c r="F13" i="19"/>
  <c r="F11" i="19"/>
  <c r="D11" i="19"/>
  <c r="C11" i="19"/>
  <c r="H9" i="19"/>
  <c r="D9" i="19"/>
  <c r="G9" i="19"/>
  <c r="C9" i="19"/>
  <c r="N59" i="17"/>
  <c r="Q59" i="17"/>
  <c r="L59" i="17"/>
  <c r="M59" i="17"/>
  <c r="S59" i="17"/>
  <c r="O59" i="17"/>
  <c r="D59" i="17"/>
  <c r="G59" i="17"/>
  <c r="H59" i="17"/>
  <c r="F59" i="17"/>
  <c r="J59" i="17"/>
  <c r="E59" i="17"/>
  <c r="R59" i="17"/>
  <c r="C59" i="17"/>
  <c r="C57" i="17"/>
  <c r="O57" i="17"/>
  <c r="J57" i="17"/>
  <c r="G57" i="17"/>
  <c r="K57" i="17"/>
  <c r="N57" i="17"/>
  <c r="M57" i="17"/>
  <c r="D57" i="17"/>
  <c r="R57" i="17"/>
  <c r="S57" i="17"/>
  <c r="T57" i="17"/>
  <c r="L57" i="17"/>
  <c r="I57" i="17"/>
  <c r="H57" i="17"/>
  <c r="I55" i="17"/>
  <c r="Q55" i="17"/>
  <c r="F55" i="17"/>
  <c r="L55" i="17"/>
  <c r="D55" i="17"/>
  <c r="C55" i="17"/>
  <c r="O55" i="17"/>
  <c r="E55" i="17"/>
  <c r="G55" i="17"/>
  <c r="N55" i="17"/>
  <c r="S55" i="17"/>
  <c r="H55" i="17"/>
  <c r="R55" i="17"/>
  <c r="M55" i="17"/>
  <c r="H13" i="20"/>
  <c r="L13" i="20"/>
  <c r="F13" i="20"/>
  <c r="D13" i="20"/>
  <c r="K13" i="20"/>
  <c r="J13" i="20"/>
  <c r="M13" i="20"/>
  <c r="E13" i="20"/>
  <c r="G13" i="20"/>
  <c r="N13" i="20"/>
  <c r="F9" i="20"/>
  <c r="N9" i="20"/>
  <c r="G9" i="20"/>
  <c r="C9" i="20"/>
  <c r="E9" i="20"/>
  <c r="I13" i="20"/>
  <c r="T40" i="17"/>
  <c r="Q40" i="17"/>
  <c r="D15" i="20"/>
  <c r="J7" i="20"/>
  <c r="F36" i="19"/>
  <c r="G36" i="19"/>
  <c r="D36" i="19"/>
  <c r="C36" i="19"/>
  <c r="H7" i="21"/>
  <c r="F17" i="21"/>
  <c r="H11" i="21"/>
  <c r="H16" i="21"/>
  <c r="H36" i="20"/>
  <c r="I36" i="20"/>
  <c r="E36" i="20"/>
  <c r="K36" i="20"/>
  <c r="D36" i="20"/>
  <c r="J36" i="20"/>
  <c r="N36" i="20"/>
  <c r="O36" i="20"/>
  <c r="G36" i="20"/>
  <c r="M36" i="20"/>
  <c r="L36" i="20"/>
  <c r="C36" i="20"/>
  <c r="D37" i="16"/>
  <c r="C37" i="16"/>
  <c r="E37" i="16"/>
  <c r="D19" i="16"/>
  <c r="E19" i="16"/>
  <c r="C19" i="16"/>
  <c r="N45" i="20"/>
  <c r="O45" i="20"/>
  <c r="J45" i="20"/>
  <c r="D45" i="20"/>
  <c r="M45" i="20"/>
  <c r="I45" i="20"/>
  <c r="H45" i="19"/>
  <c r="I45" i="19"/>
  <c r="F45" i="19"/>
  <c r="O47" i="17"/>
  <c r="E47" i="17"/>
  <c r="K47" i="17"/>
  <c r="I47" i="17"/>
  <c r="C47" i="17"/>
  <c r="F47" i="17"/>
  <c r="T47" i="17"/>
  <c r="Q47" i="17"/>
  <c r="M47" i="17"/>
  <c r="G47" i="17"/>
  <c r="S47" i="17"/>
  <c r="N47" i="17"/>
  <c r="P47" i="17"/>
  <c r="D47" i="17"/>
  <c r="H47" i="17"/>
  <c r="P45" i="17"/>
  <c r="H45" i="17"/>
  <c r="O45" i="17"/>
  <c r="I45" i="17"/>
  <c r="E45" i="17"/>
  <c r="L45" i="17"/>
  <c r="R45" i="17"/>
  <c r="N45" i="17"/>
  <c r="K45" i="17"/>
  <c r="C45" i="17"/>
  <c r="M45" i="17"/>
  <c r="D45" i="17"/>
  <c r="F45" i="17"/>
  <c r="J45" i="17"/>
  <c r="S45" i="17"/>
  <c r="G45" i="17"/>
  <c r="T45" i="17"/>
  <c r="S43" i="17"/>
  <c r="L43" i="17"/>
  <c r="G43" i="17"/>
  <c r="F43" i="17"/>
  <c r="E43" i="17"/>
  <c r="P43" i="17"/>
  <c r="C43" i="17"/>
  <c r="K43" i="17"/>
  <c r="I43" i="17"/>
  <c r="O43" i="17"/>
  <c r="R43" i="17"/>
  <c r="D43" i="17"/>
  <c r="H43" i="17"/>
  <c r="Q43" i="17"/>
  <c r="T43" i="17"/>
  <c r="N43" i="17"/>
  <c r="M43" i="17"/>
  <c r="C52" i="16"/>
  <c r="D52" i="16"/>
  <c r="E52" i="16"/>
  <c r="C48" i="16"/>
  <c r="E48" i="16"/>
  <c r="D48" i="16"/>
  <c r="D46" i="16"/>
  <c r="E46" i="16"/>
  <c r="C46" i="16"/>
  <c r="G38" i="20"/>
  <c r="L38" i="20"/>
  <c r="D38" i="20"/>
  <c r="C38" i="20"/>
  <c r="J38" i="20"/>
  <c r="O38" i="20"/>
  <c r="M38" i="20"/>
  <c r="N38" i="20"/>
  <c r="F38" i="20"/>
  <c r="I38" i="20"/>
  <c r="D32" i="20"/>
  <c r="J32" i="20"/>
  <c r="F32" i="20"/>
  <c r="E32" i="20"/>
  <c r="K32" i="20"/>
  <c r="H32" i="20"/>
  <c r="L32" i="20"/>
  <c r="C32" i="20"/>
  <c r="G32" i="20"/>
  <c r="O32" i="20"/>
  <c r="I32" i="20"/>
  <c r="N32" i="20"/>
  <c r="H32" i="19"/>
  <c r="G32" i="19"/>
  <c r="D32" i="19"/>
  <c r="E32" i="19"/>
  <c r="I32" i="19"/>
  <c r="F32" i="19"/>
  <c r="G38" i="17"/>
  <c r="H38" i="17"/>
  <c r="Q38" i="17"/>
  <c r="D38" i="17"/>
  <c r="N38" i="17"/>
  <c r="E38" i="17"/>
  <c r="M38" i="17"/>
  <c r="R38" i="17"/>
  <c r="T38" i="17"/>
  <c r="I38" i="17"/>
  <c r="C38" i="17"/>
  <c r="F38" i="17"/>
  <c r="J38" i="17"/>
  <c r="O38" i="17"/>
  <c r="L38" i="17"/>
  <c r="D32" i="17"/>
  <c r="L32" i="17"/>
  <c r="S38" i="17"/>
  <c r="M32" i="20"/>
  <c r="H38" i="20"/>
  <c r="L47" i="17"/>
  <c r="Q45" i="17"/>
  <c r="J34" i="20"/>
  <c r="L34" i="20"/>
  <c r="O34" i="20"/>
  <c r="C34" i="20"/>
  <c r="F34" i="20"/>
  <c r="M34" i="20"/>
  <c r="H34" i="20"/>
  <c r="K34" i="20"/>
  <c r="N30" i="20"/>
  <c r="C30" i="20"/>
  <c r="H30" i="20"/>
  <c r="L30" i="20"/>
  <c r="O30" i="20"/>
  <c r="G30" i="20"/>
  <c r="I30" i="20"/>
  <c r="F30" i="20"/>
  <c r="K30" i="20"/>
  <c r="D30" i="20"/>
  <c r="J30" i="20"/>
  <c r="M30" i="20"/>
  <c r="G34" i="19"/>
  <c r="C34" i="19"/>
  <c r="D34" i="19"/>
  <c r="F34" i="19"/>
  <c r="E34" i="19"/>
  <c r="I34" i="19"/>
  <c r="F30" i="19"/>
  <c r="G30" i="19"/>
  <c r="D30" i="19"/>
  <c r="H30" i="19"/>
  <c r="I30" i="19"/>
  <c r="C30" i="19"/>
  <c r="D17" i="16"/>
  <c r="E17" i="16"/>
  <c r="N34" i="20"/>
  <c r="E38" i="20"/>
  <c r="J52" i="20"/>
  <c r="D52" i="20"/>
  <c r="K52" i="20"/>
  <c r="M52" i="20"/>
  <c r="E52" i="20"/>
  <c r="L52" i="20"/>
  <c r="N52" i="20"/>
  <c r="H52" i="20"/>
  <c r="F52" i="20"/>
  <c r="G50" i="20"/>
  <c r="C50" i="20"/>
  <c r="K50" i="20"/>
  <c r="F50" i="20"/>
  <c r="D50" i="20"/>
  <c r="H50" i="20"/>
  <c r="L50" i="20"/>
  <c r="E50" i="20"/>
  <c r="N50" i="20"/>
  <c r="H12" i="20"/>
  <c r="K12" i="20"/>
  <c r="D16" i="19"/>
  <c r="G16" i="19"/>
  <c r="C16" i="19"/>
  <c r="H14" i="19"/>
  <c r="I14" i="19"/>
  <c r="D14" i="19"/>
  <c r="E14" i="19"/>
  <c r="G12" i="19"/>
  <c r="I12" i="19"/>
  <c r="C12" i="19"/>
  <c r="D12" i="19"/>
  <c r="H12" i="19"/>
  <c r="E60" i="17"/>
  <c r="Q60" i="17"/>
  <c r="K60" i="17"/>
  <c r="C60" i="17"/>
  <c r="M60" i="17"/>
  <c r="J60" i="17"/>
  <c r="H60" i="17"/>
  <c r="O60" i="17"/>
  <c r="I60" i="17"/>
  <c r="D60" i="17"/>
  <c r="D58" i="17"/>
  <c r="K58" i="17"/>
  <c r="Q58" i="17"/>
  <c r="G58" i="17"/>
  <c r="O58" i="17"/>
  <c r="F58" i="17"/>
  <c r="H8" i="21"/>
  <c r="G17" i="21"/>
  <c r="L25" i="20"/>
  <c r="E25" i="20"/>
  <c r="K25" i="20"/>
  <c r="M25" i="20"/>
  <c r="N25" i="20"/>
  <c r="J25" i="20"/>
  <c r="G25" i="20"/>
  <c r="H25" i="20"/>
  <c r="C25" i="20"/>
  <c r="F25" i="20"/>
  <c r="H23" i="20"/>
  <c r="L23" i="20"/>
  <c r="G23" i="20"/>
  <c r="N23" i="20"/>
  <c r="K23" i="20"/>
  <c r="J23" i="20"/>
  <c r="F23" i="20"/>
  <c r="M23" i="20"/>
  <c r="D23" i="20"/>
  <c r="K21" i="20"/>
  <c r="D21" i="20"/>
  <c r="N21" i="20"/>
  <c r="L21" i="20"/>
  <c r="F21" i="20"/>
  <c r="F25" i="19"/>
  <c r="G25" i="19"/>
  <c r="D25" i="19"/>
  <c r="I25" i="19"/>
  <c r="C25" i="19"/>
  <c r="E23" i="19"/>
  <c r="C23" i="19"/>
  <c r="I23" i="19"/>
  <c r="G23" i="19"/>
  <c r="H23" i="19"/>
  <c r="J15" i="17"/>
  <c r="F15" i="17"/>
  <c r="S15" i="17"/>
  <c r="N15" i="17"/>
  <c r="C15" i="17"/>
  <c r="O15" i="17"/>
  <c r="T15" i="17"/>
  <c r="Q15" i="17"/>
  <c r="G15" i="17"/>
  <c r="H15" i="17"/>
  <c r="E15" i="17"/>
  <c r="L15" i="17"/>
  <c r="M15" i="17"/>
  <c r="I15" i="17"/>
  <c r="I13" i="17"/>
  <c r="N13" i="17"/>
  <c r="T13" i="17"/>
  <c r="D13" i="17"/>
  <c r="E13" i="17"/>
  <c r="S13" i="17"/>
  <c r="R13" i="17"/>
  <c r="O13" i="17"/>
  <c r="Q13" i="17"/>
  <c r="G13" i="17"/>
  <c r="L13" i="17"/>
  <c r="H13" i="17"/>
  <c r="T11" i="17"/>
  <c r="K11" i="17"/>
  <c r="Q11" i="17"/>
  <c r="J11" i="17"/>
  <c r="L11" i="17"/>
  <c r="P11" i="17"/>
  <c r="S11" i="17"/>
  <c r="H11" i="17"/>
  <c r="N11" i="17"/>
  <c r="M11" i="17"/>
  <c r="G11" i="17"/>
  <c r="E11" i="17"/>
  <c r="O11" i="17"/>
  <c r="F11" i="17"/>
  <c r="M9" i="17"/>
  <c r="D9" i="17"/>
  <c r="H9" i="21"/>
  <c r="C17" i="21"/>
  <c r="H10" i="21"/>
  <c r="E43" i="20"/>
  <c r="G43" i="20"/>
  <c r="C43" i="20"/>
  <c r="O43" i="20"/>
  <c r="N43" i="20"/>
  <c r="H43" i="20"/>
  <c r="F43" i="20"/>
  <c r="L43" i="20"/>
  <c r="I43" i="20"/>
  <c r="M43" i="20"/>
  <c r="K43" i="20"/>
  <c r="D19" i="20"/>
  <c r="N19" i="20"/>
  <c r="J19" i="20"/>
  <c r="M19" i="20"/>
  <c r="L19" i="20"/>
  <c r="I19" i="20"/>
  <c r="K19" i="20"/>
  <c r="O19" i="20"/>
  <c r="E19" i="20"/>
  <c r="G19" i="20"/>
  <c r="H19" i="20"/>
  <c r="R56" i="17"/>
  <c r="C56" i="17"/>
  <c r="D56" i="17"/>
  <c r="T56" i="17"/>
  <c r="F56" i="17"/>
  <c r="Q56" i="17"/>
  <c r="E56" i="17"/>
  <c r="K56" i="17"/>
  <c r="O56" i="17"/>
  <c r="L56" i="17"/>
  <c r="H56" i="17"/>
  <c r="M56" i="17"/>
  <c r="J56" i="17"/>
  <c r="G56" i="17"/>
  <c r="E34" i="17"/>
  <c r="D34" i="17"/>
  <c r="L34" i="17"/>
  <c r="H34" i="17"/>
  <c r="S34" i="17"/>
  <c r="F34" i="17"/>
  <c r="I34" i="17"/>
  <c r="M34" i="17"/>
  <c r="G34" i="17"/>
  <c r="K34" i="17"/>
  <c r="O34" i="17"/>
  <c r="T34" i="17"/>
  <c r="Q34" i="17"/>
  <c r="P34" i="17"/>
  <c r="H30" i="17"/>
  <c r="S30" i="17"/>
  <c r="D30" i="16"/>
  <c r="C30" i="16"/>
  <c r="E12" i="16"/>
  <c r="D12" i="16"/>
  <c r="H14" i="21"/>
  <c r="E17" i="21"/>
  <c r="P56" i="17"/>
  <c r="R34" i="17"/>
  <c r="J43" i="20"/>
  <c r="D17" i="21"/>
  <c r="H13" i="21"/>
  <c r="E43" i="19"/>
  <c r="H43" i="19"/>
  <c r="C43" i="19"/>
  <c r="D43" i="19"/>
  <c r="I43" i="19"/>
  <c r="G43" i="19"/>
  <c r="P36" i="17"/>
  <c r="N36" i="17"/>
  <c r="D36" i="17"/>
  <c r="F36" i="17"/>
  <c r="D32" i="16"/>
  <c r="E32" i="16"/>
  <c r="C32" i="16"/>
  <c r="C26" i="16"/>
  <c r="E26" i="16"/>
  <c r="D26" i="16"/>
  <c r="D15" i="16"/>
  <c r="E15" i="16"/>
  <c r="C15" i="16"/>
  <c r="C19" i="20"/>
  <c r="E30" i="16"/>
  <c r="H15" i="21"/>
  <c r="N56" i="17"/>
  <c r="C34" i="17"/>
  <c r="D43" i="20"/>
  <c r="F43" i="19"/>
  <c r="F19" i="20"/>
  <c r="C41" i="19"/>
  <c r="E41" i="19"/>
  <c r="I41" i="19"/>
  <c r="F41" i="19"/>
  <c r="H41" i="19"/>
  <c r="G41" i="19"/>
  <c r="C32" i="17"/>
  <c r="S32" i="17"/>
  <c r="E32" i="17"/>
  <c r="R32" i="17"/>
  <c r="I32" i="17"/>
  <c r="P32" i="17"/>
  <c r="M32" i="17"/>
  <c r="O32" i="17"/>
  <c r="F32" i="17"/>
  <c r="N32" i="17"/>
  <c r="K32" i="17"/>
  <c r="Q32" i="17"/>
  <c r="T32" i="17"/>
  <c r="J32" i="17"/>
  <c r="H32" i="17"/>
  <c r="G32" i="17"/>
  <c r="P17" i="17"/>
  <c r="F17" i="17"/>
  <c r="G17" i="17"/>
  <c r="J17" i="17"/>
  <c r="K17" i="17"/>
  <c r="E17" i="17"/>
  <c r="Q17" i="17"/>
  <c r="H17" i="17"/>
  <c r="D17" i="17"/>
  <c r="N17" i="17"/>
  <c r="C17" i="17"/>
  <c r="I17" i="17"/>
  <c r="R17" i="17"/>
  <c r="M17" i="17"/>
  <c r="S17" i="17"/>
  <c r="D54" i="16"/>
  <c r="E54" i="16"/>
  <c r="D28" i="16"/>
  <c r="E28" i="16"/>
  <c r="C28" i="16"/>
  <c r="S56" i="17"/>
  <c r="N34" i="17"/>
  <c r="C39" i="19"/>
  <c r="D26" i="20"/>
  <c r="G26" i="20"/>
  <c r="G28" i="19"/>
  <c r="D28" i="19"/>
  <c r="F26" i="19"/>
  <c r="I26" i="19"/>
  <c r="H26" i="19"/>
  <c r="K39" i="17"/>
  <c r="N39" i="17"/>
  <c r="I39" i="17"/>
  <c r="S39" i="17"/>
  <c r="J39" i="17"/>
  <c r="H39" i="17"/>
  <c r="L39" i="17"/>
  <c r="D39" i="17"/>
  <c r="T39" i="17"/>
  <c r="E39" i="17"/>
  <c r="R39" i="17"/>
  <c r="Q39" i="17"/>
  <c r="T22" i="17"/>
  <c r="S22" i="17"/>
  <c r="H22" i="17"/>
  <c r="G22" i="17"/>
  <c r="E22" i="17"/>
  <c r="C20" i="17"/>
  <c r="F20" i="17"/>
  <c r="N20" i="17"/>
  <c r="O20" i="17"/>
  <c r="K20" i="17"/>
  <c r="I20" i="17"/>
  <c r="T20" i="17"/>
  <c r="D20" i="17"/>
  <c r="M20" i="17"/>
  <c r="H20" i="17"/>
  <c r="J20" i="17"/>
  <c r="G20" i="17"/>
  <c r="Q20" i="17"/>
  <c r="P20" i="17"/>
  <c r="R20" i="17"/>
  <c r="D40" i="16"/>
  <c r="E40" i="16"/>
  <c r="C40" i="16"/>
  <c r="D38" i="16"/>
  <c r="C38" i="16"/>
  <c r="K35" i="20"/>
  <c r="N35" i="20"/>
  <c r="D35" i="20"/>
  <c r="J35" i="20"/>
  <c r="E35" i="20"/>
  <c r="G35" i="20"/>
  <c r="L33" i="20"/>
  <c r="N33" i="20"/>
  <c r="O33" i="20"/>
  <c r="M33" i="20"/>
  <c r="E33" i="20"/>
  <c r="H33" i="20"/>
  <c r="L7" i="20"/>
  <c r="C7" i="20"/>
  <c r="D7" i="20"/>
  <c r="N7" i="20"/>
  <c r="K7" i="20"/>
  <c r="M7" i="20"/>
  <c r="O7" i="20"/>
  <c r="G59" i="19"/>
  <c r="D59" i="19"/>
  <c r="H31" i="19"/>
  <c r="D31" i="19"/>
  <c r="I31" i="19"/>
  <c r="E11" i="19"/>
  <c r="I11" i="19"/>
  <c r="H11" i="19"/>
  <c r="E9" i="19"/>
  <c r="F9" i="19"/>
  <c r="N44" i="17"/>
  <c r="M44" i="17"/>
  <c r="R44" i="17"/>
  <c r="K44" i="17"/>
  <c r="J44" i="17"/>
  <c r="G44" i="17"/>
  <c r="S44" i="17"/>
  <c r="P44" i="17"/>
  <c r="J42" i="17"/>
  <c r="G42" i="17"/>
  <c r="D42" i="17"/>
  <c r="K42" i="17"/>
  <c r="L42" i="17"/>
  <c r="E42" i="17"/>
  <c r="F42" i="17"/>
  <c r="S42" i="17"/>
  <c r="C42" i="17"/>
  <c r="Q10" i="17"/>
  <c r="L10" i="17"/>
  <c r="R10" i="17"/>
  <c r="T10" i="17"/>
  <c r="P10" i="17"/>
  <c r="O10" i="17"/>
  <c r="J10" i="17"/>
  <c r="H10" i="17"/>
  <c r="G10" i="17"/>
  <c r="D10" i="17"/>
  <c r="K10" i="17"/>
  <c r="M10" i="17"/>
  <c r="N10" i="17"/>
  <c r="M58" i="20"/>
  <c r="K58" i="20"/>
  <c r="F58" i="20"/>
  <c r="H58" i="20"/>
  <c r="J58" i="20"/>
  <c r="O58" i="20"/>
  <c r="N58" i="20"/>
  <c r="M56" i="20"/>
  <c r="G56" i="20"/>
  <c r="L56" i="20"/>
  <c r="J56" i="20"/>
  <c r="N56" i="20"/>
  <c r="H56" i="20"/>
  <c r="O56" i="20"/>
  <c r="K56" i="20"/>
  <c r="O16" i="20"/>
  <c r="D16" i="20"/>
  <c r="J16" i="20"/>
  <c r="G16" i="20"/>
  <c r="K16" i="20"/>
  <c r="L16" i="20"/>
  <c r="N16" i="20"/>
  <c r="M16" i="20"/>
  <c r="H16" i="20"/>
  <c r="C16" i="20"/>
  <c r="D14" i="20"/>
  <c r="J14" i="20"/>
  <c r="H14" i="20"/>
  <c r="O14" i="20"/>
  <c r="K14" i="20"/>
  <c r="C14" i="20"/>
  <c r="F14" i="20"/>
  <c r="E14" i="20"/>
  <c r="I14" i="20"/>
  <c r="M14" i="20"/>
  <c r="I18" i="19"/>
  <c r="D18" i="19"/>
  <c r="G18" i="19"/>
  <c r="H18" i="19"/>
  <c r="C18" i="19"/>
  <c r="Q25" i="17"/>
  <c r="T25" i="17"/>
  <c r="M25" i="17"/>
  <c r="G25" i="17"/>
  <c r="O25" i="17"/>
  <c r="D25" i="17"/>
  <c r="S25" i="17"/>
  <c r="I25" i="17"/>
  <c r="H25" i="17"/>
  <c r="F25" i="17"/>
  <c r="K25" i="17"/>
  <c r="D23" i="16"/>
  <c r="C23" i="16"/>
  <c r="E23" i="16"/>
  <c r="D54" i="20"/>
  <c r="K54" i="20"/>
  <c r="H54" i="20"/>
  <c r="E54" i="20"/>
  <c r="C54" i="20"/>
  <c r="J54" i="20"/>
  <c r="I54" i="20"/>
  <c r="F54" i="20"/>
  <c r="M54" i="20"/>
  <c r="O54" i="20"/>
  <c r="L54" i="20"/>
  <c r="D31" i="20"/>
  <c r="C31" i="20"/>
  <c r="I31" i="20"/>
  <c r="N31" i="20"/>
  <c r="J31" i="20"/>
  <c r="L31" i="20"/>
  <c r="F31" i="20"/>
  <c r="M31" i="20"/>
  <c r="O31" i="20"/>
  <c r="G31" i="20"/>
  <c r="G57" i="19"/>
  <c r="D57" i="19"/>
  <c r="C57" i="19"/>
  <c r="F57" i="19"/>
  <c r="H57" i="19"/>
  <c r="E57" i="19"/>
  <c r="D55" i="19"/>
  <c r="E55" i="19"/>
  <c r="F55" i="19"/>
  <c r="G55" i="19"/>
  <c r="C55" i="19"/>
  <c r="D39" i="19"/>
  <c r="G39" i="19"/>
  <c r="I39" i="19"/>
  <c r="E39" i="19"/>
  <c r="H39" i="19"/>
  <c r="H13" i="19"/>
  <c r="G13" i="19"/>
  <c r="C13" i="19"/>
  <c r="E13" i="19"/>
  <c r="J36" i="17"/>
  <c r="S36" i="17"/>
  <c r="R36" i="17"/>
  <c r="M36" i="17"/>
  <c r="H36" i="17"/>
  <c r="I36" i="17"/>
  <c r="L36" i="17"/>
  <c r="E36" i="17"/>
  <c r="O36" i="17"/>
  <c r="K36" i="17"/>
  <c r="G36" i="17"/>
  <c r="T36" i="17"/>
  <c r="C36" i="17"/>
  <c r="Q36" i="17"/>
  <c r="O30" i="17"/>
  <c r="E30" i="17"/>
  <c r="T30" i="17"/>
  <c r="J30" i="17"/>
  <c r="N30" i="17"/>
  <c r="D30" i="17"/>
  <c r="I30" i="17"/>
  <c r="F30" i="17"/>
  <c r="C30" i="17"/>
  <c r="P30" i="17"/>
  <c r="G30" i="17"/>
  <c r="R30" i="17"/>
  <c r="Q30" i="17"/>
  <c r="L30" i="17"/>
  <c r="M30" i="17"/>
  <c r="K30" i="17"/>
  <c r="C47" i="16"/>
  <c r="D47" i="16"/>
  <c r="K31" i="20"/>
  <c r="D41" i="20"/>
  <c r="N41" i="20"/>
  <c r="J41" i="20"/>
  <c r="H41" i="20"/>
  <c r="M41" i="20"/>
  <c r="N12" i="20"/>
  <c r="O12" i="20"/>
  <c r="J12" i="20"/>
  <c r="M12" i="20"/>
  <c r="C12" i="20"/>
  <c r="E49" i="19"/>
  <c r="I49" i="19"/>
  <c r="F49" i="19"/>
  <c r="D49" i="19"/>
  <c r="I16" i="19"/>
  <c r="F16" i="19"/>
  <c r="H16" i="19"/>
  <c r="F50" i="17"/>
  <c r="L50" i="17"/>
  <c r="S50" i="17"/>
  <c r="K50" i="17"/>
  <c r="P50" i="17"/>
  <c r="O50" i="17"/>
  <c r="S8" i="17"/>
  <c r="O8" i="17"/>
  <c r="G8" i="17"/>
  <c r="K8" i="17"/>
  <c r="I8" i="17"/>
  <c r="R8" i="17"/>
  <c r="H8" i="17"/>
  <c r="D8" i="17"/>
  <c r="N8" i="17"/>
  <c r="D50" i="16"/>
  <c r="E50" i="16"/>
  <c r="D12" i="20"/>
  <c r="E12" i="20"/>
  <c r="J8" i="17"/>
  <c r="E8" i="17"/>
  <c r="M50" i="17"/>
  <c r="I34" i="20"/>
  <c r="E34" i="20"/>
  <c r="G34" i="20"/>
  <c r="D34" i="20"/>
  <c r="F27" i="19"/>
  <c r="H27" i="19"/>
  <c r="C10" i="19"/>
  <c r="D10" i="19"/>
  <c r="R33" i="17"/>
  <c r="D33" i="17"/>
  <c r="F33" i="17"/>
  <c r="G12" i="20"/>
  <c r="F12" i="20"/>
  <c r="I12" i="20"/>
  <c r="D59" i="16"/>
  <c r="H50" i="17"/>
  <c r="K41" i="20"/>
  <c r="H12" i="21"/>
  <c r="F45" i="20"/>
  <c r="H45" i="20"/>
  <c r="K45" i="20"/>
  <c r="E45" i="20"/>
  <c r="C45" i="20"/>
  <c r="G45" i="20"/>
  <c r="L45" i="20"/>
  <c r="N37" i="20"/>
  <c r="G37" i="20"/>
  <c r="E37" i="20"/>
  <c r="H37" i="20"/>
  <c r="M37" i="20"/>
  <c r="D37" i="20"/>
  <c r="K37" i="20"/>
  <c r="C37" i="20"/>
  <c r="H28" i="20"/>
  <c r="C28" i="20"/>
  <c r="K28" i="20"/>
  <c r="J28" i="20"/>
  <c r="N28" i="20"/>
  <c r="J21" i="20"/>
  <c r="E21" i="20"/>
  <c r="G21" i="20"/>
  <c r="M21" i="20"/>
  <c r="C21" i="20"/>
  <c r="H21" i="20"/>
  <c r="O21" i="20"/>
  <c r="K9" i="20"/>
  <c r="I9" i="20"/>
  <c r="L9" i="20"/>
  <c r="H9" i="20"/>
  <c r="M9" i="20"/>
  <c r="D9" i="20"/>
  <c r="J9" i="20"/>
  <c r="C45" i="19"/>
  <c r="E45" i="19"/>
  <c r="D45" i="19"/>
  <c r="G45" i="19"/>
  <c r="I33" i="19"/>
  <c r="G33" i="19"/>
  <c r="E33" i="19"/>
  <c r="F33" i="19"/>
  <c r="E20" i="19"/>
  <c r="C20" i="19"/>
  <c r="D20" i="19"/>
  <c r="G20" i="19"/>
  <c r="C58" i="17"/>
  <c r="H58" i="17"/>
  <c r="N58" i="17"/>
  <c r="I53" i="17"/>
  <c r="P53" i="17"/>
  <c r="T53" i="17"/>
  <c r="P46" i="17"/>
  <c r="E46" i="17"/>
  <c r="O46" i="17"/>
  <c r="G46" i="17"/>
  <c r="S46" i="17"/>
  <c r="H46" i="17"/>
  <c r="N46" i="17"/>
  <c r="Q12" i="17"/>
  <c r="J12" i="17"/>
  <c r="S12" i="17"/>
  <c r="P12" i="17"/>
  <c r="C12" i="17"/>
  <c r="R12" i="17"/>
  <c r="G12" i="17"/>
  <c r="O12" i="17"/>
  <c r="N12" i="17"/>
  <c r="D8" i="16"/>
  <c r="E8" i="16"/>
  <c r="J58" i="19"/>
  <c r="Q18" i="20"/>
  <c r="J24" i="19"/>
  <c r="K24" i="19"/>
  <c r="Q46" i="20"/>
  <c r="J40" i="19"/>
  <c r="K40" i="19"/>
  <c r="J52" i="19"/>
  <c r="K52" i="19"/>
  <c r="P48" i="20"/>
  <c r="P10" i="20"/>
  <c r="J8" i="19"/>
  <c r="K8" i="19"/>
  <c r="Q8" i="20"/>
  <c r="J50" i="19"/>
  <c r="K50" i="19"/>
  <c r="Q20" i="20"/>
  <c r="J56" i="19"/>
  <c r="J44" i="19"/>
  <c r="K44" i="19"/>
  <c r="Q22" i="20"/>
  <c r="P59" i="20"/>
  <c r="J48" i="19"/>
  <c r="K48" i="19"/>
  <c r="J38" i="19"/>
  <c r="P22" i="20"/>
  <c r="P44" i="20"/>
  <c r="Q48" i="20"/>
  <c r="J46" i="19"/>
  <c r="K46" i="19"/>
  <c r="P46" i="20"/>
  <c r="Q24" i="20"/>
  <c r="Q10" i="20"/>
  <c r="K38" i="19"/>
  <c r="J42" i="19"/>
  <c r="K42" i="19"/>
  <c r="P20" i="20"/>
  <c r="P18" i="20"/>
  <c r="P8" i="20"/>
  <c r="J54" i="19"/>
  <c r="J22" i="19"/>
  <c r="K22" i="19"/>
  <c r="P24" i="20"/>
  <c r="Q44" i="20"/>
  <c r="Q26" i="20"/>
  <c r="J14" i="19"/>
  <c r="K14" i="19"/>
  <c r="Q38" i="20"/>
  <c r="Q27" i="20"/>
  <c r="J29" i="19"/>
  <c r="K29" i="19"/>
  <c r="J37" i="19"/>
  <c r="K37" i="19"/>
  <c r="J53" i="19"/>
  <c r="K53" i="19"/>
  <c r="Q40" i="20"/>
  <c r="Q32" i="20"/>
  <c r="P51" i="20"/>
  <c r="P53" i="20"/>
  <c r="P39" i="20"/>
  <c r="Q47" i="20"/>
  <c r="J7" i="19"/>
  <c r="K7" i="19"/>
  <c r="J35" i="19"/>
  <c r="K35" i="19"/>
  <c r="Q57" i="20"/>
  <c r="J34" i="19"/>
  <c r="K34" i="19"/>
  <c r="P49" i="20"/>
  <c r="P29" i="20"/>
  <c r="Q39" i="20"/>
  <c r="P47" i="20"/>
  <c r="J47" i="19"/>
  <c r="K47" i="19"/>
  <c r="J51" i="19"/>
  <c r="K51" i="19"/>
  <c r="P27" i="20"/>
  <c r="Q29" i="20"/>
  <c r="J10" i="19"/>
  <c r="K10" i="19"/>
  <c r="J9" i="19"/>
  <c r="K9" i="19"/>
  <c r="Q49" i="20"/>
  <c r="J21" i="19"/>
  <c r="K21" i="19"/>
  <c r="J28" i="19"/>
  <c r="K28" i="19"/>
  <c r="J41" i="19"/>
  <c r="K41" i="19"/>
  <c r="P11" i="20"/>
  <c r="P17" i="20"/>
  <c r="Q51" i="20"/>
  <c r="P15" i="20"/>
  <c r="P40" i="20"/>
  <c r="Q42" i="20"/>
  <c r="J31" i="19"/>
  <c r="K31" i="19"/>
  <c r="J36" i="19"/>
  <c r="K36" i="19"/>
  <c r="P13" i="20"/>
  <c r="J15" i="19"/>
  <c r="K15" i="19"/>
  <c r="Q53" i="20"/>
  <c r="Q13" i="20"/>
  <c r="Q15" i="20"/>
  <c r="P26" i="20"/>
  <c r="P30" i="20"/>
  <c r="J32" i="19"/>
  <c r="K32" i="19"/>
  <c r="P38" i="20"/>
  <c r="P36" i="20"/>
  <c r="J19" i="19"/>
  <c r="K19" i="19"/>
  <c r="Q11" i="20"/>
  <c r="P7" i="20"/>
  <c r="P42" i="20"/>
  <c r="Q17" i="20"/>
  <c r="Q50" i="20"/>
  <c r="Q52" i="20"/>
  <c r="J17" i="19"/>
  <c r="K17" i="19"/>
  <c r="J11" i="19"/>
  <c r="K11" i="19"/>
  <c r="J23" i="19"/>
  <c r="K23" i="19"/>
  <c r="J30" i="19"/>
  <c r="K30" i="19"/>
  <c r="Q55" i="20"/>
  <c r="P55" i="20"/>
  <c r="J45" i="19"/>
  <c r="K45" i="19"/>
  <c r="H60" i="20"/>
  <c r="F60" i="20"/>
  <c r="J27" i="19"/>
  <c r="K27" i="19"/>
  <c r="Q23" i="20"/>
  <c r="P52" i="20"/>
  <c r="J12" i="19"/>
  <c r="K12" i="19"/>
  <c r="P50" i="20"/>
  <c r="J18" i="19"/>
  <c r="K18" i="19"/>
  <c r="P14" i="20"/>
  <c r="P16" i="20"/>
  <c r="J26" i="19"/>
  <c r="K26" i="19"/>
  <c r="J25" i="19"/>
  <c r="K25" i="19"/>
  <c r="P25" i="20"/>
  <c r="Q25" i="20"/>
  <c r="Q30" i="20"/>
  <c r="P32" i="20"/>
  <c r="J55" i="19"/>
  <c r="Q14" i="20"/>
  <c r="P23" i="20"/>
  <c r="Q36" i="20"/>
  <c r="Q35" i="20"/>
  <c r="P35" i="20"/>
  <c r="P19" i="20"/>
  <c r="D60" i="19"/>
  <c r="J57" i="19"/>
  <c r="P58" i="20"/>
  <c r="Q58" i="20"/>
  <c r="J59" i="19"/>
  <c r="J43" i="19"/>
  <c r="K43" i="19"/>
  <c r="Q43" i="20"/>
  <c r="P43" i="20"/>
  <c r="Q16" i="20"/>
  <c r="Q7" i="20"/>
  <c r="P33" i="20"/>
  <c r="Q33" i="20"/>
  <c r="P56" i="20"/>
  <c r="Q56" i="20"/>
  <c r="Q19" i="20"/>
  <c r="M60" i="20"/>
  <c r="K60" i="20"/>
  <c r="H17" i="21"/>
  <c r="J39" i="19"/>
  <c r="K39" i="19"/>
  <c r="J33" i="19"/>
  <c r="K33" i="19"/>
  <c r="D60" i="20"/>
  <c r="Q9" i="20"/>
  <c r="P9" i="20"/>
  <c r="I60" i="20"/>
  <c r="Q21" i="20"/>
  <c r="Q45" i="20"/>
  <c r="P45" i="20"/>
  <c r="J49" i="19"/>
  <c r="K49" i="19"/>
  <c r="C60" i="20"/>
  <c r="Q12" i="20"/>
  <c r="P12" i="20"/>
  <c r="Q41" i="20"/>
  <c r="P41" i="20"/>
  <c r="G60" i="19"/>
  <c r="J20" i="19"/>
  <c r="K20" i="19"/>
  <c r="Q28" i="20"/>
  <c r="P28" i="20"/>
  <c r="Q37" i="20"/>
  <c r="P37" i="20"/>
  <c r="H60" i="19"/>
  <c r="P31" i="20"/>
  <c r="Q31" i="20"/>
  <c r="E60" i="20"/>
  <c r="F60" i="19"/>
  <c r="P21" i="20"/>
  <c r="N60" i="20"/>
  <c r="E60" i="19"/>
  <c r="J60" i="20"/>
  <c r="L60" i="20"/>
  <c r="G60" i="20"/>
  <c r="Q34" i="20"/>
  <c r="P34" i="20"/>
  <c r="I60" i="19"/>
  <c r="O60" i="20"/>
  <c r="J13" i="19"/>
  <c r="K13" i="19"/>
  <c r="J16" i="19"/>
  <c r="K16" i="19"/>
  <c r="C60" i="19"/>
  <c r="J60" i="19"/>
</calcChain>
</file>

<file path=xl/sharedStrings.xml><?xml version="1.0" encoding="utf-8"?>
<sst xmlns="http://schemas.openxmlformats.org/spreadsheetml/2006/main" count="343" uniqueCount="191">
  <si>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</si>
  <si>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</si>
  <si>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</si>
  <si>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</si>
  <si>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</si>
  <si>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</si>
  <si>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</si>
  <si>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</si>
  <si>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</si>
  <si>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</si>
  <si>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</si>
  <si>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</si>
  <si>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</si>
  <si>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</si>
  <si>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</si>
  <si>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</si>
  <si>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</si>
  <si>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</si>
  <si>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</si>
  <si>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Grupos de edad</t>
  </si>
  <si>
    <t>IRAG</t>
  </si>
  <si>
    <t>%</t>
  </si>
  <si>
    <t>Incidencia de IRAG sobre Hospitalizaciones, ingresos a UCI y defunciones (POR TODAS LAS CAUSAS)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</si>
  <si>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</si>
  <si>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</si>
  <si>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</si>
  <si>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</si>
  <si>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</si>
  <si>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</si>
  <si>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</si>
  <si>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</si>
  <si>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</si>
  <si>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</si>
  <si>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</si>
  <si>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</si>
  <si>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</si>
  <si>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</si>
  <si>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</si>
  <si>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</si>
  <si>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</si>
  <si>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</si>
  <si>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</si>
  <si>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</si>
  <si>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</si>
  <si>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</si>
  <si>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</si>
  <si>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</si>
  <si>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</si>
  <si>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</si>
  <si>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</si>
  <si>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</si>
  <si>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</si>
  <si>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</si>
  <si>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</si>
  <si>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</si>
  <si>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</si>
  <si>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</si>
  <si>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</si>
  <si>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</si>
  <si>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</si>
  <si>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</si>
  <si>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</si>
  <si>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</si>
  <si>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</si>
  <si>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</si>
  <si>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</si>
  <si>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</si>
  <si>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</si>
  <si>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</si>
  <si>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</si>
  <si>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</si>
  <si>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</si>
  <si>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</si>
  <si>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</si>
  <si>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</si>
  <si>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</si>
  <si>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</si>
  <si>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</si>
  <si>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</si>
  <si>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</si>
  <si>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</si>
  <si>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</si>
  <si>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</si>
  <si>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</si>
  <si>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</si>
  <si>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</si>
  <si>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5 a 19 años</t>
  </si>
  <si>
    <t>20 a 39 años</t>
  </si>
  <si>
    <t>40 a 59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</si>
  <si>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</si>
  <si>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</si>
  <si>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</si>
  <si>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</si>
  <si>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</si>
  <si>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</si>
  <si>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</si>
  <si>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</si>
  <si>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</si>
  <si>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</si>
  <si>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</si>
  <si>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</si>
  <si>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</si>
  <si>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</si>
  <si>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</si>
  <si>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</si>
  <si>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</si>
  <si>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</si>
  <si>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</si>
  <si>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</si>
  <si>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</si>
  <si>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</si>
  <si>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</si>
  <si>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</si>
  <si>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</si>
  <si>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</si>
  <si>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</si>
  <si>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</si>
  <si>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</si>
  <si>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</si>
  <si>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</si>
  <si>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</si>
  <si>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</si>
  <si>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</si>
  <si>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</si>
  <si>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</si>
  <si>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</si>
  <si>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</si>
  <si>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</si>
  <si>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</si>
  <si>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</si>
  <si>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</si>
  <si>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</si>
  <si>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</si>
  <si>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</si>
  <si>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</si>
  <si>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</si>
  <si>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</si>
  <si>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</si>
  <si>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</si>
  <si>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</si>
  <si>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</si>
  <si>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</si>
  <si>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</si>
  <si>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</si>
  <si>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</si>
  <si>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Distribución de casos de IRAG según virus respiratorios en vigilancia y  de las proporciones de positividad de las muestras analizadas, según SE de inicio de síntomas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</si>
  <si>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</si>
  <si>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</si>
  <si>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</si>
  <si>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</si>
  <si>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</si>
  <si>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</si>
  <si>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</si>
  <si>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</si>
  <si>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</si>
  <si>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</si>
  <si>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</si>
  <si>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</si>
  <si>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</si>
  <si>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</si>
  <si>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</si>
  <si>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</si>
  <si>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</si>
  <si>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</si>
  <si>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Distribución de casos de IRAG por tipo y subtipo de virus en función de la gravedad</t>
  </si>
  <si>
    <t>Distribución de casos de IRAG según tipos y subtipos virus respiratorios en vigilancia y grupos de edad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</si>
  <si>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</si>
  <si>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</si>
  <si>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</si>
  <si>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</si>
  <si>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</si>
  <si>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</si>
  <si>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</si>
  <si>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</si>
  <si>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</si>
  <si>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</si>
  <si>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</si>
  <si>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República de Abcde</t>
  </si>
  <si>
    <t>Antecedentes</t>
  </si>
  <si>
    <t>Nombre Hoja Antecedentes</t>
  </si>
  <si>
    <t>Fila Inicio</t>
  </si>
  <si>
    <t>Columna Inicio</t>
  </si>
  <si>
    <t>Nombre Hoja T6 tabla1</t>
  </si>
  <si>
    <t>SubTot</t>
  </si>
  <si>
    <t>Menor de 2 años</t>
  </si>
  <si>
    <t>60 o más años</t>
  </si>
  <si>
    <t>2 a 4 años</t>
  </si>
  <si>
    <t>Tabla 6. Distribución de casos IRAG confirmados por laboratorio según tipos y subtipos de virus respiratorios en vigilancia y grupos de edad</t>
  </si>
  <si>
    <t>Tabla 7. Distribución de casos IRAG confirmados por laboratorio según tipos y subtipos de virus respiratorios en vigilancia y gravedad</t>
  </si>
  <si>
    <t>Influenza A/H3N2</t>
  </si>
  <si>
    <t>% Estacional H3N2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</si>
</sst>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80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9" fontId="0" fillId="15" borderId="0" xfId="0" applyNumberFormat="1" applyFill="1" applyBorder="1" applyAlignment="1">
      <alignment vertical="center"/>
    </xf>
    <xf numFmtId="1" fontId="0" fillId="15" borderId="0" xfId="0" applyNumberForma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5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5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21" xfId="0" applyNumberFormat="1" applyFont="1" applyFill="1" applyBorder="1" applyAlignment="1">
      <alignment horizontal="center"/>
    </xf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9" xfId="0" applyFont="1" applyFill="1" applyBorder="1" applyAlignment="1">
      <alignment horizontal="center"/>
    </xf>
    <xf numFmtId="0" fontId="15" fillId="0" borderId="62" xfId="0" applyFont="1" applyFill="1" applyBorder="1"/>
    <xf numFmtId="0" fontId="15" fillId="0" borderId="22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15" fillId="0" borderId="66" xfId="0" applyNumberFormat="1" applyFont="1" applyFill="1" applyBorder="1" applyAlignment="1">
      <alignment horizontal="center"/>
    </xf>
    <xf numFmtId="0" fontId="15" fillId="0" borderId="61" xfId="0" applyNumberFormat="1" applyFont="1" applyFill="1" applyBorder="1" applyAlignment="1">
      <alignment horizontal="center"/>
    </xf>
    <xf numFmtId="0" fontId="15" fillId="0" borderId="62" xfId="0" applyNumberFormat="1" applyFont="1" applyFill="1" applyBorder="1" applyAlignment="1">
      <alignment horizontal="center"/>
    </xf>
    <xf numFmtId="0" fontId="15" fillId="0" borderId="67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8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5" fillId="0" borderId="70" xfId="3" applyFont="1" applyBorder="1"/>
    <xf numFmtId="9" fontId="15" fillId="0" borderId="71" xfId="3" applyFont="1" applyBorder="1"/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5" fillId="0" borderId="37" xfId="3" applyFont="1" applyBorder="1"/>
    <xf numFmtId="9" fontId="15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9" fontId="15" fillId="0" borderId="41" xfId="3" applyFont="1" applyBorder="1"/>
    <xf numFmtId="9" fontId="15" fillId="0" borderId="40" xfId="3" applyFont="1" applyBorder="1"/>
    <xf numFmtId="9" fontId="15" fillId="0" borderId="75" xfId="3" applyFont="1" applyBorder="1"/>
    <xf numFmtId="0" fontId="2" fillId="0" borderId="0" xfId="0" applyFont="1" applyBorder="1"/>
    <xf numFmtId="0" fontId="15" fillId="0" borderId="41" xfId="0" applyFont="1" applyBorder="1"/>
    <xf numFmtId="0" fontId="15" fillId="0" borderId="40" xfId="0" applyFont="1" applyBorder="1"/>
    <xf numFmtId="0" fontId="15" fillId="0" borderId="75" xfId="0" applyFont="1" applyBorder="1"/>
    <xf numFmtId="0" fontId="15" fillId="0" borderId="71" xfId="0" applyFont="1" applyBorder="1"/>
    <xf numFmtId="0" fontId="15" fillId="0" borderId="40" xfId="0" applyFont="1" applyFill="1" applyBorder="1"/>
    <xf numFmtId="9" fontId="15" fillId="0" borderId="40" xfId="3" applyFont="1" applyFill="1" applyBorder="1"/>
    <xf numFmtId="9" fontId="15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0" fontId="23" fillId="0" borderId="63" xfId="0" applyFont="1" applyFill="1" applyBorder="1" applyAlignment="1">
      <alignment horizontal="center" vertical="center"/>
    </xf>
    <xf numFmtId="0" fontId="23" fillId="0" borderId="63" xfId="0" applyFont="1" applyFill="1" applyBorder="1"/>
    <xf numFmtId="0" fontId="23" fillId="0" borderId="58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4" xfId="0" applyNumberFormat="1" applyFont="1" applyFill="1" applyBorder="1" applyAlignment="1">
      <alignment horizontal="center"/>
    </xf>
    <xf numFmtId="0" fontId="23" fillId="0" borderId="63" xfId="0" applyNumberFormat="1" applyFont="1" applyFill="1" applyBorder="1" applyAlignment="1">
      <alignment horizontal="center"/>
    </xf>
    <xf numFmtId="0" fontId="1" fillId="10" borderId="78" xfId="0" applyFont="1" applyFill="1" applyBorder="1"/>
    <xf numFmtId="0" fontId="1" fillId="3" borderId="78" xfId="0" applyFont="1" applyFill="1" applyBorder="1"/>
    <xf numFmtId="0" fontId="1" fillId="18" borderId="78" xfId="0" applyFont="1" applyFill="1" applyBorder="1"/>
    <xf numFmtId="0" fontId="1" fillId="11" borderId="78" xfId="0" applyFont="1" applyFill="1" applyBorder="1"/>
    <xf numFmtId="0" fontId="1" fillId="2" borderId="7" xfId="0" applyFont="1" applyFill="1" applyBorder="1" applyAlignment="1">
      <alignment horizontal="left"/>
    </xf>
    <xf numFmtId="0" fontId="1" fillId="23" borderId="78" xfId="0" applyFont="1" applyFill="1" applyBorder="1"/>
    <xf numFmtId="0" fontId="0" fillId="24" borderId="4" xfId="0" applyFill="1" applyBorder="1"/>
    <xf numFmtId="0" fontId="0" fillId="25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8" xfId="0" applyBorder="1"/>
    <xf numFmtId="0" fontId="1" fillId="20" borderId="78" xfId="0" applyFont="1" applyFill="1" applyBorder="1"/>
    <xf numFmtId="0" fontId="1" fillId="26" borderId="78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7" borderId="78" xfId="0" applyFont="1" applyFill="1" applyBorder="1" applyAlignment="1">
      <alignment vertical="top" wrapText="1"/>
    </xf>
    <xf numFmtId="0" fontId="1" fillId="21" borderId="7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5" fillId="0" borderId="23" xfId="0" applyFont="1" applyFill="1" applyBorder="1" applyAlignment="1">
      <alignment horizontal="center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8" xfId="0" applyFont="1" applyFill="1" applyBorder="1"/>
    <xf numFmtId="0" fontId="1" fillId="0" borderId="15" xfId="0" applyFont="1" applyFill="1" applyBorder="1"/>
    <xf numFmtId="0" fontId="1" fillId="0" borderId="79" xfId="0" applyFont="1" applyFill="1" applyBorder="1"/>
    <xf numFmtId="0" fontId="1" fillId="0" borderId="18" xfId="0" applyFont="1" applyFill="1" applyBorder="1"/>
    <xf numFmtId="0" fontId="1" fillId="20" borderId="79" xfId="0" applyFont="1" applyFill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1" fillId="18" borderId="79" xfId="0" applyFont="1" applyFill="1" applyBorder="1" applyAlignment="1">
      <alignment vertical="center" wrapText="1"/>
    </xf>
    <xf numFmtId="0" fontId="15" fillId="0" borderId="48" xfId="0" applyNumberFormat="1" applyFont="1" applyFill="1" applyBorder="1" applyAlignment="1">
      <alignment horizontal="center"/>
    </xf>
    <xf numFmtId="0" fontId="15" fillId="0" borderId="34" xfId="0" applyNumberFormat="1" applyFont="1" applyFill="1" applyBorder="1" applyAlignment="1">
      <alignment horizontal="center"/>
    </xf>
    <xf numFmtId="0" fontId="15" fillId="0" borderId="35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15" fillId="0" borderId="86" xfId="0" applyNumberFormat="1" applyFont="1" applyFill="1" applyBorder="1" applyAlignment="1">
      <alignment horizontal="center"/>
    </xf>
    <xf numFmtId="0" fontId="15" fillId="0" borderId="29" xfId="0" applyNumberFormat="1" applyFont="1" applyFill="1" applyBorder="1" applyAlignment="1">
      <alignment horizontal="center"/>
    </xf>
    <xf numFmtId="0" fontId="15" fillId="0" borderId="36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3" xfId="0" applyFont="1" applyFill="1" applyBorder="1" applyAlignment="1">
      <alignment vertical="top" wrapText="1"/>
    </xf>
    <xf numFmtId="0" fontId="1" fillId="24" borderId="20" xfId="0" applyFont="1" applyFill="1" applyBorder="1" applyAlignment="1">
      <alignment horizontal="left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7" fillId="24" borderId="78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7" fillId="25" borderId="11" xfId="0" applyNumberFormat="1" applyFont="1" applyFill="1" applyBorder="1" applyAlignment="1" applyProtection="1">
      <alignment horizontal="center" vertical="center" wrapText="1"/>
    </xf>
    <xf numFmtId="0" fontId="1" fillId="25" borderId="20" xfId="0" applyFont="1" applyFill="1" applyBorder="1" applyAlignment="1">
      <alignment horizontal="left"/>
    </xf>
    <xf numFmtId="0" fontId="7" fillId="25" borderId="78" xfId="0" applyNumberFormat="1" applyFont="1" applyFill="1" applyBorder="1" applyAlignment="1" applyProtection="1">
      <alignment horizontal="center" vertical="center" wrapText="1"/>
    </xf>
    <xf numFmtId="0" fontId="7" fillId="25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3" xfId="0" applyFont="1" applyFill="1" applyBorder="1" applyAlignment="1">
      <alignment vertical="top" wrapText="1"/>
    </xf>
    <xf numFmtId="0" fontId="1" fillId="26" borderId="41" xfId="0" applyFont="1" applyFill="1" applyBorder="1"/>
    <xf numFmtId="0" fontId="1" fillId="26" borderId="40" xfId="0" applyFont="1" applyFill="1" applyBorder="1"/>
    <xf numFmtId="0" fontId="1" fillId="26" borderId="78" xfId="0" applyFont="1" applyFill="1" applyBorder="1"/>
    <xf numFmtId="0" fontId="1" fillId="26" borderId="77" xfId="0" applyFont="1" applyFill="1" applyBorder="1"/>
    <xf numFmtId="0" fontId="1" fillId="26" borderId="79" xfId="0" applyFont="1" applyFill="1" applyBorder="1"/>
    <xf numFmtId="0" fontId="0" fillId="26" borderId="19" xfId="0" applyFill="1" applyBorder="1"/>
    <xf numFmtId="0" fontId="2" fillId="26" borderId="51" xfId="0" applyFont="1" applyFill="1" applyBorder="1" applyAlignment="1">
      <alignment horizontal="center" vertical="center"/>
    </xf>
    <xf numFmtId="0" fontId="2" fillId="26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6" xfId="0" applyFill="1" applyBorder="1"/>
    <xf numFmtId="0" fontId="1" fillId="20" borderId="44" xfId="0" applyFont="1" applyFill="1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1" fillId="18" borderId="44" xfId="0" applyFont="1" applyFill="1" applyBorder="1" applyAlignment="1">
      <alignment vertical="center" wrapText="1"/>
    </xf>
    <xf numFmtId="0" fontId="0" fillId="26" borderId="15" xfId="0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26" borderId="77" xfId="0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6" fillId="5" borderId="9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19" borderId="82" xfId="0" applyFill="1" applyBorder="1"/>
    <xf numFmtId="0" fontId="0" fillId="19" borderId="83" xfId="0" applyFill="1" applyBorder="1"/>
    <xf numFmtId="0" fontId="0" fillId="19" borderId="67" xfId="0" applyFill="1" applyBorder="1"/>
    <xf numFmtId="0" fontId="8" fillId="10" borderId="47" xfId="0" applyFont="1" applyFill="1" applyBorder="1"/>
    <xf numFmtId="0" fontId="8" fillId="19" borderId="63" xfId="0" applyFont="1" applyFill="1" applyBorder="1"/>
    <xf numFmtId="0" fontId="1" fillId="19" borderId="83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1" fillId="0" borderId="73" xfId="0" applyFont="1" applyFill="1" applyBorder="1"/>
    <xf numFmtId="9" fontId="0" fillId="0" borderId="37" xfId="0" applyNumberFormat="1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1" fontId="0" fillId="0" borderId="21" xfId="0" applyNumberFormat="1" applyFill="1" applyBorder="1" applyAlignment="1">
      <alignment vertical="center"/>
    </xf>
    <xf numFmtId="1" fontId="0" fillId="0" borderId="22" xfId="0" applyNumberForma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1" fontId="0" fillId="0" borderId="21" xfId="0" applyNumberFormat="1" applyFont="1" applyFill="1" applyBorder="1" applyAlignment="1">
      <alignment vertical="center"/>
    </xf>
    <xf numFmtId="9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46" xfId="0" applyFill="1" applyBorder="1"/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0" fontId="6" fillId="5" borderId="71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5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7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1" fillId="17" borderId="82" xfId="0" applyFont="1" applyFill="1" applyBorder="1" applyAlignment="1">
      <alignment horizontal="center" vertical="center" textRotation="90"/>
    </xf>
    <xf numFmtId="0" fontId="21" fillId="17" borderId="83" xfId="0" applyFont="1" applyFill="1" applyBorder="1" applyAlignment="1">
      <alignment horizontal="center" vertical="center" textRotation="90"/>
    </xf>
    <xf numFmtId="0" fontId="21" fillId="17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4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 de 2 años</c:v>
                </c:pt>
                <c:pt idx="1">
                  <c:v>2 a 4 años</c:v>
                </c:pt>
                <c:pt idx="2">
                  <c:v>5 a 19 años</c:v>
                </c:pt>
                <c:pt idx="3">
                  <c:v>20 a 39 años</c:v>
                </c:pt>
                <c:pt idx="4">
                  <c:v>40 a 59 años</c:v>
                </c:pt>
                <c:pt idx="5">
                  <c:v>60 o más años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PE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546139653335413"/>
          <c:y val="0.85072479792018407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Tablas!$BH$808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Tablas!$BH$883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12</xdr:col>
      <xdr:colOff>142594</xdr:colOff>
      <xdr:row>35</xdr:row>
      <xdr:rowOff>3451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35719</xdr:rowOff>
    </xdr:from>
    <xdr:to>
      <xdr:col>12</xdr:col>
      <xdr:colOff>478631</xdr:colOff>
      <xdr:row>35</xdr:row>
      <xdr:rowOff>34406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23812</xdr:rowOff>
    </xdr:from>
    <xdr:to>
      <xdr:col>15</xdr:col>
      <xdr:colOff>36600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10"/>
  <sheetViews>
    <sheetView tabSelected="1" zoomScale="80" zoomScaleNormal="80" workbookViewId="0"/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0" width="10.7109375" customWidth="1"/>
    <col min="61" max="61" width="6.5703125" customWidth="1"/>
    <col min="62" max="62" width="13.140625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124</v>
      </c>
      <c r="BH1" s="1"/>
    </row>
    <row r="2" spans="1:66" s="1" customFormat="1" ht="15.75" customHeight="1" x14ac:dyDescent="0.25">
      <c r="A2" s="3" t="s">
        <v>22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">
        <v>177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128</v>
      </c>
      <c r="B4" s="2"/>
      <c r="C4" s="2"/>
      <c r="E4" s="46"/>
      <c r="G4" s="180" t="s">
        <v>110</v>
      </c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9"/>
      <c r="BG4" s="24"/>
      <c r="BJ4" s="46"/>
    </row>
    <row r="5" spans="1:66" s="10" customFormat="1" ht="15.75" customHeight="1" x14ac:dyDescent="0.25">
      <c r="A5" s="6" t="s">
        <v>73</v>
      </c>
      <c r="B5" s="7"/>
      <c r="C5" s="7"/>
      <c r="D5" s="7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58"/>
      <c r="X5" s="458"/>
      <c r="Y5" s="458"/>
      <c r="Z5" s="458"/>
      <c r="AA5" s="458"/>
      <c r="AB5" s="458"/>
      <c r="AC5" s="458"/>
      <c r="AD5" s="458"/>
      <c r="AE5" s="458"/>
      <c r="AF5" s="458"/>
      <c r="AG5" s="458"/>
      <c r="AH5" s="458"/>
      <c r="AI5" s="458"/>
      <c r="AJ5" s="458"/>
      <c r="AK5" s="458"/>
      <c r="AL5" s="458"/>
      <c r="AM5" s="458"/>
      <c r="AN5" s="458"/>
      <c r="AO5" s="458"/>
      <c r="AP5" s="458"/>
      <c r="AQ5" s="458"/>
      <c r="AR5" s="458"/>
      <c r="AS5" s="458"/>
      <c r="AT5" s="458"/>
      <c r="AU5" s="458"/>
      <c r="AV5" s="458"/>
      <c r="AW5" s="458"/>
      <c r="AX5" s="458"/>
      <c r="AY5" s="458"/>
      <c r="AZ5" s="458"/>
      <c r="BA5" s="458"/>
      <c r="BB5" s="458"/>
      <c r="BC5" s="458"/>
      <c r="BD5" s="458"/>
      <c r="BE5" s="458"/>
      <c r="BF5" s="458"/>
      <c r="BG5" s="459"/>
      <c r="BJ5" s="460"/>
    </row>
    <row r="6" spans="1:66" s="9" customFormat="1" ht="15.75" customHeight="1" x14ac:dyDescent="0.25">
      <c r="B6" s="540" t="str">
        <f>UPPER(Parameters!$B$3)</f>
        <v>SEMANA EPIDEMIOLÓGICA</v>
      </c>
      <c r="C6" s="541"/>
      <c r="D6" s="541"/>
      <c r="E6" s="542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32"/>
      <c r="BI6" s="381"/>
      <c r="BJ6" s="381"/>
      <c r="BK6" s="381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96" t="str">
        <f>Parameters!$C$2</f>
        <v>Grupos de edad</v>
      </c>
      <c r="B8" s="598" t="str">
        <f>Parameters!$C$3</f>
        <v>Menor de 2 años</v>
      </c>
      <c r="C8" s="518" t="str">
        <f>Parameters!$B$11</f>
        <v>Hosp.</v>
      </c>
      <c r="D8" s="513" t="str">
        <f>Parameters!$B$49</f>
        <v>Todas</v>
      </c>
      <c r="E8" s="87" t="str">
        <f>Parameters!$B$14</f>
        <v>Total</v>
      </c>
      <c r="F8" s="17">
        <f t="shared" ref="F8:AK8" si="0">F9+F10</f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0</v>
      </c>
      <c r="BI8" s="382"/>
      <c r="BJ8" s="382"/>
      <c r="BK8" s="382"/>
      <c r="BL8" s="382"/>
      <c r="BM8" s="382"/>
      <c r="BN8" s="382"/>
    </row>
    <row r="9" spans="1:66" ht="15.75" customHeight="1" x14ac:dyDescent="0.2">
      <c r="A9" s="597"/>
      <c r="B9" s="594"/>
      <c r="C9" s="519"/>
      <c r="D9" s="514"/>
      <c r="E9" s="48" t="s">
        <v>183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0</v>
      </c>
      <c r="BI9" s="382"/>
      <c r="BJ9" s="382"/>
      <c r="BK9" s="382"/>
      <c r="BL9" s="382"/>
      <c r="BM9" s="382"/>
      <c r="BN9" s="382"/>
    </row>
    <row r="10" spans="1:66" ht="15.75" hidden="1" customHeight="1" x14ac:dyDescent="0.2">
      <c r="A10" s="597"/>
      <c r="B10" s="594"/>
      <c r="C10" s="519"/>
      <c r="D10" s="449"/>
      <c r="E10" s="45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0</v>
      </c>
      <c r="BI10" s="382"/>
      <c r="BJ10" s="382"/>
      <c r="BK10" s="382"/>
      <c r="BL10" s="382"/>
      <c r="BM10" s="382"/>
      <c r="BN10" s="382"/>
    </row>
    <row r="11" spans="1:66" ht="15.75" customHeight="1" x14ac:dyDescent="0.2">
      <c r="A11" s="597"/>
      <c r="B11" s="594"/>
      <c r="C11" s="519"/>
      <c r="D11" s="523" t="str">
        <f>Parameters!$B$50</f>
        <v>IRAG</v>
      </c>
      <c r="E11" s="450" t="str">
        <f>Parameters!$B$14</f>
        <v>Total</v>
      </c>
      <c r="F11" s="15">
        <f t="shared" ref="F11:AK11" si="2">F12+F13</f>
        <v>0</v>
      </c>
      <c r="G11" s="15">
        <f t="shared" si="2"/>
        <v>0</v>
      </c>
      <c r="H11" s="15">
        <f t="shared" si="2"/>
        <v>0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0</v>
      </c>
      <c r="BI11" s="382"/>
      <c r="BJ11" s="382"/>
      <c r="BK11" s="382"/>
      <c r="BL11" s="382"/>
      <c r="BM11" s="382"/>
      <c r="BN11" s="382"/>
    </row>
    <row r="12" spans="1:66" ht="15.75" customHeight="1" x14ac:dyDescent="0.2">
      <c r="A12" s="597"/>
      <c r="B12" s="594"/>
      <c r="C12" s="519"/>
      <c r="D12" s="599"/>
      <c r="E12" s="48" t="str">
        <f>Parameters!$B$15</f>
        <v>Fem.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0</v>
      </c>
      <c r="BI12" s="382"/>
      <c r="BJ12" s="382"/>
      <c r="BK12" s="382"/>
      <c r="BL12" s="382"/>
      <c r="BM12" s="382"/>
      <c r="BN12" s="382"/>
    </row>
    <row r="13" spans="1:66" ht="15.75" customHeight="1" x14ac:dyDescent="0.2">
      <c r="A13" s="597"/>
      <c r="B13" s="594"/>
      <c r="C13" s="519"/>
      <c r="D13" s="600"/>
      <c r="E13" s="48" t="str">
        <f>Parameters!$B$16</f>
        <v>Masc.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0</v>
      </c>
      <c r="BI13" s="382"/>
      <c r="BJ13" s="382"/>
      <c r="BK13" s="382"/>
      <c r="BL13" s="382"/>
      <c r="BM13" s="382"/>
      <c r="BN13" s="382"/>
    </row>
    <row r="14" spans="1:66" ht="15.75" customHeight="1" x14ac:dyDescent="0.2">
      <c r="A14" s="597"/>
      <c r="B14" s="594"/>
      <c r="C14" s="520"/>
      <c r="D14" s="547" t="str">
        <f>Parameters!$B$51</f>
        <v>%</v>
      </c>
      <c r="E14" s="85" t="str">
        <f>Parameters!$B$14</f>
        <v>Total</v>
      </c>
      <c r="F14" s="25" t="str">
        <f t="shared" ref="F14:AK14" si="4">IF(F8=0,"",F11/F8)</f>
        <v/>
      </c>
      <c r="G14" s="25" t="str">
        <f t="shared" si="4"/>
        <v/>
      </c>
      <c r="H14" s="25" t="str">
        <f t="shared" si="4"/>
        <v/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 t="str">
        <f t="shared" si="5"/>
        <v/>
      </c>
      <c r="BI14" s="382"/>
      <c r="BJ14" s="382"/>
      <c r="BK14" s="382"/>
      <c r="BL14" s="382"/>
      <c r="BM14" s="382"/>
      <c r="BN14" s="382"/>
    </row>
    <row r="15" spans="1:66" ht="15.75" customHeight="1" x14ac:dyDescent="0.2">
      <c r="A15" s="597"/>
      <c r="B15" s="594"/>
      <c r="C15" s="520"/>
      <c r="D15" s="548"/>
      <c r="E15" s="45" t="str">
        <f>Parameters!$B$15</f>
        <v>Fem.</v>
      </c>
      <c r="F15" s="27" t="str">
        <f t="shared" ref="F15:AK15" si="6">IF(F9=0,"",F12/F9)</f>
        <v/>
      </c>
      <c r="G15" s="27" t="str">
        <f t="shared" si="6"/>
        <v/>
      </c>
      <c r="H15" s="27" t="str">
        <f t="shared" si="6"/>
        <v/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 t="str">
        <f t="shared" si="7"/>
        <v/>
      </c>
      <c r="BI15" s="382"/>
      <c r="BJ15" s="382"/>
      <c r="BK15" s="382"/>
      <c r="BL15" s="382"/>
      <c r="BM15" s="382"/>
      <c r="BN15" s="382"/>
    </row>
    <row r="16" spans="1:66" ht="15.75" customHeight="1" thickBot="1" x14ac:dyDescent="0.25">
      <c r="A16" s="597"/>
      <c r="B16" s="594"/>
      <c r="C16" s="521"/>
      <c r="D16" s="549"/>
      <c r="E16" s="45" t="str">
        <f>Parameters!$B$16</f>
        <v>Masc.</v>
      </c>
      <c r="F16" s="29" t="str">
        <f t="shared" ref="F16:AK16" si="8">IF(F10=0,"",F13/F10)</f>
        <v/>
      </c>
      <c r="G16" s="29" t="str">
        <f t="shared" si="8"/>
        <v/>
      </c>
      <c r="H16" s="29" t="str">
        <f t="shared" si="8"/>
        <v/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 t="str">
        <f t="shared" si="9"/>
        <v/>
      </c>
      <c r="BI16" s="382"/>
      <c r="BJ16" s="382"/>
      <c r="BK16" s="382"/>
      <c r="BL16" s="382"/>
      <c r="BM16" s="382"/>
      <c r="BN16" s="382"/>
    </row>
    <row r="17" spans="1:66" ht="15.75" customHeight="1" x14ac:dyDescent="0.2">
      <c r="A17" s="597"/>
      <c r="B17" s="594"/>
      <c r="C17" s="519" t="str">
        <f>Parameters!$B$12</f>
        <v>UCI</v>
      </c>
      <c r="D17" s="513" t="str">
        <f>Parameters!$B$49</f>
        <v>Todas</v>
      </c>
      <c r="E17" s="87" t="str">
        <f>Parameters!$B$14</f>
        <v>Total</v>
      </c>
      <c r="F17" s="17">
        <f t="shared" ref="F17:AK17" si="10">F18+F19</f>
        <v>0</v>
      </c>
      <c r="G17" s="17">
        <f t="shared" si="10"/>
        <v>0</v>
      </c>
      <c r="H17" s="17">
        <f t="shared" si="10"/>
        <v>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0</v>
      </c>
      <c r="BI17" s="382"/>
      <c r="BJ17" s="382"/>
      <c r="BK17" s="382"/>
      <c r="BL17" s="382"/>
      <c r="BM17" s="382"/>
      <c r="BN17" s="382"/>
    </row>
    <row r="18" spans="1:66" ht="15.75" customHeight="1" x14ac:dyDescent="0.2">
      <c r="A18" s="597"/>
      <c r="B18" s="594"/>
      <c r="C18" s="519"/>
      <c r="D18" s="514"/>
      <c r="E18" s="48" t="s">
        <v>183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0</v>
      </c>
      <c r="BI18" s="382"/>
      <c r="BJ18" s="382"/>
      <c r="BK18" s="382"/>
      <c r="BL18" s="382"/>
      <c r="BM18" s="382"/>
      <c r="BN18" s="382"/>
    </row>
    <row r="19" spans="1:66" ht="15.75" hidden="1" customHeight="1" x14ac:dyDescent="0.2">
      <c r="A19" s="597"/>
      <c r="B19" s="594"/>
      <c r="C19" s="519"/>
      <c r="D19" s="449"/>
      <c r="E19" s="45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0</v>
      </c>
      <c r="BI19" s="382"/>
      <c r="BJ19" s="382"/>
      <c r="BK19" s="382"/>
      <c r="BL19" s="382"/>
      <c r="BM19" s="382"/>
      <c r="BN19" s="382"/>
    </row>
    <row r="20" spans="1:66" ht="15.75" customHeight="1" x14ac:dyDescent="0.2">
      <c r="A20" s="597"/>
      <c r="B20" s="594"/>
      <c r="C20" s="519"/>
      <c r="D20" s="523" t="str">
        <f>Parameters!$B$50</f>
        <v>IRAG</v>
      </c>
      <c r="E20" s="450" t="str">
        <f>Parameters!$B$14</f>
        <v>Total</v>
      </c>
      <c r="F20" s="15">
        <f t="shared" ref="F20:AK20" si="12">F21+F22</f>
        <v>0</v>
      </c>
      <c r="G20" s="15">
        <f t="shared" si="12"/>
        <v>0</v>
      </c>
      <c r="H20" s="15">
        <f t="shared" si="12"/>
        <v>0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0</v>
      </c>
      <c r="BI20" s="382"/>
      <c r="BJ20" s="382"/>
      <c r="BK20" s="382"/>
      <c r="BL20" s="382"/>
      <c r="BM20" s="382"/>
      <c r="BN20" s="382"/>
    </row>
    <row r="21" spans="1:66" ht="15.75" customHeight="1" x14ac:dyDescent="0.2">
      <c r="A21" s="597"/>
      <c r="B21" s="594"/>
      <c r="C21" s="519"/>
      <c r="D21" s="599"/>
      <c r="E21" s="48" t="str">
        <f>Parameters!$B$15</f>
        <v>Fem.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0</v>
      </c>
      <c r="BI21" s="382"/>
      <c r="BJ21" s="382"/>
      <c r="BK21" s="382"/>
      <c r="BL21" s="382"/>
      <c r="BM21" s="382"/>
      <c r="BN21" s="382"/>
    </row>
    <row r="22" spans="1:66" ht="15.75" customHeight="1" x14ac:dyDescent="0.2">
      <c r="A22" s="597"/>
      <c r="B22" s="594"/>
      <c r="C22" s="519"/>
      <c r="D22" s="600"/>
      <c r="E22" s="48" t="str">
        <f>Parameters!$B$16</f>
        <v>Masc.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0</v>
      </c>
      <c r="BI22" s="382"/>
      <c r="BJ22" s="382"/>
      <c r="BK22" s="382"/>
      <c r="BL22" s="382"/>
      <c r="BM22" s="382"/>
      <c r="BN22" s="382"/>
    </row>
    <row r="23" spans="1:66" ht="15.75" customHeight="1" x14ac:dyDescent="0.2">
      <c r="A23" s="597"/>
      <c r="B23" s="594"/>
      <c r="C23" s="520"/>
      <c r="D23" s="547" t="str">
        <f>Parameters!$B$51</f>
        <v>%</v>
      </c>
      <c r="E23" s="85" t="str">
        <f>Parameters!$B$14</f>
        <v>Total</v>
      </c>
      <c r="F23" s="25" t="str">
        <f t="shared" ref="F23:AK23" si="14">IF(F17=0,"",F20/F17)</f>
        <v/>
      </c>
      <c r="G23" s="25" t="str">
        <f t="shared" si="14"/>
        <v/>
      </c>
      <c r="H23" s="25" t="str">
        <f t="shared" si="14"/>
        <v/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 t="str">
        <f t="shared" si="15"/>
        <v/>
      </c>
      <c r="BI23" s="382"/>
      <c r="BJ23" s="382"/>
      <c r="BK23" s="382"/>
      <c r="BL23" s="382"/>
      <c r="BM23" s="382"/>
      <c r="BN23" s="382"/>
    </row>
    <row r="24" spans="1:66" ht="15.75" customHeight="1" x14ac:dyDescent="0.2">
      <c r="A24" s="597"/>
      <c r="B24" s="594"/>
      <c r="C24" s="520"/>
      <c r="D24" s="548"/>
      <c r="E24" s="45" t="str">
        <f>Parameters!$B$15</f>
        <v>Fem.</v>
      </c>
      <c r="F24" s="27" t="str">
        <f t="shared" ref="F24:AK24" si="16">IF(F18=0,"",F21/F18)</f>
        <v/>
      </c>
      <c r="G24" s="27" t="str">
        <f t="shared" si="16"/>
        <v/>
      </c>
      <c r="H24" s="27" t="str">
        <f t="shared" si="16"/>
        <v/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 t="str">
        <f t="shared" si="17"/>
        <v/>
      </c>
      <c r="BI24" s="382"/>
      <c r="BJ24" s="382"/>
      <c r="BK24" s="382"/>
      <c r="BL24" s="382"/>
      <c r="BM24" s="382"/>
      <c r="BN24" s="382"/>
    </row>
    <row r="25" spans="1:66" ht="15.75" customHeight="1" thickBot="1" x14ac:dyDescent="0.25">
      <c r="A25" s="597"/>
      <c r="B25" s="594"/>
      <c r="C25" s="521"/>
      <c r="D25" s="549"/>
      <c r="E25" s="45" t="str">
        <f>Parameters!$B$16</f>
        <v>Masc.</v>
      </c>
      <c r="F25" s="27" t="str">
        <f t="shared" ref="F25:AK25" si="18">IF(F19=0,"",F22/F19)</f>
        <v/>
      </c>
      <c r="G25" s="27" t="str">
        <f t="shared" si="18"/>
        <v/>
      </c>
      <c r="H25" s="27" t="str">
        <f t="shared" si="18"/>
        <v/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 t="str">
        <f t="shared" si="19"/>
        <v/>
      </c>
      <c r="BI25" s="382"/>
      <c r="BJ25" s="382"/>
      <c r="BK25" s="382"/>
      <c r="BL25" s="382"/>
      <c r="BM25" s="382"/>
      <c r="BN25" s="382"/>
    </row>
    <row r="26" spans="1:66" ht="15.75" customHeight="1" x14ac:dyDescent="0.2">
      <c r="A26" s="597"/>
      <c r="B26" s="594"/>
      <c r="C26" s="519" t="str">
        <f>Parameters!$B$13</f>
        <v>Def.</v>
      </c>
      <c r="D26" s="513" t="str">
        <f>Parameters!$B$49</f>
        <v>Todas</v>
      </c>
      <c r="E26" s="87" t="str">
        <f>Parameters!$B$14</f>
        <v>Total</v>
      </c>
      <c r="F26" s="17">
        <f t="shared" ref="F26:AK26" si="20">F27+F28</f>
        <v>0</v>
      </c>
      <c r="G26" s="17">
        <f t="shared" si="20"/>
        <v>0</v>
      </c>
      <c r="H26" s="17">
        <f t="shared" si="20"/>
        <v>0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0</v>
      </c>
      <c r="BI26" s="382"/>
      <c r="BJ26" s="382"/>
      <c r="BK26" s="382"/>
      <c r="BL26" s="382"/>
      <c r="BM26" s="382"/>
      <c r="BN26" s="382"/>
    </row>
    <row r="27" spans="1:66" ht="15.75" customHeight="1" x14ac:dyDescent="0.2">
      <c r="A27" s="597"/>
      <c r="B27" s="594"/>
      <c r="C27" s="519"/>
      <c r="D27" s="514"/>
      <c r="E27" s="48" t="s">
        <v>183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0</v>
      </c>
      <c r="BI27" s="382"/>
      <c r="BJ27" s="382"/>
      <c r="BK27" s="382"/>
      <c r="BL27" s="382"/>
      <c r="BM27" s="382"/>
      <c r="BN27" s="382"/>
    </row>
    <row r="28" spans="1:66" ht="15.75" hidden="1" customHeight="1" x14ac:dyDescent="0.2">
      <c r="A28" s="597"/>
      <c r="B28" s="594"/>
      <c r="C28" s="519"/>
      <c r="D28" s="449"/>
      <c r="E28" s="45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0</v>
      </c>
      <c r="BI28" s="382"/>
      <c r="BJ28" s="382"/>
      <c r="BK28" s="382"/>
      <c r="BL28" s="382"/>
      <c r="BM28" s="382"/>
      <c r="BN28" s="382"/>
    </row>
    <row r="29" spans="1:66" ht="15.75" customHeight="1" x14ac:dyDescent="0.2">
      <c r="A29" s="597"/>
      <c r="B29" s="594"/>
      <c r="C29" s="519"/>
      <c r="D29" s="523" t="str">
        <f>Parameters!$B$50</f>
        <v>IRAG</v>
      </c>
      <c r="E29" s="450" t="str">
        <f>Parameters!$B$14</f>
        <v>Total</v>
      </c>
      <c r="F29" s="15">
        <f t="shared" ref="F29:AK29" si="22">F30+F31</f>
        <v>0</v>
      </c>
      <c r="G29" s="15">
        <f t="shared" si="22"/>
        <v>0</v>
      </c>
      <c r="H29" s="15">
        <f t="shared" si="22"/>
        <v>0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0</v>
      </c>
      <c r="BI29" s="382"/>
      <c r="BJ29" s="382"/>
      <c r="BK29" s="382"/>
      <c r="BL29" s="382"/>
      <c r="BM29" s="382"/>
      <c r="BN29" s="382"/>
    </row>
    <row r="30" spans="1:66" ht="15.75" customHeight="1" x14ac:dyDescent="0.2">
      <c r="A30" s="597"/>
      <c r="B30" s="594"/>
      <c r="C30" s="519"/>
      <c r="D30" s="599"/>
      <c r="E30" s="48" t="str">
        <f>Parameters!$B$15</f>
        <v>Fem.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0</v>
      </c>
      <c r="BI30" s="382"/>
      <c r="BJ30" s="382"/>
      <c r="BK30" s="382"/>
      <c r="BL30" s="382"/>
      <c r="BM30" s="382"/>
      <c r="BN30" s="382"/>
    </row>
    <row r="31" spans="1:66" ht="15.75" customHeight="1" x14ac:dyDescent="0.2">
      <c r="A31" s="597"/>
      <c r="B31" s="594"/>
      <c r="C31" s="519"/>
      <c r="D31" s="600"/>
      <c r="E31" s="48" t="str">
        <f>Parameters!$B$16</f>
        <v>Masc.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0</v>
      </c>
      <c r="BI31" s="382"/>
      <c r="BJ31" s="382"/>
      <c r="BK31" s="382"/>
      <c r="BL31" s="382"/>
      <c r="BM31" s="382"/>
      <c r="BN31" s="382"/>
    </row>
    <row r="32" spans="1:66" ht="15.75" customHeight="1" x14ac:dyDescent="0.2">
      <c r="A32" s="597"/>
      <c r="B32" s="594"/>
      <c r="C32" s="520"/>
      <c r="D32" s="547" t="str">
        <f>Parameters!$B$51</f>
        <v>%</v>
      </c>
      <c r="E32" s="85" t="str">
        <f>Parameters!$B$14</f>
        <v>Total</v>
      </c>
      <c r="F32" s="25" t="str">
        <f t="shared" ref="F32:AK32" si="24">IF(F26=0,"",F29/F26)</f>
        <v/>
      </c>
      <c r="G32" s="25" t="str">
        <f t="shared" si="24"/>
        <v/>
      </c>
      <c r="H32" s="25" t="str">
        <f t="shared" si="24"/>
        <v/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 t="str">
        <f t="shared" si="25"/>
        <v/>
      </c>
      <c r="BI32" s="382"/>
      <c r="BJ32" s="382"/>
      <c r="BK32" s="382"/>
      <c r="BL32" s="382"/>
      <c r="BM32" s="382"/>
      <c r="BN32" s="382"/>
    </row>
    <row r="33" spans="1:66" ht="15.75" customHeight="1" x14ac:dyDescent="0.2">
      <c r="A33" s="597"/>
      <c r="B33" s="594"/>
      <c r="C33" s="520"/>
      <c r="D33" s="548"/>
      <c r="E33" s="45" t="str">
        <f>Parameters!$B$15</f>
        <v>Fem.</v>
      </c>
      <c r="F33" s="27" t="str">
        <f t="shared" ref="F33:AK33" si="26">IF(F27=0,"",F30/F27)</f>
        <v/>
      </c>
      <c r="G33" s="27" t="str">
        <f t="shared" si="26"/>
        <v/>
      </c>
      <c r="H33" s="27" t="str">
        <f t="shared" si="26"/>
        <v/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 t="str">
        <f t="shared" si="27"/>
        <v/>
      </c>
      <c r="BI33" s="382"/>
      <c r="BJ33" s="382"/>
      <c r="BK33" s="382"/>
      <c r="BL33" s="382"/>
      <c r="BM33" s="382"/>
      <c r="BN33" s="382"/>
    </row>
    <row r="34" spans="1:66" ht="15.75" customHeight="1" thickBot="1" x14ac:dyDescent="0.25">
      <c r="A34" s="597"/>
      <c r="B34" s="595"/>
      <c r="C34" s="521"/>
      <c r="D34" s="549"/>
      <c r="E34" s="45" t="str">
        <f>Parameters!$B$16</f>
        <v>Masc.</v>
      </c>
      <c r="F34" s="29" t="str">
        <f t="shared" ref="F34:AK34" si="28">IF(F28=0,"",F31/F28)</f>
        <v/>
      </c>
      <c r="G34" s="29" t="str">
        <f t="shared" si="28"/>
        <v/>
      </c>
      <c r="H34" s="29" t="str">
        <f t="shared" si="28"/>
        <v/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 t="str">
        <f t="shared" si="29"/>
        <v/>
      </c>
      <c r="BI34" s="382"/>
      <c r="BJ34" s="382"/>
      <c r="BK34" s="382"/>
      <c r="BL34" s="382"/>
      <c r="BM34" s="382"/>
      <c r="BN34" s="382"/>
    </row>
    <row r="35" spans="1:66" ht="15.75" customHeight="1" x14ac:dyDescent="0.2">
      <c r="A35" s="597"/>
      <c r="B35" s="594" t="str">
        <f>Parameters!$C$4</f>
        <v>2 a 4 años</v>
      </c>
      <c r="C35" s="518" t="str">
        <f>Parameters!$B$11</f>
        <v>Hosp.</v>
      </c>
      <c r="D35" s="513" t="str">
        <f>Parameters!$B$49</f>
        <v>Todas</v>
      </c>
      <c r="E35" s="87" t="str">
        <f>Parameters!$B$14</f>
        <v>Total</v>
      </c>
      <c r="F35" s="17">
        <f t="shared" ref="F35:AK35" si="30">F36+F37</f>
        <v>0</v>
      </c>
      <c r="G35" s="17">
        <f t="shared" si="30"/>
        <v>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0</v>
      </c>
      <c r="L35" s="17">
        <f t="shared" si="30"/>
        <v>0</v>
      </c>
      <c r="M35" s="17">
        <f t="shared" si="30"/>
        <v>0</v>
      </c>
      <c r="N35" s="17">
        <f t="shared" si="30"/>
        <v>0</v>
      </c>
      <c r="O35" s="17">
        <f t="shared" si="30"/>
        <v>0</v>
      </c>
      <c r="P35" s="17">
        <f t="shared" si="30"/>
        <v>0</v>
      </c>
      <c r="Q35" s="17">
        <f t="shared" si="30"/>
        <v>0</v>
      </c>
      <c r="R35" s="17">
        <f t="shared" si="30"/>
        <v>0</v>
      </c>
      <c r="S35" s="17">
        <f t="shared" si="30"/>
        <v>0</v>
      </c>
      <c r="T35" s="17">
        <f t="shared" si="30"/>
        <v>0</v>
      </c>
      <c r="U35" s="17">
        <f t="shared" si="30"/>
        <v>0</v>
      </c>
      <c r="V35" s="17">
        <f t="shared" si="30"/>
        <v>0</v>
      </c>
      <c r="W35" s="17">
        <f t="shared" si="30"/>
        <v>0</v>
      </c>
      <c r="X35" s="17">
        <f t="shared" si="30"/>
        <v>0</v>
      </c>
      <c r="Y35" s="17">
        <f t="shared" si="30"/>
        <v>0</v>
      </c>
      <c r="Z35" s="17">
        <f t="shared" si="30"/>
        <v>0</v>
      </c>
      <c r="AA35" s="17">
        <f t="shared" si="30"/>
        <v>0</v>
      </c>
      <c r="AB35" s="17">
        <f t="shared" si="30"/>
        <v>0</v>
      </c>
      <c r="AC35" s="17">
        <f t="shared" si="30"/>
        <v>0</v>
      </c>
      <c r="AD35" s="17">
        <f t="shared" si="30"/>
        <v>0</v>
      </c>
      <c r="AE35" s="17">
        <f t="shared" si="30"/>
        <v>0</v>
      </c>
      <c r="AF35" s="17">
        <f t="shared" si="30"/>
        <v>0</v>
      </c>
      <c r="AG35" s="17">
        <f t="shared" si="30"/>
        <v>0</v>
      </c>
      <c r="AH35" s="17">
        <f t="shared" si="30"/>
        <v>0</v>
      </c>
      <c r="AI35" s="17">
        <f t="shared" si="30"/>
        <v>0</v>
      </c>
      <c r="AJ35" s="17">
        <f t="shared" si="30"/>
        <v>0</v>
      </c>
      <c r="AK35" s="17">
        <f t="shared" si="30"/>
        <v>0</v>
      </c>
      <c r="AL35" s="17">
        <f t="shared" ref="AL35:BG35" si="31">AL36+AL37</f>
        <v>0</v>
      </c>
      <c r="AM35" s="17">
        <f t="shared" si="31"/>
        <v>0</v>
      </c>
      <c r="AN35" s="17">
        <f t="shared" si="31"/>
        <v>0</v>
      </c>
      <c r="AO35" s="17">
        <f t="shared" si="31"/>
        <v>0</v>
      </c>
      <c r="AP35" s="17">
        <f t="shared" si="31"/>
        <v>0</v>
      </c>
      <c r="AQ35" s="17">
        <f t="shared" si="31"/>
        <v>0</v>
      </c>
      <c r="AR35" s="17">
        <f t="shared" si="31"/>
        <v>0</v>
      </c>
      <c r="AS35" s="17">
        <f t="shared" si="31"/>
        <v>0</v>
      </c>
      <c r="AT35" s="17">
        <f t="shared" si="31"/>
        <v>0</v>
      </c>
      <c r="AU35" s="17">
        <f t="shared" si="31"/>
        <v>0</v>
      </c>
      <c r="AV35" s="17">
        <f t="shared" si="31"/>
        <v>0</v>
      </c>
      <c r="AW35" s="17">
        <f t="shared" si="31"/>
        <v>0</v>
      </c>
      <c r="AX35" s="17">
        <f t="shared" si="31"/>
        <v>0</v>
      </c>
      <c r="AY35" s="17">
        <f t="shared" si="31"/>
        <v>0</v>
      </c>
      <c r="AZ35" s="17">
        <f t="shared" si="31"/>
        <v>0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0</v>
      </c>
      <c r="BI35" s="382"/>
      <c r="BJ35" s="382"/>
      <c r="BK35" s="382"/>
      <c r="BL35" s="382"/>
      <c r="BM35" s="382"/>
      <c r="BN35" s="382"/>
    </row>
    <row r="36" spans="1:66" ht="15.75" customHeight="1" x14ac:dyDescent="0.2">
      <c r="A36" s="597"/>
      <c r="B36" s="594"/>
      <c r="C36" s="519"/>
      <c r="D36" s="514"/>
      <c r="E36" s="48" t="s">
        <v>183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9">
        <f>SUM(F36:BF36)</f>
        <v>0</v>
      </c>
      <c r="BI36" s="382"/>
      <c r="BJ36" s="382"/>
      <c r="BK36" s="382"/>
      <c r="BL36" s="382"/>
      <c r="BM36" s="382"/>
      <c r="BN36" s="382"/>
    </row>
    <row r="37" spans="1:66" ht="15.75" hidden="1" customHeight="1" x14ac:dyDescent="0.2">
      <c r="A37" s="597"/>
      <c r="B37" s="594"/>
      <c r="C37" s="519"/>
      <c r="D37" s="449"/>
      <c r="E37" s="45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9">
        <f>SUM(F37:BF37)</f>
        <v>0</v>
      </c>
      <c r="BI37" s="382"/>
      <c r="BJ37" s="382"/>
      <c r="BK37" s="382"/>
      <c r="BL37" s="382"/>
      <c r="BM37" s="382"/>
      <c r="BN37" s="382"/>
    </row>
    <row r="38" spans="1:66" ht="15.75" customHeight="1" x14ac:dyDescent="0.2">
      <c r="A38" s="597"/>
      <c r="B38" s="594"/>
      <c r="C38" s="519"/>
      <c r="D38" s="523" t="str">
        <f>Parameters!$B$50</f>
        <v>IRAG</v>
      </c>
      <c r="E38" s="450" t="str">
        <f>Parameters!$B$14</f>
        <v>Total</v>
      </c>
      <c r="F38" s="15">
        <f t="shared" ref="F38:AK38" si="32">F39+F40</f>
        <v>0</v>
      </c>
      <c r="G38" s="15">
        <f t="shared" si="32"/>
        <v>0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0</v>
      </c>
      <c r="L38" s="15">
        <f t="shared" si="32"/>
        <v>0</v>
      </c>
      <c r="M38" s="15">
        <f t="shared" si="32"/>
        <v>0</v>
      </c>
      <c r="N38" s="15">
        <f t="shared" si="32"/>
        <v>0</v>
      </c>
      <c r="O38" s="15">
        <f t="shared" si="32"/>
        <v>0</v>
      </c>
      <c r="P38" s="15">
        <f t="shared" si="32"/>
        <v>0</v>
      </c>
      <c r="Q38" s="15">
        <f t="shared" si="32"/>
        <v>0</v>
      </c>
      <c r="R38" s="15">
        <f t="shared" si="32"/>
        <v>0</v>
      </c>
      <c r="S38" s="15">
        <f t="shared" si="32"/>
        <v>0</v>
      </c>
      <c r="T38" s="15">
        <f t="shared" si="32"/>
        <v>0</v>
      </c>
      <c r="U38" s="15">
        <f t="shared" si="32"/>
        <v>0</v>
      </c>
      <c r="V38" s="15">
        <f t="shared" si="32"/>
        <v>0</v>
      </c>
      <c r="W38" s="15">
        <f t="shared" si="32"/>
        <v>0</v>
      </c>
      <c r="X38" s="15">
        <f t="shared" si="32"/>
        <v>0</v>
      </c>
      <c r="Y38" s="15">
        <f t="shared" si="32"/>
        <v>0</v>
      </c>
      <c r="Z38" s="15">
        <f t="shared" si="32"/>
        <v>0</v>
      </c>
      <c r="AA38" s="15">
        <f t="shared" si="32"/>
        <v>0</v>
      </c>
      <c r="AB38" s="15">
        <f t="shared" si="32"/>
        <v>0</v>
      </c>
      <c r="AC38" s="15">
        <f t="shared" si="32"/>
        <v>0</v>
      </c>
      <c r="AD38" s="15">
        <f t="shared" si="32"/>
        <v>0</v>
      </c>
      <c r="AE38" s="15">
        <f t="shared" si="32"/>
        <v>0</v>
      </c>
      <c r="AF38" s="15">
        <f t="shared" si="32"/>
        <v>0</v>
      </c>
      <c r="AG38" s="15">
        <f t="shared" si="32"/>
        <v>0</v>
      </c>
      <c r="AH38" s="15">
        <f t="shared" si="32"/>
        <v>0</v>
      </c>
      <c r="AI38" s="15">
        <f t="shared" si="32"/>
        <v>0</v>
      </c>
      <c r="AJ38" s="15">
        <f t="shared" si="32"/>
        <v>0</v>
      </c>
      <c r="AK38" s="15">
        <f t="shared" si="32"/>
        <v>0</v>
      </c>
      <c r="AL38" s="15">
        <f t="shared" ref="AL38:BG38" si="33">AL39+AL40</f>
        <v>0</v>
      </c>
      <c r="AM38" s="15">
        <f t="shared" si="33"/>
        <v>0</v>
      </c>
      <c r="AN38" s="15">
        <f t="shared" si="33"/>
        <v>0</v>
      </c>
      <c r="AO38" s="15">
        <f t="shared" si="33"/>
        <v>0</v>
      </c>
      <c r="AP38" s="15">
        <f t="shared" si="33"/>
        <v>0</v>
      </c>
      <c r="AQ38" s="15">
        <f t="shared" si="33"/>
        <v>0</v>
      </c>
      <c r="AR38" s="15">
        <f t="shared" si="33"/>
        <v>0</v>
      </c>
      <c r="AS38" s="15">
        <f t="shared" si="33"/>
        <v>0</v>
      </c>
      <c r="AT38" s="15">
        <f t="shared" si="33"/>
        <v>0</v>
      </c>
      <c r="AU38" s="15">
        <f t="shared" si="33"/>
        <v>0</v>
      </c>
      <c r="AV38" s="15">
        <f t="shared" si="33"/>
        <v>0</v>
      </c>
      <c r="AW38" s="15">
        <f t="shared" si="33"/>
        <v>0</v>
      </c>
      <c r="AX38" s="15">
        <f t="shared" si="33"/>
        <v>0</v>
      </c>
      <c r="AY38" s="15">
        <f t="shared" si="33"/>
        <v>0</v>
      </c>
      <c r="AZ38" s="15">
        <f t="shared" si="33"/>
        <v>0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0</v>
      </c>
      <c r="BI38" s="382"/>
      <c r="BJ38" s="382"/>
      <c r="BK38" s="382"/>
      <c r="BL38" s="382"/>
      <c r="BM38" s="382"/>
      <c r="BN38" s="382"/>
    </row>
    <row r="39" spans="1:66" ht="15.75" customHeight="1" x14ac:dyDescent="0.2">
      <c r="A39" s="597"/>
      <c r="B39" s="594"/>
      <c r="C39" s="519"/>
      <c r="D39" s="599"/>
      <c r="E39" s="48" t="str">
        <f>Parameters!$B$15</f>
        <v>Fem.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9">
        <f>SUM(F39:BF39)</f>
        <v>0</v>
      </c>
      <c r="BI39" s="382"/>
      <c r="BJ39" s="382"/>
      <c r="BK39" s="382"/>
      <c r="BL39" s="382"/>
      <c r="BM39" s="382"/>
      <c r="BN39" s="382"/>
    </row>
    <row r="40" spans="1:66" ht="15.75" customHeight="1" x14ac:dyDescent="0.2">
      <c r="A40" s="597"/>
      <c r="B40" s="594"/>
      <c r="C40" s="519"/>
      <c r="D40" s="600"/>
      <c r="E40" s="48" t="str">
        <f>Parameters!$B$16</f>
        <v>Masc.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9">
        <f>SUM(F40:BF40)</f>
        <v>0</v>
      </c>
      <c r="BI40" s="382"/>
      <c r="BJ40" s="382"/>
      <c r="BK40" s="382"/>
      <c r="BL40" s="382"/>
      <c r="BM40" s="382"/>
      <c r="BN40" s="382"/>
    </row>
    <row r="41" spans="1:66" ht="15.75" customHeight="1" x14ac:dyDescent="0.2">
      <c r="A41" s="597"/>
      <c r="B41" s="594"/>
      <c r="C41" s="520"/>
      <c r="D41" s="547" t="str">
        <f>Parameters!$B$51</f>
        <v>%</v>
      </c>
      <c r="E41" s="85" t="str">
        <f>Parameters!$B$14</f>
        <v>Total</v>
      </c>
      <c r="F41" s="25" t="str">
        <f t="shared" ref="F41:AK41" si="34">IF(F35=0,"",F38/F35)</f>
        <v/>
      </c>
      <c r="G41" s="25" t="str">
        <f t="shared" si="34"/>
        <v/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 t="str">
        <f t="shared" si="34"/>
        <v/>
      </c>
      <c r="L41" s="25" t="str">
        <f t="shared" si="34"/>
        <v/>
      </c>
      <c r="M41" s="25" t="str">
        <f t="shared" si="34"/>
        <v/>
      </c>
      <c r="N41" s="25" t="str">
        <f t="shared" si="34"/>
        <v/>
      </c>
      <c r="O41" s="25" t="str">
        <f t="shared" si="34"/>
        <v/>
      </c>
      <c r="P41" s="25" t="str">
        <f t="shared" si="34"/>
        <v/>
      </c>
      <c r="Q41" s="25" t="str">
        <f t="shared" si="34"/>
        <v/>
      </c>
      <c r="R41" s="25" t="str">
        <f t="shared" si="34"/>
        <v/>
      </c>
      <c r="S41" s="25" t="str">
        <f t="shared" si="34"/>
        <v/>
      </c>
      <c r="T41" s="25" t="str">
        <f t="shared" si="34"/>
        <v/>
      </c>
      <c r="U41" s="25" t="str">
        <f t="shared" si="34"/>
        <v/>
      </c>
      <c r="V41" s="25" t="str">
        <f t="shared" si="34"/>
        <v/>
      </c>
      <c r="W41" s="25" t="str">
        <f t="shared" si="34"/>
        <v/>
      </c>
      <c r="X41" s="25" t="str">
        <f t="shared" si="34"/>
        <v/>
      </c>
      <c r="Y41" s="25" t="str">
        <f t="shared" si="34"/>
        <v/>
      </c>
      <c r="Z41" s="25" t="str">
        <f t="shared" si="34"/>
        <v/>
      </c>
      <c r="AA41" s="25" t="str">
        <f t="shared" si="34"/>
        <v/>
      </c>
      <c r="AB41" s="25" t="str">
        <f t="shared" si="34"/>
        <v/>
      </c>
      <c r="AC41" s="25" t="str">
        <f t="shared" si="34"/>
        <v/>
      </c>
      <c r="AD41" s="25" t="str">
        <f t="shared" si="34"/>
        <v/>
      </c>
      <c r="AE41" s="25" t="str">
        <f t="shared" si="34"/>
        <v/>
      </c>
      <c r="AF41" s="25" t="str">
        <f t="shared" si="34"/>
        <v/>
      </c>
      <c r="AG41" s="25" t="str">
        <f t="shared" si="34"/>
        <v/>
      </c>
      <c r="AH41" s="25" t="str">
        <f t="shared" si="34"/>
        <v/>
      </c>
      <c r="AI41" s="25" t="str">
        <f t="shared" si="34"/>
        <v/>
      </c>
      <c r="AJ41" s="25" t="str">
        <f t="shared" si="34"/>
        <v/>
      </c>
      <c r="AK41" s="25" t="str">
        <f t="shared" si="34"/>
        <v/>
      </c>
      <c r="AL41" s="25" t="str">
        <f t="shared" ref="AL41:BG41" si="35">IF(AL35=0,"",AL38/AL35)</f>
        <v/>
      </c>
      <c r="AM41" s="25" t="str">
        <f t="shared" si="35"/>
        <v/>
      </c>
      <c r="AN41" s="25" t="str">
        <f t="shared" si="35"/>
        <v/>
      </c>
      <c r="AO41" s="25" t="str">
        <f t="shared" si="35"/>
        <v/>
      </c>
      <c r="AP41" s="25" t="str">
        <f t="shared" si="35"/>
        <v/>
      </c>
      <c r="AQ41" s="25" t="str">
        <f t="shared" si="35"/>
        <v/>
      </c>
      <c r="AR41" s="25" t="str">
        <f t="shared" si="35"/>
        <v/>
      </c>
      <c r="AS41" s="25" t="str">
        <f t="shared" si="35"/>
        <v/>
      </c>
      <c r="AT41" s="25" t="str">
        <f t="shared" si="35"/>
        <v/>
      </c>
      <c r="AU41" s="25" t="str">
        <f t="shared" si="35"/>
        <v/>
      </c>
      <c r="AV41" s="25" t="str">
        <f t="shared" si="35"/>
        <v/>
      </c>
      <c r="AW41" s="25" t="str">
        <f t="shared" si="35"/>
        <v/>
      </c>
      <c r="AX41" s="25" t="str">
        <f t="shared" si="35"/>
        <v/>
      </c>
      <c r="AY41" s="25" t="str">
        <f t="shared" si="35"/>
        <v/>
      </c>
      <c r="AZ41" s="25" t="str">
        <f t="shared" si="35"/>
        <v/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 t="str">
        <f t="shared" si="35"/>
        <v/>
      </c>
      <c r="BI41" s="382"/>
      <c r="BJ41" s="382"/>
      <c r="BK41" s="382"/>
      <c r="BL41" s="382"/>
      <c r="BM41" s="382"/>
      <c r="BN41" s="382"/>
    </row>
    <row r="42" spans="1:66" ht="15.75" customHeight="1" x14ac:dyDescent="0.2">
      <c r="A42" s="597"/>
      <c r="B42" s="594"/>
      <c r="C42" s="520"/>
      <c r="D42" s="548"/>
      <c r="E42" s="45" t="str">
        <f>Parameters!$B$15</f>
        <v>Fem.</v>
      </c>
      <c r="F42" s="27" t="str">
        <f t="shared" ref="F42:AK42" si="36">IF(F36=0,"",F39/F36)</f>
        <v/>
      </c>
      <c r="G42" s="27" t="str">
        <f t="shared" si="36"/>
        <v/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 t="str">
        <f t="shared" si="36"/>
        <v/>
      </c>
      <c r="L42" s="27" t="str">
        <f t="shared" si="36"/>
        <v/>
      </c>
      <c r="M42" s="27" t="str">
        <f t="shared" si="36"/>
        <v/>
      </c>
      <c r="N42" s="27" t="str">
        <f t="shared" si="36"/>
        <v/>
      </c>
      <c r="O42" s="27" t="str">
        <f t="shared" si="36"/>
        <v/>
      </c>
      <c r="P42" s="27" t="str">
        <f t="shared" si="36"/>
        <v/>
      </c>
      <c r="Q42" s="27" t="str">
        <f t="shared" si="36"/>
        <v/>
      </c>
      <c r="R42" s="27" t="str">
        <f t="shared" si="36"/>
        <v/>
      </c>
      <c r="S42" s="27" t="str">
        <f t="shared" si="36"/>
        <v/>
      </c>
      <c r="T42" s="27" t="str">
        <f t="shared" si="36"/>
        <v/>
      </c>
      <c r="U42" s="27" t="str">
        <f t="shared" si="36"/>
        <v/>
      </c>
      <c r="V42" s="27" t="str">
        <f t="shared" si="36"/>
        <v/>
      </c>
      <c r="W42" s="27" t="str">
        <f t="shared" si="36"/>
        <v/>
      </c>
      <c r="X42" s="27" t="str">
        <f t="shared" si="36"/>
        <v/>
      </c>
      <c r="Y42" s="27" t="str">
        <f t="shared" si="36"/>
        <v/>
      </c>
      <c r="Z42" s="27" t="str">
        <f t="shared" si="36"/>
        <v/>
      </c>
      <c r="AA42" s="27" t="str">
        <f t="shared" si="36"/>
        <v/>
      </c>
      <c r="AB42" s="27" t="str">
        <f t="shared" si="36"/>
        <v/>
      </c>
      <c r="AC42" s="27" t="str">
        <f t="shared" si="36"/>
        <v/>
      </c>
      <c r="AD42" s="27" t="str">
        <f t="shared" si="36"/>
        <v/>
      </c>
      <c r="AE42" s="27" t="str">
        <f t="shared" si="36"/>
        <v/>
      </c>
      <c r="AF42" s="27" t="str">
        <f t="shared" si="36"/>
        <v/>
      </c>
      <c r="AG42" s="27" t="str">
        <f t="shared" si="36"/>
        <v/>
      </c>
      <c r="AH42" s="27" t="str">
        <f t="shared" si="36"/>
        <v/>
      </c>
      <c r="AI42" s="27" t="str">
        <f t="shared" si="36"/>
        <v/>
      </c>
      <c r="AJ42" s="27" t="str">
        <f t="shared" si="36"/>
        <v/>
      </c>
      <c r="AK42" s="27" t="str">
        <f t="shared" si="36"/>
        <v/>
      </c>
      <c r="AL42" s="27" t="str">
        <f t="shared" ref="AL42:BG42" si="37">IF(AL36=0,"",AL39/AL36)</f>
        <v/>
      </c>
      <c r="AM42" s="27" t="str">
        <f t="shared" si="37"/>
        <v/>
      </c>
      <c r="AN42" s="27" t="str">
        <f t="shared" si="37"/>
        <v/>
      </c>
      <c r="AO42" s="27" t="str">
        <f t="shared" si="37"/>
        <v/>
      </c>
      <c r="AP42" s="27" t="str">
        <f t="shared" si="37"/>
        <v/>
      </c>
      <c r="AQ42" s="27" t="str">
        <f t="shared" si="37"/>
        <v/>
      </c>
      <c r="AR42" s="27" t="str">
        <f t="shared" si="37"/>
        <v/>
      </c>
      <c r="AS42" s="27" t="str">
        <f t="shared" si="37"/>
        <v/>
      </c>
      <c r="AT42" s="27" t="str">
        <f t="shared" si="37"/>
        <v/>
      </c>
      <c r="AU42" s="27" t="str">
        <f t="shared" si="37"/>
        <v/>
      </c>
      <c r="AV42" s="27" t="str">
        <f t="shared" si="37"/>
        <v/>
      </c>
      <c r="AW42" s="27" t="str">
        <f t="shared" si="37"/>
        <v/>
      </c>
      <c r="AX42" s="27" t="str">
        <f t="shared" si="37"/>
        <v/>
      </c>
      <c r="AY42" s="27" t="str">
        <f t="shared" si="37"/>
        <v/>
      </c>
      <c r="AZ42" s="27" t="str">
        <f t="shared" si="37"/>
        <v/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 t="str">
        <f t="shared" si="37"/>
        <v/>
      </c>
      <c r="BI42" s="382"/>
      <c r="BJ42" s="382"/>
      <c r="BK42" s="382"/>
      <c r="BL42" s="382"/>
      <c r="BM42" s="382"/>
      <c r="BN42" s="382"/>
    </row>
    <row r="43" spans="1:66" ht="15.75" customHeight="1" thickBot="1" x14ac:dyDescent="0.25">
      <c r="A43" s="597"/>
      <c r="B43" s="594"/>
      <c r="C43" s="521"/>
      <c r="D43" s="549"/>
      <c r="E43" s="45" t="str">
        <f>Parameters!$B$16</f>
        <v>Masc.</v>
      </c>
      <c r="F43" s="27" t="str">
        <f t="shared" ref="F43:AK43" si="38">IF(F37=0,"",F40/F37)</f>
        <v/>
      </c>
      <c r="G43" s="27" t="str">
        <f t="shared" si="38"/>
        <v/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 t="str">
        <f t="shared" si="38"/>
        <v/>
      </c>
      <c r="L43" s="27" t="str">
        <f t="shared" si="38"/>
        <v/>
      </c>
      <c r="M43" s="27" t="str">
        <f t="shared" si="38"/>
        <v/>
      </c>
      <c r="N43" s="27" t="str">
        <f t="shared" si="38"/>
        <v/>
      </c>
      <c r="O43" s="27" t="str">
        <f t="shared" si="38"/>
        <v/>
      </c>
      <c r="P43" s="27" t="str">
        <f t="shared" si="38"/>
        <v/>
      </c>
      <c r="Q43" s="27" t="str">
        <f t="shared" si="38"/>
        <v/>
      </c>
      <c r="R43" s="27" t="str">
        <f t="shared" si="38"/>
        <v/>
      </c>
      <c r="S43" s="27" t="str">
        <f t="shared" si="38"/>
        <v/>
      </c>
      <c r="T43" s="27" t="str">
        <f t="shared" si="38"/>
        <v/>
      </c>
      <c r="U43" s="27" t="str">
        <f t="shared" si="38"/>
        <v/>
      </c>
      <c r="V43" s="27" t="str">
        <f t="shared" si="38"/>
        <v/>
      </c>
      <c r="W43" s="27" t="str">
        <f t="shared" si="38"/>
        <v/>
      </c>
      <c r="X43" s="27" t="str">
        <f t="shared" si="38"/>
        <v/>
      </c>
      <c r="Y43" s="27" t="str">
        <f t="shared" si="38"/>
        <v/>
      </c>
      <c r="Z43" s="27" t="str">
        <f t="shared" si="38"/>
        <v/>
      </c>
      <c r="AA43" s="27" t="str">
        <f t="shared" si="38"/>
        <v/>
      </c>
      <c r="AB43" s="27" t="str">
        <f t="shared" si="38"/>
        <v/>
      </c>
      <c r="AC43" s="27" t="str">
        <f t="shared" si="38"/>
        <v/>
      </c>
      <c r="AD43" s="27" t="str">
        <f t="shared" si="38"/>
        <v/>
      </c>
      <c r="AE43" s="27" t="str">
        <f t="shared" si="38"/>
        <v/>
      </c>
      <c r="AF43" s="27" t="str">
        <f t="shared" si="38"/>
        <v/>
      </c>
      <c r="AG43" s="27" t="str">
        <f t="shared" si="38"/>
        <v/>
      </c>
      <c r="AH43" s="27" t="str">
        <f t="shared" si="38"/>
        <v/>
      </c>
      <c r="AI43" s="27" t="str">
        <f t="shared" si="38"/>
        <v/>
      </c>
      <c r="AJ43" s="27" t="str">
        <f t="shared" si="38"/>
        <v/>
      </c>
      <c r="AK43" s="27" t="str">
        <f t="shared" si="38"/>
        <v/>
      </c>
      <c r="AL43" s="27" t="str">
        <f t="shared" ref="AL43:BG43" si="39">IF(AL37=0,"",AL40/AL37)</f>
        <v/>
      </c>
      <c r="AM43" s="27" t="str">
        <f t="shared" si="39"/>
        <v/>
      </c>
      <c r="AN43" s="27" t="str">
        <f t="shared" si="39"/>
        <v/>
      </c>
      <c r="AO43" s="27" t="str">
        <f t="shared" si="39"/>
        <v/>
      </c>
      <c r="AP43" s="27" t="str">
        <f t="shared" si="39"/>
        <v/>
      </c>
      <c r="AQ43" s="27" t="str">
        <f t="shared" si="39"/>
        <v/>
      </c>
      <c r="AR43" s="27" t="str">
        <f t="shared" si="39"/>
        <v/>
      </c>
      <c r="AS43" s="27" t="str">
        <f t="shared" si="39"/>
        <v/>
      </c>
      <c r="AT43" s="27" t="str">
        <f t="shared" si="39"/>
        <v/>
      </c>
      <c r="AU43" s="27" t="str">
        <f t="shared" si="39"/>
        <v/>
      </c>
      <c r="AV43" s="27" t="str">
        <f t="shared" si="39"/>
        <v/>
      </c>
      <c r="AW43" s="27" t="str">
        <f t="shared" si="39"/>
        <v/>
      </c>
      <c r="AX43" s="27" t="str">
        <f t="shared" si="39"/>
        <v/>
      </c>
      <c r="AY43" s="27" t="str">
        <f t="shared" si="39"/>
        <v/>
      </c>
      <c r="AZ43" s="27" t="str">
        <f t="shared" si="39"/>
        <v/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 t="str">
        <f t="shared" si="39"/>
        <v/>
      </c>
      <c r="BI43" s="382"/>
      <c r="BJ43" s="382"/>
      <c r="BK43" s="382"/>
      <c r="BL43" s="382"/>
      <c r="BM43" s="382"/>
      <c r="BN43" s="382"/>
    </row>
    <row r="44" spans="1:66" ht="15.75" customHeight="1" x14ac:dyDescent="0.2">
      <c r="A44" s="597"/>
      <c r="B44" s="594"/>
      <c r="C44" s="519" t="str">
        <f>Parameters!$B$12</f>
        <v>UCI</v>
      </c>
      <c r="D44" s="513" t="str">
        <f>Parameters!$B$49</f>
        <v>Todas</v>
      </c>
      <c r="E44" s="87" t="str">
        <f>Parameters!$B$14</f>
        <v>Total</v>
      </c>
      <c r="F44" s="17">
        <f t="shared" ref="F44:AK44" si="40">F45+F46</f>
        <v>0</v>
      </c>
      <c r="G44" s="17">
        <f t="shared" si="40"/>
        <v>0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0</v>
      </c>
      <c r="L44" s="17">
        <f t="shared" si="40"/>
        <v>0</v>
      </c>
      <c r="M44" s="17">
        <f t="shared" si="40"/>
        <v>0</v>
      </c>
      <c r="N44" s="17">
        <f t="shared" si="40"/>
        <v>0</v>
      </c>
      <c r="O44" s="17">
        <f t="shared" si="40"/>
        <v>0</v>
      </c>
      <c r="P44" s="17">
        <f t="shared" si="40"/>
        <v>0</v>
      </c>
      <c r="Q44" s="17">
        <f t="shared" si="40"/>
        <v>0</v>
      </c>
      <c r="R44" s="17">
        <f t="shared" si="40"/>
        <v>0</v>
      </c>
      <c r="S44" s="17">
        <f t="shared" si="40"/>
        <v>0</v>
      </c>
      <c r="T44" s="17">
        <f t="shared" si="40"/>
        <v>0</v>
      </c>
      <c r="U44" s="17">
        <f t="shared" si="40"/>
        <v>0</v>
      </c>
      <c r="V44" s="17">
        <f t="shared" si="40"/>
        <v>0</v>
      </c>
      <c r="W44" s="17">
        <f t="shared" si="40"/>
        <v>0</v>
      </c>
      <c r="X44" s="17">
        <f t="shared" si="40"/>
        <v>0</v>
      </c>
      <c r="Y44" s="17">
        <f t="shared" si="40"/>
        <v>0</v>
      </c>
      <c r="Z44" s="17">
        <f t="shared" si="40"/>
        <v>0</v>
      </c>
      <c r="AA44" s="17">
        <f t="shared" si="40"/>
        <v>0</v>
      </c>
      <c r="AB44" s="17">
        <f t="shared" si="40"/>
        <v>0</v>
      </c>
      <c r="AC44" s="17">
        <f t="shared" si="40"/>
        <v>0</v>
      </c>
      <c r="AD44" s="17">
        <f t="shared" si="40"/>
        <v>0</v>
      </c>
      <c r="AE44" s="17">
        <f t="shared" si="40"/>
        <v>0</v>
      </c>
      <c r="AF44" s="17">
        <f t="shared" si="40"/>
        <v>0</v>
      </c>
      <c r="AG44" s="17">
        <f t="shared" si="40"/>
        <v>0</v>
      </c>
      <c r="AH44" s="17">
        <f t="shared" si="40"/>
        <v>0</v>
      </c>
      <c r="AI44" s="17">
        <f t="shared" si="40"/>
        <v>0</v>
      </c>
      <c r="AJ44" s="17">
        <f t="shared" si="40"/>
        <v>0</v>
      </c>
      <c r="AK44" s="17">
        <f t="shared" si="40"/>
        <v>0</v>
      </c>
      <c r="AL44" s="17">
        <f t="shared" ref="AL44:BG44" si="41">AL45+AL46</f>
        <v>0</v>
      </c>
      <c r="AM44" s="17">
        <f t="shared" si="41"/>
        <v>0</v>
      </c>
      <c r="AN44" s="17">
        <f t="shared" si="41"/>
        <v>0</v>
      </c>
      <c r="AO44" s="17">
        <f t="shared" si="41"/>
        <v>0</v>
      </c>
      <c r="AP44" s="17">
        <f t="shared" si="41"/>
        <v>0</v>
      </c>
      <c r="AQ44" s="17">
        <f t="shared" si="41"/>
        <v>0</v>
      </c>
      <c r="AR44" s="17">
        <f t="shared" si="41"/>
        <v>0</v>
      </c>
      <c r="AS44" s="17">
        <f t="shared" si="41"/>
        <v>0</v>
      </c>
      <c r="AT44" s="17">
        <f t="shared" si="41"/>
        <v>0</v>
      </c>
      <c r="AU44" s="17">
        <f t="shared" si="41"/>
        <v>0</v>
      </c>
      <c r="AV44" s="17">
        <f t="shared" si="41"/>
        <v>0</v>
      </c>
      <c r="AW44" s="17">
        <f t="shared" si="41"/>
        <v>0</v>
      </c>
      <c r="AX44" s="17">
        <f t="shared" si="41"/>
        <v>0</v>
      </c>
      <c r="AY44" s="17">
        <f t="shared" si="41"/>
        <v>0</v>
      </c>
      <c r="AZ44" s="17">
        <f t="shared" si="41"/>
        <v>0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0</v>
      </c>
      <c r="BI44" s="382"/>
      <c r="BJ44" s="382"/>
      <c r="BK44" s="382"/>
      <c r="BL44" s="382"/>
      <c r="BM44" s="382"/>
      <c r="BN44" s="382"/>
    </row>
    <row r="45" spans="1:66" ht="15.75" customHeight="1" x14ac:dyDescent="0.2">
      <c r="A45" s="597"/>
      <c r="B45" s="594"/>
      <c r="C45" s="519"/>
      <c r="D45" s="514"/>
      <c r="E45" s="48" t="s">
        <v>183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9">
        <f>SUM(F45:BF45)</f>
        <v>0</v>
      </c>
      <c r="BI45" s="382"/>
      <c r="BJ45" s="382"/>
      <c r="BK45" s="382"/>
      <c r="BL45" s="382"/>
      <c r="BM45" s="382"/>
      <c r="BN45" s="382"/>
    </row>
    <row r="46" spans="1:66" ht="15.75" hidden="1" customHeight="1" x14ac:dyDescent="0.2">
      <c r="A46" s="597"/>
      <c r="B46" s="594"/>
      <c r="C46" s="519"/>
      <c r="D46" s="449"/>
      <c r="E46" s="45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9">
        <f>SUM(F46:BF46)</f>
        <v>0</v>
      </c>
      <c r="BI46" s="382"/>
      <c r="BJ46" s="382"/>
      <c r="BK46" s="382"/>
      <c r="BL46" s="382"/>
      <c r="BM46" s="382"/>
      <c r="BN46" s="382"/>
    </row>
    <row r="47" spans="1:66" ht="15.75" customHeight="1" x14ac:dyDescent="0.2">
      <c r="A47" s="597"/>
      <c r="B47" s="594"/>
      <c r="C47" s="519"/>
      <c r="D47" s="523" t="str">
        <f>Parameters!$B$50</f>
        <v>IRAG</v>
      </c>
      <c r="E47" s="450" t="str">
        <f>Parameters!$B$14</f>
        <v>Total</v>
      </c>
      <c r="F47" s="15">
        <f t="shared" ref="F47:AK47" si="42">F48+F49</f>
        <v>0</v>
      </c>
      <c r="G47" s="15">
        <f t="shared" si="42"/>
        <v>0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0</v>
      </c>
      <c r="P47" s="15">
        <f t="shared" si="42"/>
        <v>0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0</v>
      </c>
      <c r="X47" s="15">
        <f t="shared" si="42"/>
        <v>0</v>
      </c>
      <c r="Y47" s="15">
        <f t="shared" si="42"/>
        <v>0</v>
      </c>
      <c r="Z47" s="15">
        <f t="shared" si="42"/>
        <v>0</v>
      </c>
      <c r="AA47" s="15">
        <f t="shared" si="42"/>
        <v>0</v>
      </c>
      <c r="AB47" s="15">
        <f t="shared" si="42"/>
        <v>0</v>
      </c>
      <c r="AC47" s="15">
        <f t="shared" si="42"/>
        <v>0</v>
      </c>
      <c r="AD47" s="15">
        <f t="shared" si="42"/>
        <v>0</v>
      </c>
      <c r="AE47" s="15">
        <f t="shared" si="42"/>
        <v>0</v>
      </c>
      <c r="AF47" s="15">
        <f t="shared" si="42"/>
        <v>0</v>
      </c>
      <c r="AG47" s="15">
        <f t="shared" si="42"/>
        <v>0</v>
      </c>
      <c r="AH47" s="15">
        <f t="shared" si="42"/>
        <v>0</v>
      </c>
      <c r="AI47" s="15">
        <f t="shared" si="42"/>
        <v>0</v>
      </c>
      <c r="AJ47" s="15">
        <f t="shared" si="42"/>
        <v>0</v>
      </c>
      <c r="AK47" s="15">
        <f t="shared" si="42"/>
        <v>0</v>
      </c>
      <c r="AL47" s="15">
        <f t="shared" ref="AL47:BG47" si="43">AL48+AL49</f>
        <v>0</v>
      </c>
      <c r="AM47" s="15">
        <f t="shared" si="43"/>
        <v>0</v>
      </c>
      <c r="AN47" s="15">
        <f t="shared" si="43"/>
        <v>0</v>
      </c>
      <c r="AO47" s="15">
        <f t="shared" si="43"/>
        <v>0</v>
      </c>
      <c r="AP47" s="15">
        <f t="shared" si="43"/>
        <v>0</v>
      </c>
      <c r="AQ47" s="15">
        <f t="shared" si="43"/>
        <v>0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0</v>
      </c>
      <c r="AW47" s="15">
        <f t="shared" si="43"/>
        <v>0</v>
      </c>
      <c r="AX47" s="15">
        <f t="shared" si="43"/>
        <v>0</v>
      </c>
      <c r="AY47" s="15">
        <f t="shared" si="43"/>
        <v>0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0</v>
      </c>
      <c r="BI47" s="382"/>
      <c r="BJ47" s="382"/>
      <c r="BK47" s="382"/>
      <c r="BL47" s="382"/>
      <c r="BM47" s="382"/>
      <c r="BN47" s="382"/>
    </row>
    <row r="48" spans="1:66" ht="15.75" customHeight="1" x14ac:dyDescent="0.2">
      <c r="A48" s="597"/>
      <c r="B48" s="594"/>
      <c r="C48" s="519"/>
      <c r="D48" s="599"/>
      <c r="E48" s="48" t="str">
        <f>Parameters!$B$15</f>
        <v>Fem.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9">
        <f>SUM(F48:BF48)</f>
        <v>0</v>
      </c>
      <c r="BI48" s="382"/>
      <c r="BJ48" s="382"/>
      <c r="BK48" s="382"/>
      <c r="BL48" s="382"/>
      <c r="BM48" s="382"/>
      <c r="BN48" s="382"/>
    </row>
    <row r="49" spans="1:66" ht="15.75" customHeight="1" x14ac:dyDescent="0.2">
      <c r="A49" s="597"/>
      <c r="B49" s="594"/>
      <c r="C49" s="519"/>
      <c r="D49" s="600"/>
      <c r="E49" s="48" t="str">
        <f>Parameters!$B$16</f>
        <v>Masc.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9">
        <f>SUM(F49:BF49)</f>
        <v>0</v>
      </c>
      <c r="BI49" s="382"/>
      <c r="BJ49" s="382"/>
      <c r="BK49" s="382"/>
      <c r="BL49" s="382"/>
      <c r="BM49" s="382"/>
      <c r="BN49" s="382"/>
    </row>
    <row r="50" spans="1:66" ht="15.75" customHeight="1" x14ac:dyDescent="0.2">
      <c r="A50" s="597"/>
      <c r="B50" s="594"/>
      <c r="C50" s="520"/>
      <c r="D50" s="547" t="str">
        <f>Parameters!$B$51</f>
        <v>%</v>
      </c>
      <c r="E50" s="85" t="str">
        <f>Parameters!$B$14</f>
        <v>Total</v>
      </c>
      <c r="F50" s="25" t="str">
        <f t="shared" ref="F50:AK50" si="44">IF(F44=0,"",F47/F44)</f>
        <v/>
      </c>
      <c r="G50" s="25" t="str">
        <f t="shared" si="44"/>
        <v/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 t="str">
        <f t="shared" si="44"/>
        <v/>
      </c>
      <c r="L50" s="25" t="str">
        <f t="shared" si="44"/>
        <v/>
      </c>
      <c r="M50" s="25" t="str">
        <f t="shared" si="44"/>
        <v/>
      </c>
      <c r="N50" s="25" t="str">
        <f t="shared" si="44"/>
        <v/>
      </c>
      <c r="O50" s="25" t="str">
        <f t="shared" si="44"/>
        <v/>
      </c>
      <c r="P50" s="25" t="str">
        <f t="shared" si="44"/>
        <v/>
      </c>
      <c r="Q50" s="25" t="str">
        <f t="shared" si="44"/>
        <v/>
      </c>
      <c r="R50" s="25" t="str">
        <f t="shared" si="44"/>
        <v/>
      </c>
      <c r="S50" s="25" t="str">
        <f t="shared" si="44"/>
        <v/>
      </c>
      <c r="T50" s="25" t="str">
        <f t="shared" si="44"/>
        <v/>
      </c>
      <c r="U50" s="25" t="str">
        <f t="shared" si="44"/>
        <v/>
      </c>
      <c r="V50" s="25" t="str">
        <f t="shared" si="44"/>
        <v/>
      </c>
      <c r="W50" s="25" t="str">
        <f t="shared" si="44"/>
        <v/>
      </c>
      <c r="X50" s="25" t="str">
        <f t="shared" si="44"/>
        <v/>
      </c>
      <c r="Y50" s="25" t="str">
        <f t="shared" si="44"/>
        <v/>
      </c>
      <c r="Z50" s="25" t="str">
        <f t="shared" si="44"/>
        <v/>
      </c>
      <c r="AA50" s="25" t="str">
        <f t="shared" si="44"/>
        <v/>
      </c>
      <c r="AB50" s="25" t="str">
        <f t="shared" si="44"/>
        <v/>
      </c>
      <c r="AC50" s="25" t="str">
        <f t="shared" si="44"/>
        <v/>
      </c>
      <c r="AD50" s="25" t="str">
        <f t="shared" si="44"/>
        <v/>
      </c>
      <c r="AE50" s="25" t="str">
        <f t="shared" si="44"/>
        <v/>
      </c>
      <c r="AF50" s="25" t="str">
        <f t="shared" si="44"/>
        <v/>
      </c>
      <c r="AG50" s="25" t="str">
        <f t="shared" si="44"/>
        <v/>
      </c>
      <c r="AH50" s="25" t="str">
        <f t="shared" si="44"/>
        <v/>
      </c>
      <c r="AI50" s="25" t="str">
        <f t="shared" si="44"/>
        <v/>
      </c>
      <c r="AJ50" s="25" t="str">
        <f t="shared" si="44"/>
        <v/>
      </c>
      <c r="AK50" s="25" t="str">
        <f t="shared" si="44"/>
        <v/>
      </c>
      <c r="AL50" s="25" t="str">
        <f t="shared" ref="AL50:BG50" si="45">IF(AL44=0,"",AL47/AL44)</f>
        <v/>
      </c>
      <c r="AM50" s="25" t="str">
        <f t="shared" si="45"/>
        <v/>
      </c>
      <c r="AN50" s="25" t="str">
        <f t="shared" si="45"/>
        <v/>
      </c>
      <c r="AO50" s="25" t="str">
        <f t="shared" si="45"/>
        <v/>
      </c>
      <c r="AP50" s="25" t="str">
        <f t="shared" si="45"/>
        <v/>
      </c>
      <c r="AQ50" s="25" t="str">
        <f t="shared" si="45"/>
        <v/>
      </c>
      <c r="AR50" s="25" t="str">
        <f t="shared" si="45"/>
        <v/>
      </c>
      <c r="AS50" s="25" t="str">
        <f t="shared" si="45"/>
        <v/>
      </c>
      <c r="AT50" s="25" t="str">
        <f t="shared" si="45"/>
        <v/>
      </c>
      <c r="AU50" s="25" t="str">
        <f t="shared" si="45"/>
        <v/>
      </c>
      <c r="AV50" s="25" t="str">
        <f t="shared" si="45"/>
        <v/>
      </c>
      <c r="AW50" s="25" t="str">
        <f t="shared" si="45"/>
        <v/>
      </c>
      <c r="AX50" s="25" t="str">
        <f t="shared" si="45"/>
        <v/>
      </c>
      <c r="AY50" s="25" t="str">
        <f t="shared" si="45"/>
        <v/>
      </c>
      <c r="AZ50" s="25" t="str">
        <f t="shared" si="45"/>
        <v/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 t="str">
        <f t="shared" si="45"/>
        <v/>
      </c>
      <c r="BI50" s="382"/>
      <c r="BJ50" s="382"/>
      <c r="BK50" s="382"/>
      <c r="BL50" s="382"/>
      <c r="BM50" s="382"/>
      <c r="BN50" s="382"/>
    </row>
    <row r="51" spans="1:66" ht="15.75" customHeight="1" x14ac:dyDescent="0.2">
      <c r="A51" s="597"/>
      <c r="B51" s="594"/>
      <c r="C51" s="520"/>
      <c r="D51" s="548"/>
      <c r="E51" s="45" t="str">
        <f>Parameters!$B$15</f>
        <v>Fem.</v>
      </c>
      <c r="F51" s="27" t="str">
        <f t="shared" ref="F51:AK51" si="46">IF(F45=0,"",F48/F45)</f>
        <v/>
      </c>
      <c r="G51" s="27" t="str">
        <f t="shared" si="46"/>
        <v/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 t="str">
        <f t="shared" si="46"/>
        <v/>
      </c>
      <c r="L51" s="27" t="str">
        <f t="shared" si="46"/>
        <v/>
      </c>
      <c r="M51" s="27" t="str">
        <f t="shared" si="46"/>
        <v/>
      </c>
      <c r="N51" s="27" t="str">
        <f t="shared" si="46"/>
        <v/>
      </c>
      <c r="O51" s="27" t="str">
        <f t="shared" si="46"/>
        <v/>
      </c>
      <c r="P51" s="27" t="str">
        <f t="shared" si="46"/>
        <v/>
      </c>
      <c r="Q51" s="27" t="str">
        <f t="shared" si="46"/>
        <v/>
      </c>
      <c r="R51" s="27" t="str">
        <f t="shared" si="46"/>
        <v/>
      </c>
      <c r="S51" s="27" t="str">
        <f t="shared" si="46"/>
        <v/>
      </c>
      <c r="T51" s="27" t="str">
        <f t="shared" si="46"/>
        <v/>
      </c>
      <c r="U51" s="27" t="str">
        <f t="shared" si="46"/>
        <v/>
      </c>
      <c r="V51" s="27" t="str">
        <f t="shared" si="46"/>
        <v/>
      </c>
      <c r="W51" s="27" t="str">
        <f t="shared" si="46"/>
        <v/>
      </c>
      <c r="X51" s="27" t="str">
        <f t="shared" si="46"/>
        <v/>
      </c>
      <c r="Y51" s="27" t="str">
        <f t="shared" si="46"/>
        <v/>
      </c>
      <c r="Z51" s="27" t="str">
        <f t="shared" si="46"/>
        <v/>
      </c>
      <c r="AA51" s="27" t="str">
        <f t="shared" si="46"/>
        <v/>
      </c>
      <c r="AB51" s="27" t="str">
        <f t="shared" si="46"/>
        <v/>
      </c>
      <c r="AC51" s="27" t="str">
        <f t="shared" si="46"/>
        <v/>
      </c>
      <c r="AD51" s="27" t="str">
        <f t="shared" si="46"/>
        <v/>
      </c>
      <c r="AE51" s="27" t="str">
        <f t="shared" si="46"/>
        <v/>
      </c>
      <c r="AF51" s="27" t="str">
        <f t="shared" si="46"/>
        <v/>
      </c>
      <c r="AG51" s="27" t="str">
        <f t="shared" si="46"/>
        <v/>
      </c>
      <c r="AH51" s="27" t="str">
        <f t="shared" si="46"/>
        <v/>
      </c>
      <c r="AI51" s="27" t="str">
        <f t="shared" si="46"/>
        <v/>
      </c>
      <c r="AJ51" s="27" t="str">
        <f t="shared" si="46"/>
        <v/>
      </c>
      <c r="AK51" s="27" t="str">
        <f t="shared" si="46"/>
        <v/>
      </c>
      <c r="AL51" s="27" t="str">
        <f t="shared" ref="AL51:BG51" si="47">IF(AL45=0,"",AL48/AL45)</f>
        <v/>
      </c>
      <c r="AM51" s="27" t="str">
        <f t="shared" si="47"/>
        <v/>
      </c>
      <c r="AN51" s="27" t="str">
        <f t="shared" si="47"/>
        <v/>
      </c>
      <c r="AO51" s="27" t="str">
        <f t="shared" si="47"/>
        <v/>
      </c>
      <c r="AP51" s="27" t="str">
        <f t="shared" si="47"/>
        <v/>
      </c>
      <c r="AQ51" s="27" t="str">
        <f t="shared" si="47"/>
        <v/>
      </c>
      <c r="AR51" s="27" t="str">
        <f t="shared" si="47"/>
        <v/>
      </c>
      <c r="AS51" s="27" t="str">
        <f t="shared" si="47"/>
        <v/>
      </c>
      <c r="AT51" s="27" t="str">
        <f t="shared" si="47"/>
        <v/>
      </c>
      <c r="AU51" s="27" t="str">
        <f t="shared" si="47"/>
        <v/>
      </c>
      <c r="AV51" s="27" t="str">
        <f t="shared" si="47"/>
        <v/>
      </c>
      <c r="AW51" s="27" t="str">
        <f t="shared" si="47"/>
        <v/>
      </c>
      <c r="AX51" s="27" t="str">
        <f t="shared" si="47"/>
        <v/>
      </c>
      <c r="AY51" s="27" t="str">
        <f t="shared" si="47"/>
        <v/>
      </c>
      <c r="AZ51" s="27" t="str">
        <f t="shared" si="47"/>
        <v/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 t="str">
        <f t="shared" si="47"/>
        <v/>
      </c>
      <c r="BI51" s="382"/>
      <c r="BJ51" s="382"/>
      <c r="BK51" s="382"/>
      <c r="BL51" s="382"/>
      <c r="BM51" s="382"/>
      <c r="BN51" s="382"/>
    </row>
    <row r="52" spans="1:66" ht="15.75" customHeight="1" thickBot="1" x14ac:dyDescent="0.25">
      <c r="A52" s="597"/>
      <c r="B52" s="594"/>
      <c r="C52" s="521"/>
      <c r="D52" s="549"/>
      <c r="E52" s="45" t="str">
        <f>Parameters!$B$16</f>
        <v>Masc.</v>
      </c>
      <c r="F52" s="27" t="str">
        <f t="shared" ref="F52:AK52" si="48">IF(F46=0,"",F49/F46)</f>
        <v/>
      </c>
      <c r="G52" s="27" t="str">
        <f t="shared" si="48"/>
        <v/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 t="str">
        <f t="shared" si="48"/>
        <v/>
      </c>
      <c r="L52" s="27" t="str">
        <f t="shared" si="48"/>
        <v/>
      </c>
      <c r="M52" s="27" t="str">
        <f t="shared" si="48"/>
        <v/>
      </c>
      <c r="N52" s="27" t="str">
        <f t="shared" si="48"/>
        <v/>
      </c>
      <c r="O52" s="27" t="str">
        <f t="shared" si="48"/>
        <v/>
      </c>
      <c r="P52" s="27" t="str">
        <f t="shared" si="48"/>
        <v/>
      </c>
      <c r="Q52" s="27" t="str">
        <f t="shared" si="48"/>
        <v/>
      </c>
      <c r="R52" s="27" t="str">
        <f t="shared" si="48"/>
        <v/>
      </c>
      <c r="S52" s="27" t="str">
        <f t="shared" si="48"/>
        <v/>
      </c>
      <c r="T52" s="27" t="str">
        <f t="shared" si="48"/>
        <v/>
      </c>
      <c r="U52" s="27" t="str">
        <f t="shared" si="48"/>
        <v/>
      </c>
      <c r="V52" s="27" t="str">
        <f t="shared" si="48"/>
        <v/>
      </c>
      <c r="W52" s="27" t="str">
        <f t="shared" si="48"/>
        <v/>
      </c>
      <c r="X52" s="27" t="str">
        <f t="shared" si="48"/>
        <v/>
      </c>
      <c r="Y52" s="27" t="str">
        <f t="shared" si="48"/>
        <v/>
      </c>
      <c r="Z52" s="27" t="str">
        <f t="shared" si="48"/>
        <v/>
      </c>
      <c r="AA52" s="27" t="str">
        <f t="shared" si="48"/>
        <v/>
      </c>
      <c r="AB52" s="27" t="str">
        <f t="shared" si="48"/>
        <v/>
      </c>
      <c r="AC52" s="27" t="str">
        <f t="shared" si="48"/>
        <v/>
      </c>
      <c r="AD52" s="27" t="str">
        <f t="shared" si="48"/>
        <v/>
      </c>
      <c r="AE52" s="27" t="str">
        <f t="shared" si="48"/>
        <v/>
      </c>
      <c r="AF52" s="27" t="str">
        <f t="shared" si="48"/>
        <v/>
      </c>
      <c r="AG52" s="27" t="str">
        <f t="shared" si="48"/>
        <v/>
      </c>
      <c r="AH52" s="27" t="str">
        <f t="shared" si="48"/>
        <v/>
      </c>
      <c r="AI52" s="27" t="str">
        <f t="shared" si="48"/>
        <v/>
      </c>
      <c r="AJ52" s="27" t="str">
        <f t="shared" si="48"/>
        <v/>
      </c>
      <c r="AK52" s="27" t="str">
        <f t="shared" si="48"/>
        <v/>
      </c>
      <c r="AL52" s="27" t="str">
        <f t="shared" ref="AL52:BG52" si="49">IF(AL46=0,"",AL49/AL46)</f>
        <v/>
      </c>
      <c r="AM52" s="27" t="str">
        <f t="shared" si="49"/>
        <v/>
      </c>
      <c r="AN52" s="27" t="str">
        <f t="shared" si="49"/>
        <v/>
      </c>
      <c r="AO52" s="27" t="str">
        <f t="shared" si="49"/>
        <v/>
      </c>
      <c r="AP52" s="27" t="str">
        <f t="shared" si="49"/>
        <v/>
      </c>
      <c r="AQ52" s="27" t="str">
        <f t="shared" si="49"/>
        <v/>
      </c>
      <c r="AR52" s="27" t="str">
        <f t="shared" si="49"/>
        <v/>
      </c>
      <c r="AS52" s="27" t="str">
        <f t="shared" si="49"/>
        <v/>
      </c>
      <c r="AT52" s="27" t="str">
        <f t="shared" si="49"/>
        <v/>
      </c>
      <c r="AU52" s="27" t="str">
        <f t="shared" si="49"/>
        <v/>
      </c>
      <c r="AV52" s="27" t="str">
        <f t="shared" si="49"/>
        <v/>
      </c>
      <c r="AW52" s="27" t="str">
        <f t="shared" si="49"/>
        <v/>
      </c>
      <c r="AX52" s="27" t="str">
        <f t="shared" si="49"/>
        <v/>
      </c>
      <c r="AY52" s="27" t="str">
        <f t="shared" si="49"/>
        <v/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 t="str">
        <f t="shared" si="49"/>
        <v/>
      </c>
      <c r="BI52" s="382"/>
      <c r="BJ52" s="382"/>
      <c r="BK52" s="382"/>
      <c r="BL52" s="382"/>
      <c r="BM52" s="382"/>
      <c r="BN52" s="382"/>
    </row>
    <row r="53" spans="1:66" ht="15.75" customHeight="1" x14ac:dyDescent="0.2">
      <c r="A53" s="597"/>
      <c r="B53" s="594"/>
      <c r="C53" s="519" t="str">
        <f>Parameters!$B$13</f>
        <v>Def.</v>
      </c>
      <c r="D53" s="513" t="str">
        <f>Parameters!$B$49</f>
        <v>Todas</v>
      </c>
      <c r="E53" s="87" t="str">
        <f>Parameters!$B$14</f>
        <v>Total</v>
      </c>
      <c r="F53" s="17">
        <f t="shared" ref="F53:AK53" si="50">F54+F55</f>
        <v>0</v>
      </c>
      <c r="G53" s="17">
        <f t="shared" si="50"/>
        <v>0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0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0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0</v>
      </c>
      <c r="AB53" s="17">
        <f t="shared" si="50"/>
        <v>0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0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0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0</v>
      </c>
      <c r="AW53" s="17">
        <f t="shared" si="51"/>
        <v>0</v>
      </c>
      <c r="AX53" s="17">
        <f t="shared" si="51"/>
        <v>0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0</v>
      </c>
      <c r="BI53" s="382"/>
      <c r="BJ53" s="382"/>
      <c r="BK53" s="382"/>
      <c r="BL53" s="382"/>
      <c r="BM53" s="382"/>
      <c r="BN53" s="382"/>
    </row>
    <row r="54" spans="1:66" ht="15.75" customHeight="1" x14ac:dyDescent="0.2">
      <c r="A54" s="597"/>
      <c r="B54" s="594"/>
      <c r="C54" s="519"/>
      <c r="D54" s="514"/>
      <c r="E54" s="48" t="s">
        <v>183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9">
        <f>SUM(F54:BF54)</f>
        <v>0</v>
      </c>
      <c r="BI54" s="382"/>
      <c r="BJ54" s="382"/>
      <c r="BK54" s="382"/>
      <c r="BL54" s="382"/>
      <c r="BM54" s="382"/>
      <c r="BN54" s="382"/>
    </row>
    <row r="55" spans="1:66" ht="15.75" hidden="1" customHeight="1" x14ac:dyDescent="0.2">
      <c r="A55" s="597"/>
      <c r="B55" s="594"/>
      <c r="C55" s="519"/>
      <c r="D55" s="449"/>
      <c r="E55" s="45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9">
        <f>SUM(F55:BF55)</f>
        <v>0</v>
      </c>
      <c r="BI55" s="382"/>
      <c r="BJ55" s="382"/>
      <c r="BK55" s="382"/>
      <c r="BL55" s="382"/>
      <c r="BM55" s="382"/>
      <c r="BN55" s="382"/>
    </row>
    <row r="56" spans="1:66" ht="15.75" customHeight="1" x14ac:dyDescent="0.2">
      <c r="A56" s="597"/>
      <c r="B56" s="594"/>
      <c r="C56" s="519"/>
      <c r="D56" s="523" t="str">
        <f>Parameters!$B$50</f>
        <v>IRAG</v>
      </c>
      <c r="E56" s="450" t="str">
        <f>Parameters!$B$14</f>
        <v>Total</v>
      </c>
      <c r="F56" s="15">
        <f t="shared" ref="F56:AK56" si="52">F57+F58</f>
        <v>0</v>
      </c>
      <c r="G56" s="15">
        <f t="shared" si="52"/>
        <v>0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0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0</v>
      </c>
      <c r="BI56" s="382"/>
      <c r="BJ56" s="382"/>
      <c r="BK56" s="382"/>
      <c r="BL56" s="382"/>
      <c r="BM56" s="382"/>
      <c r="BN56" s="382"/>
    </row>
    <row r="57" spans="1:66" ht="15.75" customHeight="1" x14ac:dyDescent="0.2">
      <c r="A57" s="597"/>
      <c r="B57" s="594"/>
      <c r="C57" s="519"/>
      <c r="D57" s="599"/>
      <c r="E57" s="48" t="str">
        <f>Parameters!$B$15</f>
        <v>Fem.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9">
        <f>SUM(F57:BF57)</f>
        <v>0</v>
      </c>
      <c r="BI57" s="382"/>
      <c r="BJ57" s="382"/>
      <c r="BK57" s="382"/>
      <c r="BL57" s="382"/>
      <c r="BM57" s="382"/>
      <c r="BN57" s="382"/>
    </row>
    <row r="58" spans="1:66" ht="15.75" customHeight="1" x14ac:dyDescent="0.2">
      <c r="A58" s="597"/>
      <c r="B58" s="594"/>
      <c r="C58" s="519"/>
      <c r="D58" s="600"/>
      <c r="E58" s="48" t="str">
        <f>Parameters!$B$16</f>
        <v>Masc.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9">
        <f>SUM(F58:BF58)</f>
        <v>0</v>
      </c>
      <c r="BI58" s="382"/>
      <c r="BJ58" s="382"/>
      <c r="BK58" s="382"/>
      <c r="BL58" s="382"/>
      <c r="BM58" s="382"/>
      <c r="BN58" s="382"/>
    </row>
    <row r="59" spans="1:66" ht="15.75" customHeight="1" x14ac:dyDescent="0.2">
      <c r="A59" s="597"/>
      <c r="B59" s="594"/>
      <c r="C59" s="520"/>
      <c r="D59" s="547" t="str">
        <f>Parameters!$B$51</f>
        <v>%</v>
      </c>
      <c r="E59" s="85" t="str">
        <f>Parameters!$B$14</f>
        <v>Total</v>
      </c>
      <c r="F59" s="25" t="str">
        <f t="shared" ref="F59:AK59" si="54">IF(F53=0,"",F56/F53)</f>
        <v/>
      </c>
      <c r="G59" s="25" t="str">
        <f t="shared" si="54"/>
        <v/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 t="str">
        <f t="shared" si="54"/>
        <v/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 t="str">
        <f t="shared" si="54"/>
        <v/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 t="str">
        <f t="shared" si="54"/>
        <v/>
      </c>
      <c r="AB59" s="25" t="str">
        <f t="shared" si="54"/>
        <v/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 t="str">
        <f t="shared" si="54"/>
        <v/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 t="str">
        <f t="shared" si="54"/>
        <v/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 t="str">
        <f t="shared" si="55"/>
        <v/>
      </c>
      <c r="AW59" s="25" t="str">
        <f t="shared" si="55"/>
        <v/>
      </c>
      <c r="AX59" s="25" t="str">
        <f t="shared" si="55"/>
        <v/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 t="str">
        <f t="shared" si="55"/>
        <v/>
      </c>
      <c r="BI59" s="382"/>
      <c r="BJ59" s="382"/>
      <c r="BK59" s="382"/>
      <c r="BL59" s="382"/>
      <c r="BM59" s="382"/>
      <c r="BN59" s="382"/>
    </row>
    <row r="60" spans="1:66" ht="15.75" customHeight="1" x14ac:dyDescent="0.2">
      <c r="A60" s="597"/>
      <c r="B60" s="594"/>
      <c r="C60" s="520"/>
      <c r="D60" s="548"/>
      <c r="E60" s="45" t="str">
        <f>Parameters!$B$15</f>
        <v>Fem.</v>
      </c>
      <c r="F60" s="27" t="str">
        <f t="shared" ref="F60:AK60" si="56">IF(F54=0,"",F57/F54)</f>
        <v/>
      </c>
      <c r="G60" s="27" t="str">
        <f t="shared" si="56"/>
        <v/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 t="str">
        <f t="shared" si="56"/>
        <v/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 t="str">
        <f t="shared" si="56"/>
        <v/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 t="str">
        <f t="shared" si="56"/>
        <v/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 t="str">
        <f t="shared" si="57"/>
        <v/>
      </c>
      <c r="BI60" s="382"/>
      <c r="BJ60" s="382"/>
      <c r="BK60" s="382"/>
      <c r="BL60" s="382"/>
      <c r="BM60" s="382"/>
      <c r="BN60" s="382"/>
    </row>
    <row r="61" spans="1:66" ht="15.75" customHeight="1" thickBot="1" x14ac:dyDescent="0.25">
      <c r="A61" s="597"/>
      <c r="B61" s="595"/>
      <c r="C61" s="521"/>
      <c r="D61" s="549"/>
      <c r="E61" s="45" t="str">
        <f>Parameters!$B$16</f>
        <v>Masc.</v>
      </c>
      <c r="F61" s="27" t="str">
        <f t="shared" ref="F61:AK61" si="58">IF(F55=0,"",F58/F55)</f>
        <v/>
      </c>
      <c r="G61" s="27" t="str">
        <f t="shared" si="58"/>
        <v/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 t="str">
        <f t="shared" si="58"/>
        <v/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 t="str">
        <f t="shared" si="58"/>
        <v/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 t="str">
        <f t="shared" si="58"/>
        <v/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 t="str">
        <f t="shared" si="59"/>
        <v/>
      </c>
      <c r="AW61" s="27" t="str">
        <f t="shared" si="59"/>
        <v/>
      </c>
      <c r="AX61" s="27" t="str">
        <f t="shared" si="59"/>
        <v/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 t="str">
        <f t="shared" si="59"/>
        <v/>
      </c>
      <c r="BI61" s="382"/>
      <c r="BJ61" s="382"/>
      <c r="BK61" s="382"/>
      <c r="BL61" s="382"/>
      <c r="BM61" s="382"/>
      <c r="BN61" s="382"/>
    </row>
    <row r="62" spans="1:66" ht="15.75" customHeight="1" x14ac:dyDescent="0.2">
      <c r="A62" s="597"/>
      <c r="B62" s="594" t="str">
        <f>Parameters!$C$5</f>
        <v>5 a 19 años</v>
      </c>
      <c r="C62" s="518" t="str">
        <f>Parameters!$B$11</f>
        <v>Hosp.</v>
      </c>
      <c r="D62" s="513" t="str">
        <f>Parameters!$B$49</f>
        <v>Todas</v>
      </c>
      <c r="E62" s="87" t="str">
        <f>Parameters!$B$14</f>
        <v>Total</v>
      </c>
      <c r="F62" s="17">
        <f t="shared" ref="F62:AK62" si="60">F63+F64</f>
        <v>0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0</v>
      </c>
      <c r="L62" s="17">
        <f t="shared" si="60"/>
        <v>0</v>
      </c>
      <c r="M62" s="17">
        <f t="shared" si="60"/>
        <v>0</v>
      </c>
      <c r="N62" s="17">
        <f t="shared" si="60"/>
        <v>0</v>
      </c>
      <c r="O62" s="17">
        <f t="shared" si="60"/>
        <v>0</v>
      </c>
      <c r="P62" s="17">
        <f t="shared" si="60"/>
        <v>0</v>
      </c>
      <c r="Q62" s="17">
        <f t="shared" si="60"/>
        <v>0</v>
      </c>
      <c r="R62" s="17">
        <f t="shared" si="60"/>
        <v>0</v>
      </c>
      <c r="S62" s="17">
        <f t="shared" si="60"/>
        <v>0</v>
      </c>
      <c r="T62" s="17">
        <f t="shared" si="60"/>
        <v>0</v>
      </c>
      <c r="U62" s="17">
        <f t="shared" si="60"/>
        <v>0</v>
      </c>
      <c r="V62" s="17">
        <f t="shared" si="60"/>
        <v>0</v>
      </c>
      <c r="W62" s="17">
        <f t="shared" si="60"/>
        <v>0</v>
      </c>
      <c r="X62" s="17">
        <f t="shared" si="60"/>
        <v>0</v>
      </c>
      <c r="Y62" s="17">
        <f t="shared" si="60"/>
        <v>0</v>
      </c>
      <c r="Z62" s="17">
        <f t="shared" si="60"/>
        <v>0</v>
      </c>
      <c r="AA62" s="17">
        <f t="shared" si="60"/>
        <v>0</v>
      </c>
      <c r="AB62" s="17">
        <f t="shared" si="60"/>
        <v>0</v>
      </c>
      <c r="AC62" s="17">
        <f t="shared" si="60"/>
        <v>0</v>
      </c>
      <c r="AD62" s="17">
        <f t="shared" si="60"/>
        <v>0</v>
      </c>
      <c r="AE62" s="17">
        <f t="shared" si="60"/>
        <v>0</v>
      </c>
      <c r="AF62" s="17">
        <f t="shared" si="60"/>
        <v>0</v>
      </c>
      <c r="AG62" s="17">
        <f t="shared" si="60"/>
        <v>0</v>
      </c>
      <c r="AH62" s="17">
        <f t="shared" si="60"/>
        <v>0</v>
      </c>
      <c r="AI62" s="17">
        <f t="shared" si="60"/>
        <v>0</v>
      </c>
      <c r="AJ62" s="17">
        <f t="shared" si="60"/>
        <v>0</v>
      </c>
      <c r="AK62" s="17">
        <f t="shared" si="60"/>
        <v>0</v>
      </c>
      <c r="AL62" s="17">
        <f t="shared" ref="AL62:BG62" si="61">AL63+AL64</f>
        <v>0</v>
      </c>
      <c r="AM62" s="17">
        <f t="shared" si="61"/>
        <v>0</v>
      </c>
      <c r="AN62" s="17">
        <f t="shared" si="61"/>
        <v>0</v>
      </c>
      <c r="AO62" s="17">
        <f t="shared" si="61"/>
        <v>0</v>
      </c>
      <c r="AP62" s="17">
        <f t="shared" si="61"/>
        <v>0</v>
      </c>
      <c r="AQ62" s="17">
        <f t="shared" si="61"/>
        <v>0</v>
      </c>
      <c r="AR62" s="17">
        <f t="shared" si="61"/>
        <v>0</v>
      </c>
      <c r="AS62" s="17">
        <f t="shared" si="61"/>
        <v>0</v>
      </c>
      <c r="AT62" s="17">
        <f t="shared" si="61"/>
        <v>0</v>
      </c>
      <c r="AU62" s="17">
        <f t="shared" si="61"/>
        <v>0</v>
      </c>
      <c r="AV62" s="17">
        <f t="shared" si="61"/>
        <v>0</v>
      </c>
      <c r="AW62" s="17">
        <f t="shared" si="61"/>
        <v>0</v>
      </c>
      <c r="AX62" s="17">
        <f t="shared" si="61"/>
        <v>0</v>
      </c>
      <c r="AY62" s="17">
        <f t="shared" si="61"/>
        <v>0</v>
      </c>
      <c r="AZ62" s="17">
        <f t="shared" si="61"/>
        <v>0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0</v>
      </c>
      <c r="BI62" s="382"/>
      <c r="BJ62" s="382"/>
      <c r="BK62" s="382"/>
      <c r="BL62" s="382"/>
      <c r="BM62" s="382"/>
      <c r="BN62" s="382"/>
    </row>
    <row r="63" spans="1:66" ht="15.75" customHeight="1" x14ac:dyDescent="0.2">
      <c r="A63" s="597"/>
      <c r="B63" s="594"/>
      <c r="C63" s="519"/>
      <c r="D63" s="514"/>
      <c r="E63" s="48" t="s">
        <v>183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9">
        <f>SUM(F63:BF63)</f>
        <v>0</v>
      </c>
      <c r="BI63" s="382"/>
      <c r="BJ63" s="382"/>
      <c r="BK63" s="382"/>
      <c r="BL63" s="382"/>
      <c r="BM63" s="382"/>
      <c r="BN63" s="382"/>
    </row>
    <row r="64" spans="1:66" ht="15.75" hidden="1" customHeight="1" x14ac:dyDescent="0.2">
      <c r="A64" s="597"/>
      <c r="B64" s="594"/>
      <c r="C64" s="519"/>
      <c r="D64" s="449"/>
      <c r="E64" s="45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9">
        <f>SUM(F64:BF64)</f>
        <v>0</v>
      </c>
      <c r="BI64" s="382"/>
      <c r="BJ64" s="382"/>
      <c r="BK64" s="382"/>
      <c r="BL64" s="382"/>
      <c r="BM64" s="382"/>
      <c r="BN64" s="382"/>
    </row>
    <row r="65" spans="1:66" ht="15.75" customHeight="1" x14ac:dyDescent="0.2">
      <c r="A65" s="597"/>
      <c r="B65" s="594"/>
      <c r="C65" s="519"/>
      <c r="D65" s="523" t="str">
        <f>Parameters!$B$50</f>
        <v>IRAG</v>
      </c>
      <c r="E65" s="450" t="str">
        <f>Parameters!$B$14</f>
        <v>Total</v>
      </c>
      <c r="F65" s="15">
        <f t="shared" ref="F65:AK65" si="62">F66+F67</f>
        <v>0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0</v>
      </c>
      <c r="L65" s="15">
        <f t="shared" si="62"/>
        <v>0</v>
      </c>
      <c r="M65" s="15">
        <f t="shared" si="62"/>
        <v>0</v>
      </c>
      <c r="N65" s="15">
        <f t="shared" si="62"/>
        <v>0</v>
      </c>
      <c r="O65" s="15">
        <f t="shared" si="62"/>
        <v>0</v>
      </c>
      <c r="P65" s="15">
        <f t="shared" si="62"/>
        <v>0</v>
      </c>
      <c r="Q65" s="15">
        <f t="shared" si="62"/>
        <v>0</v>
      </c>
      <c r="R65" s="15">
        <f t="shared" si="62"/>
        <v>0</v>
      </c>
      <c r="S65" s="15">
        <f t="shared" si="62"/>
        <v>0</v>
      </c>
      <c r="T65" s="15">
        <f t="shared" si="62"/>
        <v>0</v>
      </c>
      <c r="U65" s="15">
        <f t="shared" si="62"/>
        <v>0</v>
      </c>
      <c r="V65" s="15">
        <f t="shared" si="62"/>
        <v>0</v>
      </c>
      <c r="W65" s="15">
        <f t="shared" si="62"/>
        <v>0</v>
      </c>
      <c r="X65" s="15">
        <f t="shared" si="62"/>
        <v>0</v>
      </c>
      <c r="Y65" s="15">
        <f t="shared" si="62"/>
        <v>0</v>
      </c>
      <c r="Z65" s="15">
        <f t="shared" si="62"/>
        <v>0</v>
      </c>
      <c r="AA65" s="15">
        <f t="shared" si="62"/>
        <v>0</v>
      </c>
      <c r="AB65" s="15">
        <f t="shared" si="62"/>
        <v>0</v>
      </c>
      <c r="AC65" s="15">
        <f t="shared" si="62"/>
        <v>0</v>
      </c>
      <c r="AD65" s="15">
        <f t="shared" si="62"/>
        <v>0</v>
      </c>
      <c r="AE65" s="15">
        <f t="shared" si="62"/>
        <v>0</v>
      </c>
      <c r="AF65" s="15">
        <f t="shared" si="62"/>
        <v>0</v>
      </c>
      <c r="AG65" s="15">
        <f t="shared" si="62"/>
        <v>0</v>
      </c>
      <c r="AH65" s="15">
        <f t="shared" si="62"/>
        <v>0</v>
      </c>
      <c r="AI65" s="15">
        <f t="shared" si="62"/>
        <v>0</v>
      </c>
      <c r="AJ65" s="15">
        <f t="shared" si="62"/>
        <v>0</v>
      </c>
      <c r="AK65" s="15">
        <f t="shared" si="62"/>
        <v>0</v>
      </c>
      <c r="AL65" s="15">
        <f t="shared" ref="AL65:BG65" si="63">AL66+AL67</f>
        <v>0</v>
      </c>
      <c r="AM65" s="15">
        <f t="shared" si="63"/>
        <v>0</v>
      </c>
      <c r="AN65" s="15">
        <f t="shared" si="63"/>
        <v>0</v>
      </c>
      <c r="AO65" s="15">
        <f t="shared" si="63"/>
        <v>0</v>
      </c>
      <c r="AP65" s="15">
        <f t="shared" si="63"/>
        <v>0</v>
      </c>
      <c r="AQ65" s="15">
        <f t="shared" si="63"/>
        <v>0</v>
      </c>
      <c r="AR65" s="15">
        <f t="shared" si="63"/>
        <v>0</v>
      </c>
      <c r="AS65" s="15">
        <f t="shared" si="63"/>
        <v>0</v>
      </c>
      <c r="AT65" s="15">
        <f t="shared" si="63"/>
        <v>0</v>
      </c>
      <c r="AU65" s="15">
        <f t="shared" si="63"/>
        <v>0</v>
      </c>
      <c r="AV65" s="15">
        <f t="shared" si="63"/>
        <v>0</v>
      </c>
      <c r="AW65" s="15">
        <f t="shared" si="63"/>
        <v>0</v>
      </c>
      <c r="AX65" s="15">
        <f t="shared" si="63"/>
        <v>0</v>
      </c>
      <c r="AY65" s="15">
        <f t="shared" si="63"/>
        <v>0</v>
      </c>
      <c r="AZ65" s="15">
        <f t="shared" si="63"/>
        <v>0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0</v>
      </c>
      <c r="BI65" s="382"/>
      <c r="BJ65" s="382"/>
      <c r="BK65" s="382"/>
      <c r="BL65" s="382"/>
      <c r="BM65" s="382"/>
      <c r="BN65" s="382"/>
    </row>
    <row r="66" spans="1:66" ht="15.75" customHeight="1" x14ac:dyDescent="0.2">
      <c r="A66" s="597"/>
      <c r="B66" s="594"/>
      <c r="C66" s="519"/>
      <c r="D66" s="599"/>
      <c r="E66" s="48" t="str">
        <f>Parameters!$B$15</f>
        <v>Fem.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9">
        <f>SUM(F66:BF66)</f>
        <v>0</v>
      </c>
      <c r="BI66" s="382"/>
      <c r="BJ66" s="382"/>
      <c r="BK66" s="382"/>
      <c r="BL66" s="382"/>
      <c r="BM66" s="382"/>
      <c r="BN66" s="382"/>
    </row>
    <row r="67" spans="1:66" ht="15.75" customHeight="1" x14ac:dyDescent="0.2">
      <c r="A67" s="597"/>
      <c r="B67" s="594"/>
      <c r="C67" s="519"/>
      <c r="D67" s="600"/>
      <c r="E67" s="48" t="str">
        <f>Parameters!$B$16</f>
        <v>Masc.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9">
        <f>SUM(F67:BF67)</f>
        <v>0</v>
      </c>
    </row>
    <row r="68" spans="1:66" ht="15.75" customHeight="1" x14ac:dyDescent="0.2">
      <c r="A68" s="597"/>
      <c r="B68" s="594"/>
      <c r="C68" s="520"/>
      <c r="D68" s="547" t="str">
        <f>Parameters!$B$51</f>
        <v>%</v>
      </c>
      <c r="E68" s="85" t="str">
        <f>Parameters!$B$14</f>
        <v>Total</v>
      </c>
      <c r="F68" s="25" t="str">
        <f t="shared" ref="F68:AK68" si="64">IF(F62=0,"",F65/F62)</f>
        <v/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 t="str">
        <f t="shared" si="64"/>
        <v/>
      </c>
      <c r="L68" s="25" t="str">
        <f t="shared" si="64"/>
        <v/>
      </c>
      <c r="M68" s="25" t="str">
        <f t="shared" si="64"/>
        <v/>
      </c>
      <c r="N68" s="25" t="str">
        <f t="shared" si="64"/>
        <v/>
      </c>
      <c r="O68" s="25" t="str">
        <f t="shared" si="64"/>
        <v/>
      </c>
      <c r="P68" s="25" t="str">
        <f t="shared" si="64"/>
        <v/>
      </c>
      <c r="Q68" s="25" t="str">
        <f t="shared" si="64"/>
        <v/>
      </c>
      <c r="R68" s="25" t="str">
        <f t="shared" si="64"/>
        <v/>
      </c>
      <c r="S68" s="25" t="str">
        <f t="shared" si="64"/>
        <v/>
      </c>
      <c r="T68" s="25" t="str">
        <f t="shared" si="64"/>
        <v/>
      </c>
      <c r="U68" s="25" t="str">
        <f t="shared" si="64"/>
        <v/>
      </c>
      <c r="V68" s="25" t="str">
        <f t="shared" si="64"/>
        <v/>
      </c>
      <c r="W68" s="25" t="str">
        <f t="shared" si="64"/>
        <v/>
      </c>
      <c r="X68" s="25" t="str">
        <f t="shared" si="64"/>
        <v/>
      </c>
      <c r="Y68" s="25" t="str">
        <f t="shared" si="64"/>
        <v/>
      </c>
      <c r="Z68" s="25" t="str">
        <f t="shared" si="64"/>
        <v/>
      </c>
      <c r="AA68" s="25" t="str">
        <f t="shared" si="64"/>
        <v/>
      </c>
      <c r="AB68" s="25" t="str">
        <f t="shared" si="64"/>
        <v/>
      </c>
      <c r="AC68" s="25" t="str">
        <f t="shared" si="64"/>
        <v/>
      </c>
      <c r="AD68" s="25" t="str">
        <f t="shared" si="64"/>
        <v/>
      </c>
      <c r="AE68" s="25" t="str">
        <f t="shared" si="64"/>
        <v/>
      </c>
      <c r="AF68" s="25" t="str">
        <f t="shared" si="64"/>
        <v/>
      </c>
      <c r="AG68" s="25" t="str">
        <f t="shared" si="64"/>
        <v/>
      </c>
      <c r="AH68" s="25" t="str">
        <f t="shared" si="64"/>
        <v/>
      </c>
      <c r="AI68" s="25" t="str">
        <f t="shared" si="64"/>
        <v/>
      </c>
      <c r="AJ68" s="25" t="str">
        <f t="shared" si="64"/>
        <v/>
      </c>
      <c r="AK68" s="25" t="str">
        <f t="shared" si="64"/>
        <v/>
      </c>
      <c r="AL68" s="25" t="str">
        <f t="shared" ref="AL68:BG68" si="65">IF(AL62=0,"",AL65/AL62)</f>
        <v/>
      </c>
      <c r="AM68" s="25" t="str">
        <f t="shared" si="65"/>
        <v/>
      </c>
      <c r="AN68" s="25" t="str">
        <f t="shared" si="65"/>
        <v/>
      </c>
      <c r="AO68" s="25" t="str">
        <f t="shared" si="65"/>
        <v/>
      </c>
      <c r="AP68" s="25" t="str">
        <f t="shared" si="65"/>
        <v/>
      </c>
      <c r="AQ68" s="25" t="str">
        <f t="shared" si="65"/>
        <v/>
      </c>
      <c r="AR68" s="25" t="str">
        <f t="shared" si="65"/>
        <v/>
      </c>
      <c r="AS68" s="25" t="str">
        <f t="shared" si="65"/>
        <v/>
      </c>
      <c r="AT68" s="25" t="str">
        <f t="shared" si="65"/>
        <v/>
      </c>
      <c r="AU68" s="25" t="str">
        <f t="shared" si="65"/>
        <v/>
      </c>
      <c r="AV68" s="25" t="str">
        <f t="shared" si="65"/>
        <v/>
      </c>
      <c r="AW68" s="25" t="str">
        <f t="shared" si="65"/>
        <v/>
      </c>
      <c r="AX68" s="25" t="str">
        <f t="shared" si="65"/>
        <v/>
      </c>
      <c r="AY68" s="25" t="str">
        <f t="shared" si="65"/>
        <v/>
      </c>
      <c r="AZ68" s="25" t="str">
        <f t="shared" si="65"/>
        <v/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 t="str">
        <f t="shared" si="65"/>
        <v/>
      </c>
    </row>
    <row r="69" spans="1:66" ht="15.75" customHeight="1" x14ac:dyDescent="0.2">
      <c r="A69" s="597"/>
      <c r="B69" s="594"/>
      <c r="C69" s="520"/>
      <c r="D69" s="548"/>
      <c r="E69" s="45" t="str">
        <f>Parameters!$B$15</f>
        <v>Fem.</v>
      </c>
      <c r="F69" s="27" t="str">
        <f t="shared" ref="F69:AK69" si="66">IF(F63=0,"",F66/F63)</f>
        <v/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 t="str">
        <f t="shared" si="66"/>
        <v/>
      </c>
      <c r="L69" s="27" t="str">
        <f t="shared" si="66"/>
        <v/>
      </c>
      <c r="M69" s="27" t="str">
        <f t="shared" si="66"/>
        <v/>
      </c>
      <c r="N69" s="27" t="str">
        <f t="shared" si="66"/>
        <v/>
      </c>
      <c r="O69" s="27" t="str">
        <f t="shared" si="66"/>
        <v/>
      </c>
      <c r="P69" s="27" t="str">
        <f t="shared" si="66"/>
        <v/>
      </c>
      <c r="Q69" s="27" t="str">
        <f t="shared" si="66"/>
        <v/>
      </c>
      <c r="R69" s="27" t="str">
        <f t="shared" si="66"/>
        <v/>
      </c>
      <c r="S69" s="27" t="str">
        <f t="shared" si="66"/>
        <v/>
      </c>
      <c r="T69" s="27" t="str">
        <f t="shared" si="66"/>
        <v/>
      </c>
      <c r="U69" s="27" t="str">
        <f t="shared" si="66"/>
        <v/>
      </c>
      <c r="V69" s="27" t="str">
        <f t="shared" si="66"/>
        <v/>
      </c>
      <c r="W69" s="27" t="str">
        <f t="shared" si="66"/>
        <v/>
      </c>
      <c r="X69" s="27" t="str">
        <f t="shared" si="66"/>
        <v/>
      </c>
      <c r="Y69" s="27" t="str">
        <f t="shared" si="66"/>
        <v/>
      </c>
      <c r="Z69" s="27" t="str">
        <f t="shared" si="66"/>
        <v/>
      </c>
      <c r="AA69" s="27" t="str">
        <f t="shared" si="66"/>
        <v/>
      </c>
      <c r="AB69" s="27" t="str">
        <f t="shared" si="66"/>
        <v/>
      </c>
      <c r="AC69" s="27" t="str">
        <f t="shared" si="66"/>
        <v/>
      </c>
      <c r="AD69" s="27" t="str">
        <f t="shared" si="66"/>
        <v/>
      </c>
      <c r="AE69" s="27" t="str">
        <f t="shared" si="66"/>
        <v/>
      </c>
      <c r="AF69" s="27" t="str">
        <f t="shared" si="66"/>
        <v/>
      </c>
      <c r="AG69" s="27" t="str">
        <f t="shared" si="66"/>
        <v/>
      </c>
      <c r="AH69" s="27" t="str">
        <f t="shared" si="66"/>
        <v/>
      </c>
      <c r="AI69" s="27" t="str">
        <f t="shared" si="66"/>
        <v/>
      </c>
      <c r="AJ69" s="27" t="str">
        <f t="shared" si="66"/>
        <v/>
      </c>
      <c r="AK69" s="27" t="str">
        <f t="shared" si="66"/>
        <v/>
      </c>
      <c r="AL69" s="27" t="str">
        <f t="shared" ref="AL69:BG69" si="67">IF(AL63=0,"",AL66/AL63)</f>
        <v/>
      </c>
      <c r="AM69" s="27" t="str">
        <f t="shared" si="67"/>
        <v/>
      </c>
      <c r="AN69" s="27" t="str">
        <f t="shared" si="67"/>
        <v/>
      </c>
      <c r="AO69" s="27" t="str">
        <f t="shared" si="67"/>
        <v/>
      </c>
      <c r="AP69" s="27" t="str">
        <f t="shared" si="67"/>
        <v/>
      </c>
      <c r="AQ69" s="27" t="str">
        <f t="shared" si="67"/>
        <v/>
      </c>
      <c r="AR69" s="27" t="str">
        <f t="shared" si="67"/>
        <v/>
      </c>
      <c r="AS69" s="27" t="str">
        <f t="shared" si="67"/>
        <v/>
      </c>
      <c r="AT69" s="27" t="str">
        <f t="shared" si="67"/>
        <v/>
      </c>
      <c r="AU69" s="27" t="str">
        <f t="shared" si="67"/>
        <v/>
      </c>
      <c r="AV69" s="27" t="str">
        <f t="shared" si="67"/>
        <v/>
      </c>
      <c r="AW69" s="27" t="str">
        <f t="shared" si="67"/>
        <v/>
      </c>
      <c r="AX69" s="27" t="str">
        <f t="shared" si="67"/>
        <v/>
      </c>
      <c r="AY69" s="27" t="str">
        <f t="shared" si="67"/>
        <v/>
      </c>
      <c r="AZ69" s="27" t="str">
        <f t="shared" si="67"/>
        <v/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 t="str">
        <f t="shared" si="67"/>
        <v/>
      </c>
    </row>
    <row r="70" spans="1:66" ht="15.75" customHeight="1" thickBot="1" x14ac:dyDescent="0.25">
      <c r="A70" s="597"/>
      <c r="B70" s="594"/>
      <c r="C70" s="521"/>
      <c r="D70" s="549"/>
      <c r="E70" s="45" t="str">
        <f>Parameters!$B$16</f>
        <v>Masc.</v>
      </c>
      <c r="F70" s="27" t="str">
        <f t="shared" ref="F70:AK70" si="68">IF(F64=0,"",F67/F64)</f>
        <v/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 t="str">
        <f t="shared" si="68"/>
        <v/>
      </c>
      <c r="L70" s="27" t="str">
        <f t="shared" si="68"/>
        <v/>
      </c>
      <c r="M70" s="27" t="str">
        <f t="shared" si="68"/>
        <v/>
      </c>
      <c r="N70" s="27" t="str">
        <f t="shared" si="68"/>
        <v/>
      </c>
      <c r="O70" s="27" t="str">
        <f t="shared" si="68"/>
        <v/>
      </c>
      <c r="P70" s="27" t="str">
        <f t="shared" si="68"/>
        <v/>
      </c>
      <c r="Q70" s="27" t="str">
        <f t="shared" si="68"/>
        <v/>
      </c>
      <c r="R70" s="27" t="str">
        <f t="shared" si="68"/>
        <v/>
      </c>
      <c r="S70" s="27" t="str">
        <f t="shared" si="68"/>
        <v/>
      </c>
      <c r="T70" s="27" t="str">
        <f t="shared" si="68"/>
        <v/>
      </c>
      <c r="U70" s="27" t="str">
        <f t="shared" si="68"/>
        <v/>
      </c>
      <c r="V70" s="27" t="str">
        <f t="shared" si="68"/>
        <v/>
      </c>
      <c r="W70" s="27" t="str">
        <f t="shared" si="68"/>
        <v/>
      </c>
      <c r="X70" s="27" t="str">
        <f t="shared" si="68"/>
        <v/>
      </c>
      <c r="Y70" s="27" t="str">
        <f t="shared" si="68"/>
        <v/>
      </c>
      <c r="Z70" s="27" t="str">
        <f t="shared" si="68"/>
        <v/>
      </c>
      <c r="AA70" s="27" t="str">
        <f t="shared" si="68"/>
        <v/>
      </c>
      <c r="AB70" s="27" t="str">
        <f t="shared" si="68"/>
        <v/>
      </c>
      <c r="AC70" s="27" t="str">
        <f t="shared" si="68"/>
        <v/>
      </c>
      <c r="AD70" s="27" t="str">
        <f t="shared" si="68"/>
        <v/>
      </c>
      <c r="AE70" s="27" t="str">
        <f t="shared" si="68"/>
        <v/>
      </c>
      <c r="AF70" s="27" t="str">
        <f t="shared" si="68"/>
        <v/>
      </c>
      <c r="AG70" s="27" t="str">
        <f t="shared" si="68"/>
        <v/>
      </c>
      <c r="AH70" s="27" t="str">
        <f t="shared" si="68"/>
        <v/>
      </c>
      <c r="AI70" s="27" t="str">
        <f t="shared" si="68"/>
        <v/>
      </c>
      <c r="AJ70" s="27" t="str">
        <f t="shared" si="68"/>
        <v/>
      </c>
      <c r="AK70" s="27" t="str">
        <f t="shared" si="68"/>
        <v/>
      </c>
      <c r="AL70" s="27" t="str">
        <f t="shared" ref="AL70:BG70" si="69">IF(AL64=0,"",AL67/AL64)</f>
        <v/>
      </c>
      <c r="AM70" s="27" t="str">
        <f t="shared" si="69"/>
        <v/>
      </c>
      <c r="AN70" s="27" t="str">
        <f t="shared" si="69"/>
        <v/>
      </c>
      <c r="AO70" s="27" t="str">
        <f t="shared" si="69"/>
        <v/>
      </c>
      <c r="AP70" s="27" t="str">
        <f t="shared" si="69"/>
        <v/>
      </c>
      <c r="AQ70" s="27" t="str">
        <f t="shared" si="69"/>
        <v/>
      </c>
      <c r="AR70" s="27" t="str">
        <f t="shared" si="69"/>
        <v/>
      </c>
      <c r="AS70" s="27" t="str">
        <f t="shared" si="69"/>
        <v/>
      </c>
      <c r="AT70" s="27" t="str">
        <f t="shared" si="69"/>
        <v/>
      </c>
      <c r="AU70" s="27" t="str">
        <f t="shared" si="69"/>
        <v/>
      </c>
      <c r="AV70" s="27" t="str">
        <f t="shared" si="69"/>
        <v/>
      </c>
      <c r="AW70" s="27" t="str">
        <f t="shared" si="69"/>
        <v/>
      </c>
      <c r="AX70" s="27" t="str">
        <f t="shared" si="69"/>
        <v/>
      </c>
      <c r="AY70" s="27" t="str">
        <f t="shared" si="69"/>
        <v/>
      </c>
      <c r="AZ70" s="27" t="str">
        <f t="shared" si="69"/>
        <v/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 t="str">
        <f t="shared" si="69"/>
        <v/>
      </c>
    </row>
    <row r="71" spans="1:66" ht="15.75" customHeight="1" x14ac:dyDescent="0.2">
      <c r="A71" s="597"/>
      <c r="B71" s="594"/>
      <c r="C71" s="519" t="str">
        <f>Parameters!$B$12</f>
        <v>UCI</v>
      </c>
      <c r="D71" s="513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0</v>
      </c>
      <c r="L71" s="17">
        <f t="shared" si="70"/>
        <v>0</v>
      </c>
      <c r="M71" s="17">
        <f t="shared" si="70"/>
        <v>0</v>
      </c>
      <c r="N71" s="17">
        <f t="shared" si="70"/>
        <v>0</v>
      </c>
      <c r="O71" s="17">
        <f t="shared" si="70"/>
        <v>0</v>
      </c>
      <c r="P71" s="17">
        <f t="shared" si="70"/>
        <v>0</v>
      </c>
      <c r="Q71" s="17">
        <f t="shared" si="70"/>
        <v>0</v>
      </c>
      <c r="R71" s="17">
        <f t="shared" si="70"/>
        <v>0</v>
      </c>
      <c r="S71" s="17">
        <f t="shared" si="70"/>
        <v>0</v>
      </c>
      <c r="T71" s="17">
        <f t="shared" si="70"/>
        <v>0</v>
      </c>
      <c r="U71" s="17">
        <f t="shared" si="70"/>
        <v>0</v>
      </c>
      <c r="V71" s="17">
        <f t="shared" si="70"/>
        <v>0</v>
      </c>
      <c r="W71" s="17">
        <f t="shared" si="70"/>
        <v>0</v>
      </c>
      <c r="X71" s="17">
        <f t="shared" si="70"/>
        <v>0</v>
      </c>
      <c r="Y71" s="17">
        <f t="shared" si="70"/>
        <v>0</v>
      </c>
      <c r="Z71" s="17">
        <f t="shared" si="70"/>
        <v>0</v>
      </c>
      <c r="AA71" s="17">
        <f t="shared" si="70"/>
        <v>0</v>
      </c>
      <c r="AB71" s="17">
        <f t="shared" si="70"/>
        <v>0</v>
      </c>
      <c r="AC71" s="17">
        <f t="shared" si="70"/>
        <v>0</v>
      </c>
      <c r="AD71" s="17">
        <f t="shared" si="70"/>
        <v>0</v>
      </c>
      <c r="AE71" s="17">
        <f t="shared" si="70"/>
        <v>0</v>
      </c>
      <c r="AF71" s="17">
        <f t="shared" si="70"/>
        <v>0</v>
      </c>
      <c r="AG71" s="17">
        <f t="shared" si="70"/>
        <v>0</v>
      </c>
      <c r="AH71" s="17">
        <f t="shared" si="70"/>
        <v>0</v>
      </c>
      <c r="AI71" s="17">
        <f t="shared" si="70"/>
        <v>0</v>
      </c>
      <c r="AJ71" s="17">
        <f t="shared" si="70"/>
        <v>0</v>
      </c>
      <c r="AK71" s="17">
        <f t="shared" si="70"/>
        <v>0</v>
      </c>
      <c r="AL71" s="17">
        <f t="shared" ref="AL71:BG71" si="71">AL72+AL73</f>
        <v>0</v>
      </c>
      <c r="AM71" s="17">
        <f t="shared" si="71"/>
        <v>0</v>
      </c>
      <c r="AN71" s="17">
        <f t="shared" si="71"/>
        <v>0</v>
      </c>
      <c r="AO71" s="17">
        <f t="shared" si="71"/>
        <v>0</v>
      </c>
      <c r="AP71" s="17">
        <f t="shared" si="71"/>
        <v>0</v>
      </c>
      <c r="AQ71" s="17">
        <f t="shared" si="71"/>
        <v>0</v>
      </c>
      <c r="AR71" s="17">
        <f t="shared" si="71"/>
        <v>0</v>
      </c>
      <c r="AS71" s="17">
        <f t="shared" si="71"/>
        <v>0</v>
      </c>
      <c r="AT71" s="17">
        <f t="shared" si="71"/>
        <v>0</v>
      </c>
      <c r="AU71" s="17">
        <f t="shared" si="71"/>
        <v>0</v>
      </c>
      <c r="AV71" s="17">
        <f t="shared" si="71"/>
        <v>0</v>
      </c>
      <c r="AW71" s="17">
        <f t="shared" si="71"/>
        <v>0</v>
      </c>
      <c r="AX71" s="17">
        <f t="shared" si="71"/>
        <v>0</v>
      </c>
      <c r="AY71" s="17">
        <f t="shared" si="71"/>
        <v>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0</v>
      </c>
    </row>
    <row r="72" spans="1:66" ht="15.75" customHeight="1" x14ac:dyDescent="0.2">
      <c r="A72" s="597"/>
      <c r="B72" s="594"/>
      <c r="C72" s="519"/>
      <c r="D72" s="514"/>
      <c r="E72" s="48" t="s">
        <v>183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9">
        <f>SUM(F72:BF72)</f>
        <v>0</v>
      </c>
    </row>
    <row r="73" spans="1:66" ht="15.75" hidden="1" customHeight="1" x14ac:dyDescent="0.2">
      <c r="A73" s="597"/>
      <c r="B73" s="594"/>
      <c r="C73" s="519"/>
      <c r="D73" s="449"/>
      <c r="E73" s="45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9">
        <f>SUM(F73:BF73)</f>
        <v>0</v>
      </c>
    </row>
    <row r="74" spans="1:66" ht="15.75" customHeight="1" x14ac:dyDescent="0.2">
      <c r="A74" s="597"/>
      <c r="B74" s="594"/>
      <c r="C74" s="519"/>
      <c r="D74" s="523" t="str">
        <f>Parameters!$B$50</f>
        <v>IRAG</v>
      </c>
      <c r="E74" s="450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0</v>
      </c>
      <c r="M74" s="15">
        <f t="shared" si="72"/>
        <v>0</v>
      </c>
      <c r="N74" s="15">
        <f t="shared" si="72"/>
        <v>0</v>
      </c>
      <c r="O74" s="15">
        <f t="shared" si="72"/>
        <v>0</v>
      </c>
      <c r="P74" s="15">
        <f t="shared" si="72"/>
        <v>0</v>
      </c>
      <c r="Q74" s="15">
        <f t="shared" si="72"/>
        <v>0</v>
      </c>
      <c r="R74" s="15">
        <f t="shared" si="72"/>
        <v>0</v>
      </c>
      <c r="S74" s="15">
        <f t="shared" si="72"/>
        <v>0</v>
      </c>
      <c r="T74" s="15">
        <f t="shared" si="72"/>
        <v>0</v>
      </c>
      <c r="U74" s="15">
        <f t="shared" si="72"/>
        <v>0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0</v>
      </c>
      <c r="Z74" s="15">
        <f t="shared" si="72"/>
        <v>0</v>
      </c>
      <c r="AA74" s="15">
        <f t="shared" si="72"/>
        <v>0</v>
      </c>
      <c r="AB74" s="15">
        <f t="shared" si="72"/>
        <v>0</v>
      </c>
      <c r="AC74" s="15">
        <f t="shared" si="72"/>
        <v>0</v>
      </c>
      <c r="AD74" s="15">
        <f t="shared" si="72"/>
        <v>0</v>
      </c>
      <c r="AE74" s="15">
        <f t="shared" si="72"/>
        <v>0</v>
      </c>
      <c r="AF74" s="15">
        <f t="shared" si="72"/>
        <v>0</v>
      </c>
      <c r="AG74" s="15">
        <f t="shared" si="72"/>
        <v>0</v>
      </c>
      <c r="AH74" s="15">
        <f t="shared" si="72"/>
        <v>0</v>
      </c>
      <c r="AI74" s="15">
        <f t="shared" si="72"/>
        <v>0</v>
      </c>
      <c r="AJ74" s="15">
        <f t="shared" si="72"/>
        <v>0</v>
      </c>
      <c r="AK74" s="15">
        <f t="shared" si="72"/>
        <v>0</v>
      </c>
      <c r="AL74" s="15">
        <f t="shared" ref="AL74:BG74" si="73">AL75+AL76</f>
        <v>0</v>
      </c>
      <c r="AM74" s="15">
        <f t="shared" si="73"/>
        <v>0</v>
      </c>
      <c r="AN74" s="15">
        <f t="shared" si="73"/>
        <v>0</v>
      </c>
      <c r="AO74" s="15">
        <f t="shared" si="73"/>
        <v>0</v>
      </c>
      <c r="AP74" s="15">
        <f t="shared" si="73"/>
        <v>0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0</v>
      </c>
      <c r="AU74" s="15">
        <f t="shared" si="73"/>
        <v>0</v>
      </c>
      <c r="AV74" s="15">
        <f t="shared" si="73"/>
        <v>0</v>
      </c>
      <c r="AW74" s="15">
        <f t="shared" si="73"/>
        <v>0</v>
      </c>
      <c r="AX74" s="15">
        <f t="shared" si="73"/>
        <v>0</v>
      </c>
      <c r="AY74" s="15">
        <f t="shared" si="73"/>
        <v>0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0</v>
      </c>
    </row>
    <row r="75" spans="1:66" ht="15.75" customHeight="1" x14ac:dyDescent="0.2">
      <c r="A75" s="597"/>
      <c r="B75" s="594"/>
      <c r="C75" s="519"/>
      <c r="D75" s="599"/>
      <c r="E75" s="48" t="str">
        <f>Parameters!$B$15</f>
        <v>Fem.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9">
        <f>SUM(F75:BF75)</f>
        <v>0</v>
      </c>
    </row>
    <row r="76" spans="1:66" ht="15.75" customHeight="1" x14ac:dyDescent="0.2">
      <c r="A76" s="597"/>
      <c r="B76" s="594"/>
      <c r="C76" s="519"/>
      <c r="D76" s="600"/>
      <c r="E76" s="48" t="str">
        <f>Parameters!$B$16</f>
        <v>Masc.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9">
        <f>SUM(F76:BF76)</f>
        <v>0</v>
      </c>
    </row>
    <row r="77" spans="1:66" ht="15.75" customHeight="1" x14ac:dyDescent="0.2">
      <c r="A77" s="597"/>
      <c r="B77" s="594"/>
      <c r="C77" s="520"/>
      <c r="D77" s="547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 t="str">
        <f t="shared" si="74"/>
        <v/>
      </c>
      <c r="L77" s="25" t="str">
        <f t="shared" si="74"/>
        <v/>
      </c>
      <c r="M77" s="25" t="str">
        <f t="shared" si="74"/>
        <v/>
      </c>
      <c r="N77" s="25" t="str">
        <f t="shared" si="74"/>
        <v/>
      </c>
      <c r="O77" s="25" t="str">
        <f t="shared" si="74"/>
        <v/>
      </c>
      <c r="P77" s="25" t="str">
        <f t="shared" si="74"/>
        <v/>
      </c>
      <c r="Q77" s="25" t="str">
        <f t="shared" si="74"/>
        <v/>
      </c>
      <c r="R77" s="25" t="str">
        <f t="shared" si="74"/>
        <v/>
      </c>
      <c r="S77" s="25" t="str">
        <f t="shared" si="74"/>
        <v/>
      </c>
      <c r="T77" s="25" t="str">
        <f t="shared" si="74"/>
        <v/>
      </c>
      <c r="U77" s="25" t="str">
        <f t="shared" si="74"/>
        <v/>
      </c>
      <c r="V77" s="25" t="str">
        <f t="shared" si="74"/>
        <v/>
      </c>
      <c r="W77" s="25" t="str">
        <f t="shared" si="74"/>
        <v/>
      </c>
      <c r="X77" s="25" t="str">
        <f t="shared" si="74"/>
        <v/>
      </c>
      <c r="Y77" s="25" t="str">
        <f t="shared" si="74"/>
        <v/>
      </c>
      <c r="Z77" s="25" t="str">
        <f t="shared" si="74"/>
        <v/>
      </c>
      <c r="AA77" s="25" t="str">
        <f t="shared" si="74"/>
        <v/>
      </c>
      <c r="AB77" s="25" t="str">
        <f t="shared" si="74"/>
        <v/>
      </c>
      <c r="AC77" s="25" t="str">
        <f t="shared" si="74"/>
        <v/>
      </c>
      <c r="AD77" s="25" t="str">
        <f t="shared" si="74"/>
        <v/>
      </c>
      <c r="AE77" s="25" t="str">
        <f t="shared" si="74"/>
        <v/>
      </c>
      <c r="AF77" s="25" t="str">
        <f t="shared" si="74"/>
        <v/>
      </c>
      <c r="AG77" s="25" t="str">
        <f t="shared" si="74"/>
        <v/>
      </c>
      <c r="AH77" s="25" t="str">
        <f t="shared" si="74"/>
        <v/>
      </c>
      <c r="AI77" s="25" t="str">
        <f t="shared" si="74"/>
        <v/>
      </c>
      <c r="AJ77" s="25" t="str">
        <f t="shared" si="74"/>
        <v/>
      </c>
      <c r="AK77" s="25" t="str">
        <f t="shared" si="74"/>
        <v/>
      </c>
      <c r="AL77" s="25" t="str">
        <f t="shared" ref="AL77:BG77" si="75">IF(AL71=0,"",AL74/AL71)</f>
        <v/>
      </c>
      <c r="AM77" s="25" t="str">
        <f t="shared" si="75"/>
        <v/>
      </c>
      <c r="AN77" s="25" t="str">
        <f t="shared" si="75"/>
        <v/>
      </c>
      <c r="AO77" s="25" t="str">
        <f t="shared" si="75"/>
        <v/>
      </c>
      <c r="AP77" s="25" t="str">
        <f t="shared" si="75"/>
        <v/>
      </c>
      <c r="AQ77" s="25" t="str">
        <f t="shared" si="75"/>
        <v/>
      </c>
      <c r="AR77" s="25" t="str">
        <f t="shared" si="75"/>
        <v/>
      </c>
      <c r="AS77" s="25" t="str">
        <f t="shared" si="75"/>
        <v/>
      </c>
      <c r="AT77" s="25" t="str">
        <f t="shared" si="75"/>
        <v/>
      </c>
      <c r="AU77" s="25" t="str">
        <f t="shared" si="75"/>
        <v/>
      </c>
      <c r="AV77" s="25" t="str">
        <f t="shared" si="75"/>
        <v/>
      </c>
      <c r="AW77" s="25" t="str">
        <f t="shared" si="75"/>
        <v/>
      </c>
      <c r="AX77" s="25" t="str">
        <f t="shared" si="75"/>
        <v/>
      </c>
      <c r="AY77" s="25" t="str">
        <f t="shared" si="75"/>
        <v/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 t="str">
        <f t="shared" si="75"/>
        <v/>
      </c>
    </row>
    <row r="78" spans="1:66" ht="15.75" customHeight="1" x14ac:dyDescent="0.2">
      <c r="A78" s="597"/>
      <c r="B78" s="594"/>
      <c r="C78" s="520"/>
      <c r="D78" s="548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 t="str">
        <f t="shared" si="76"/>
        <v/>
      </c>
      <c r="L78" s="27" t="str">
        <f t="shared" si="76"/>
        <v/>
      </c>
      <c r="M78" s="27" t="str">
        <f t="shared" si="76"/>
        <v/>
      </c>
      <c r="N78" s="27" t="str">
        <f t="shared" si="76"/>
        <v/>
      </c>
      <c r="O78" s="27" t="str">
        <f t="shared" si="76"/>
        <v/>
      </c>
      <c r="P78" s="27" t="str">
        <f t="shared" si="76"/>
        <v/>
      </c>
      <c r="Q78" s="27" t="str">
        <f t="shared" si="76"/>
        <v/>
      </c>
      <c r="R78" s="27" t="str">
        <f t="shared" si="76"/>
        <v/>
      </c>
      <c r="S78" s="27" t="str">
        <f t="shared" si="76"/>
        <v/>
      </c>
      <c r="T78" s="27" t="str">
        <f t="shared" si="76"/>
        <v/>
      </c>
      <c r="U78" s="27" t="str">
        <f t="shared" si="76"/>
        <v/>
      </c>
      <c r="V78" s="27" t="str">
        <f t="shared" si="76"/>
        <v/>
      </c>
      <c r="W78" s="27" t="str">
        <f t="shared" si="76"/>
        <v/>
      </c>
      <c r="X78" s="27" t="str">
        <f t="shared" si="76"/>
        <v/>
      </c>
      <c r="Y78" s="27" t="str">
        <f t="shared" si="76"/>
        <v/>
      </c>
      <c r="Z78" s="27" t="str">
        <f t="shared" si="76"/>
        <v/>
      </c>
      <c r="AA78" s="27" t="str">
        <f t="shared" si="76"/>
        <v/>
      </c>
      <c r="AB78" s="27" t="str">
        <f t="shared" si="76"/>
        <v/>
      </c>
      <c r="AC78" s="27" t="str">
        <f t="shared" si="76"/>
        <v/>
      </c>
      <c r="AD78" s="27" t="str">
        <f t="shared" si="76"/>
        <v/>
      </c>
      <c r="AE78" s="27" t="str">
        <f t="shared" si="76"/>
        <v/>
      </c>
      <c r="AF78" s="27" t="str">
        <f t="shared" si="76"/>
        <v/>
      </c>
      <c r="AG78" s="27" t="str">
        <f t="shared" si="76"/>
        <v/>
      </c>
      <c r="AH78" s="27" t="str">
        <f t="shared" si="76"/>
        <v/>
      </c>
      <c r="AI78" s="27" t="str">
        <f t="shared" si="76"/>
        <v/>
      </c>
      <c r="AJ78" s="27" t="str">
        <f t="shared" si="76"/>
        <v/>
      </c>
      <c r="AK78" s="27" t="str">
        <f t="shared" si="76"/>
        <v/>
      </c>
      <c r="AL78" s="27" t="str">
        <f t="shared" ref="AL78:BG78" si="77">IF(AL72=0,"",AL75/AL72)</f>
        <v/>
      </c>
      <c r="AM78" s="27" t="str">
        <f t="shared" si="77"/>
        <v/>
      </c>
      <c r="AN78" s="27" t="str">
        <f t="shared" si="77"/>
        <v/>
      </c>
      <c r="AO78" s="27" t="str">
        <f t="shared" si="77"/>
        <v/>
      </c>
      <c r="AP78" s="27" t="str">
        <f t="shared" si="77"/>
        <v/>
      </c>
      <c r="AQ78" s="27" t="str">
        <f t="shared" si="77"/>
        <v/>
      </c>
      <c r="AR78" s="27" t="str">
        <f t="shared" si="77"/>
        <v/>
      </c>
      <c r="AS78" s="27" t="str">
        <f t="shared" si="77"/>
        <v/>
      </c>
      <c r="AT78" s="27" t="str">
        <f t="shared" si="77"/>
        <v/>
      </c>
      <c r="AU78" s="27" t="str">
        <f t="shared" si="77"/>
        <v/>
      </c>
      <c r="AV78" s="27" t="str">
        <f t="shared" si="77"/>
        <v/>
      </c>
      <c r="AW78" s="27" t="str">
        <f t="shared" si="77"/>
        <v/>
      </c>
      <c r="AX78" s="27" t="str">
        <f t="shared" si="77"/>
        <v/>
      </c>
      <c r="AY78" s="27" t="str">
        <f t="shared" si="77"/>
        <v/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 t="str">
        <f t="shared" si="77"/>
        <v/>
      </c>
    </row>
    <row r="79" spans="1:66" ht="15.75" customHeight="1" thickBot="1" x14ac:dyDescent="0.25">
      <c r="A79" s="597"/>
      <c r="B79" s="594"/>
      <c r="C79" s="521"/>
      <c r="D79" s="549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 t="str">
        <f t="shared" si="78"/>
        <v/>
      </c>
      <c r="L79" s="27" t="str">
        <f t="shared" si="78"/>
        <v/>
      </c>
      <c r="M79" s="27" t="str">
        <f t="shared" si="78"/>
        <v/>
      </c>
      <c r="N79" s="27" t="str">
        <f t="shared" si="78"/>
        <v/>
      </c>
      <c r="O79" s="27" t="str">
        <f t="shared" si="78"/>
        <v/>
      </c>
      <c r="P79" s="27" t="str">
        <f t="shared" si="78"/>
        <v/>
      </c>
      <c r="Q79" s="27" t="str">
        <f t="shared" si="78"/>
        <v/>
      </c>
      <c r="R79" s="27" t="str">
        <f t="shared" si="78"/>
        <v/>
      </c>
      <c r="S79" s="27" t="str">
        <f t="shared" si="78"/>
        <v/>
      </c>
      <c r="T79" s="27" t="str">
        <f t="shared" si="78"/>
        <v/>
      </c>
      <c r="U79" s="27" t="str">
        <f t="shared" si="78"/>
        <v/>
      </c>
      <c r="V79" s="27" t="str">
        <f t="shared" si="78"/>
        <v/>
      </c>
      <c r="W79" s="27" t="str">
        <f t="shared" si="78"/>
        <v/>
      </c>
      <c r="X79" s="27" t="str">
        <f t="shared" si="78"/>
        <v/>
      </c>
      <c r="Y79" s="27" t="str">
        <f t="shared" si="78"/>
        <v/>
      </c>
      <c r="Z79" s="27" t="str">
        <f t="shared" si="78"/>
        <v/>
      </c>
      <c r="AA79" s="27" t="str">
        <f t="shared" si="78"/>
        <v/>
      </c>
      <c r="AB79" s="27" t="str">
        <f t="shared" si="78"/>
        <v/>
      </c>
      <c r="AC79" s="27" t="str">
        <f t="shared" si="78"/>
        <v/>
      </c>
      <c r="AD79" s="27" t="str">
        <f t="shared" si="78"/>
        <v/>
      </c>
      <c r="AE79" s="27" t="str">
        <f t="shared" si="78"/>
        <v/>
      </c>
      <c r="AF79" s="27" t="str">
        <f t="shared" si="78"/>
        <v/>
      </c>
      <c r="AG79" s="27" t="str">
        <f t="shared" si="78"/>
        <v/>
      </c>
      <c r="AH79" s="27" t="str">
        <f t="shared" si="78"/>
        <v/>
      </c>
      <c r="AI79" s="27" t="str">
        <f t="shared" si="78"/>
        <v/>
      </c>
      <c r="AJ79" s="27" t="str">
        <f t="shared" si="78"/>
        <v/>
      </c>
      <c r="AK79" s="27" t="str">
        <f t="shared" si="78"/>
        <v/>
      </c>
      <c r="AL79" s="27" t="str">
        <f t="shared" ref="AL79:BG79" si="79">IF(AL73=0,"",AL76/AL73)</f>
        <v/>
      </c>
      <c r="AM79" s="27" t="str">
        <f t="shared" si="79"/>
        <v/>
      </c>
      <c r="AN79" s="27" t="str">
        <f t="shared" si="79"/>
        <v/>
      </c>
      <c r="AO79" s="27" t="str">
        <f t="shared" si="79"/>
        <v/>
      </c>
      <c r="AP79" s="27" t="str">
        <f t="shared" si="79"/>
        <v/>
      </c>
      <c r="AQ79" s="27" t="str">
        <f t="shared" si="79"/>
        <v/>
      </c>
      <c r="AR79" s="27" t="str">
        <f t="shared" si="79"/>
        <v/>
      </c>
      <c r="AS79" s="27" t="str">
        <f t="shared" si="79"/>
        <v/>
      </c>
      <c r="AT79" s="27" t="str">
        <f t="shared" si="79"/>
        <v/>
      </c>
      <c r="AU79" s="27" t="str">
        <f t="shared" si="79"/>
        <v/>
      </c>
      <c r="AV79" s="27" t="str">
        <f t="shared" si="79"/>
        <v/>
      </c>
      <c r="AW79" s="27" t="str">
        <f t="shared" si="79"/>
        <v/>
      </c>
      <c r="AX79" s="27" t="str">
        <f t="shared" si="79"/>
        <v/>
      </c>
      <c r="AY79" s="27" t="str">
        <f t="shared" si="79"/>
        <v/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 t="str">
        <f t="shared" si="79"/>
        <v/>
      </c>
    </row>
    <row r="80" spans="1:66" ht="15.75" customHeight="1" x14ac:dyDescent="0.2">
      <c r="A80" s="597"/>
      <c r="B80" s="594"/>
      <c r="C80" s="519" t="str">
        <f>Parameters!$B$13</f>
        <v>Def.</v>
      </c>
      <c r="D80" s="513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0</v>
      </c>
      <c r="L80" s="17">
        <f t="shared" si="80"/>
        <v>0</v>
      </c>
      <c r="M80" s="17">
        <f t="shared" si="80"/>
        <v>0</v>
      </c>
      <c r="N80" s="17">
        <f t="shared" si="80"/>
        <v>0</v>
      </c>
      <c r="O80" s="17">
        <f t="shared" si="80"/>
        <v>0</v>
      </c>
      <c r="P80" s="17">
        <f t="shared" si="80"/>
        <v>0</v>
      </c>
      <c r="Q80" s="17">
        <f t="shared" si="80"/>
        <v>0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0</v>
      </c>
      <c r="V80" s="17">
        <f t="shared" si="80"/>
        <v>0</v>
      </c>
      <c r="W80" s="17">
        <f t="shared" si="80"/>
        <v>0</v>
      </c>
      <c r="X80" s="17">
        <f t="shared" si="80"/>
        <v>0</v>
      </c>
      <c r="Y80" s="17">
        <f t="shared" si="80"/>
        <v>0</v>
      </c>
      <c r="Z80" s="17">
        <f t="shared" si="80"/>
        <v>0</v>
      </c>
      <c r="AA80" s="17">
        <f t="shared" si="80"/>
        <v>0</v>
      </c>
      <c r="AB80" s="17">
        <f t="shared" si="80"/>
        <v>0</v>
      </c>
      <c r="AC80" s="17">
        <f t="shared" si="80"/>
        <v>0</v>
      </c>
      <c r="AD80" s="17">
        <f t="shared" si="80"/>
        <v>0</v>
      </c>
      <c r="AE80" s="17">
        <f t="shared" si="80"/>
        <v>0</v>
      </c>
      <c r="AF80" s="17">
        <f t="shared" si="80"/>
        <v>0</v>
      </c>
      <c r="AG80" s="17">
        <f t="shared" si="80"/>
        <v>0</v>
      </c>
      <c r="AH80" s="17">
        <f t="shared" si="80"/>
        <v>0</v>
      </c>
      <c r="AI80" s="17">
        <f t="shared" si="80"/>
        <v>0</v>
      </c>
      <c r="AJ80" s="17">
        <f t="shared" si="80"/>
        <v>0</v>
      </c>
      <c r="AK80" s="17">
        <f t="shared" si="80"/>
        <v>0</v>
      </c>
      <c r="AL80" s="17">
        <f t="shared" ref="AL80:BG80" si="81">AL81+AL82</f>
        <v>0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0</v>
      </c>
      <c r="AQ80" s="17">
        <f t="shared" si="81"/>
        <v>0</v>
      </c>
      <c r="AR80" s="17">
        <f t="shared" si="81"/>
        <v>0</v>
      </c>
      <c r="AS80" s="17">
        <f t="shared" si="81"/>
        <v>0</v>
      </c>
      <c r="AT80" s="17">
        <f t="shared" si="81"/>
        <v>0</v>
      </c>
      <c r="AU80" s="17">
        <f t="shared" si="81"/>
        <v>0</v>
      </c>
      <c r="AV80" s="17">
        <f t="shared" si="81"/>
        <v>0</v>
      </c>
      <c r="AW80" s="17">
        <f t="shared" si="81"/>
        <v>0</v>
      </c>
      <c r="AX80" s="17">
        <f t="shared" si="81"/>
        <v>0</v>
      </c>
      <c r="AY80" s="17">
        <f t="shared" si="81"/>
        <v>0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0</v>
      </c>
    </row>
    <row r="81" spans="1:59" ht="15.75" customHeight="1" x14ac:dyDescent="0.2">
      <c r="A81" s="597"/>
      <c r="B81" s="594"/>
      <c r="C81" s="519"/>
      <c r="D81" s="514"/>
      <c r="E81" s="48" t="s">
        <v>183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9">
        <f>SUM(F81:BF81)</f>
        <v>0</v>
      </c>
    </row>
    <row r="82" spans="1:59" ht="15.75" hidden="1" customHeight="1" x14ac:dyDescent="0.2">
      <c r="A82" s="597"/>
      <c r="B82" s="594"/>
      <c r="C82" s="519"/>
      <c r="D82" s="449"/>
      <c r="E82" s="45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9">
        <f>SUM(F82:BF82)</f>
        <v>0</v>
      </c>
    </row>
    <row r="83" spans="1:59" ht="15.75" customHeight="1" x14ac:dyDescent="0.2">
      <c r="A83" s="597"/>
      <c r="B83" s="594"/>
      <c r="C83" s="519"/>
      <c r="D83" s="523" t="str">
        <f>Parameters!$B$50</f>
        <v>IRAG</v>
      </c>
      <c r="E83" s="450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0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0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0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0</v>
      </c>
    </row>
    <row r="84" spans="1:59" ht="15.75" customHeight="1" x14ac:dyDescent="0.2">
      <c r="A84" s="597"/>
      <c r="B84" s="594"/>
      <c r="C84" s="519"/>
      <c r="D84" s="599"/>
      <c r="E84" s="48" t="str">
        <f>Parameters!$B$15</f>
        <v>Fem.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9">
        <f>SUM(F84:BF84)</f>
        <v>0</v>
      </c>
    </row>
    <row r="85" spans="1:59" ht="15.75" customHeight="1" x14ac:dyDescent="0.2">
      <c r="A85" s="597"/>
      <c r="B85" s="594"/>
      <c r="C85" s="519"/>
      <c r="D85" s="600"/>
      <c r="E85" s="48" t="str">
        <f>Parameters!$B$16</f>
        <v>Masc.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9">
        <f>SUM(F85:BF85)</f>
        <v>0</v>
      </c>
    </row>
    <row r="86" spans="1:59" ht="15.75" customHeight="1" x14ac:dyDescent="0.2">
      <c r="A86" s="597"/>
      <c r="B86" s="594"/>
      <c r="C86" s="520"/>
      <c r="D86" s="547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 t="str">
        <f t="shared" si="84"/>
        <v/>
      </c>
      <c r="L86" s="25" t="str">
        <f t="shared" si="84"/>
        <v/>
      </c>
      <c r="M86" s="25" t="str">
        <f t="shared" si="84"/>
        <v/>
      </c>
      <c r="N86" s="25" t="str">
        <f t="shared" si="84"/>
        <v/>
      </c>
      <c r="O86" s="25" t="str">
        <f t="shared" si="84"/>
        <v/>
      </c>
      <c r="P86" s="25" t="str">
        <f t="shared" si="84"/>
        <v/>
      </c>
      <c r="Q86" s="25" t="str">
        <f t="shared" si="84"/>
        <v/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 t="str">
        <f t="shared" si="84"/>
        <v/>
      </c>
      <c r="V86" s="25" t="str">
        <f t="shared" si="84"/>
        <v/>
      </c>
      <c r="W86" s="25" t="str">
        <f t="shared" si="84"/>
        <v/>
      </c>
      <c r="X86" s="25" t="str">
        <f t="shared" si="84"/>
        <v/>
      </c>
      <c r="Y86" s="25" t="str">
        <f t="shared" si="84"/>
        <v/>
      </c>
      <c r="Z86" s="25" t="str">
        <f t="shared" si="84"/>
        <v/>
      </c>
      <c r="AA86" s="25" t="str">
        <f t="shared" si="84"/>
        <v/>
      </c>
      <c r="AB86" s="25" t="str">
        <f t="shared" si="84"/>
        <v/>
      </c>
      <c r="AC86" s="25" t="str">
        <f t="shared" si="84"/>
        <v/>
      </c>
      <c r="AD86" s="25" t="str">
        <f t="shared" si="84"/>
        <v/>
      </c>
      <c r="AE86" s="25" t="str">
        <f t="shared" si="84"/>
        <v/>
      </c>
      <c r="AF86" s="25" t="str">
        <f t="shared" si="84"/>
        <v/>
      </c>
      <c r="AG86" s="25" t="str">
        <f t="shared" si="84"/>
        <v/>
      </c>
      <c r="AH86" s="25" t="str">
        <f t="shared" si="84"/>
        <v/>
      </c>
      <c r="AI86" s="25" t="str">
        <f t="shared" si="84"/>
        <v/>
      </c>
      <c r="AJ86" s="25" t="str">
        <f t="shared" si="84"/>
        <v/>
      </c>
      <c r="AK86" s="25" t="str">
        <f t="shared" si="84"/>
        <v/>
      </c>
      <c r="AL86" s="25" t="str">
        <f t="shared" ref="AL86:BG86" si="85">IF(AL80=0,"",AL83/AL80)</f>
        <v/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 t="str">
        <f t="shared" si="85"/>
        <v/>
      </c>
      <c r="AQ86" s="25" t="str">
        <f t="shared" si="85"/>
        <v/>
      </c>
      <c r="AR86" s="25" t="str">
        <f t="shared" si="85"/>
        <v/>
      </c>
      <c r="AS86" s="25" t="str">
        <f t="shared" si="85"/>
        <v/>
      </c>
      <c r="AT86" s="25" t="str">
        <f t="shared" si="85"/>
        <v/>
      </c>
      <c r="AU86" s="25" t="str">
        <f t="shared" si="85"/>
        <v/>
      </c>
      <c r="AV86" s="25" t="str">
        <f t="shared" si="85"/>
        <v/>
      </c>
      <c r="AW86" s="25" t="str">
        <f t="shared" si="85"/>
        <v/>
      </c>
      <c r="AX86" s="25" t="str">
        <f t="shared" si="85"/>
        <v/>
      </c>
      <c r="AY86" s="25" t="str">
        <f t="shared" si="85"/>
        <v/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 t="str">
        <f t="shared" si="85"/>
        <v/>
      </c>
    </row>
    <row r="87" spans="1:59" ht="15.75" customHeight="1" x14ac:dyDescent="0.2">
      <c r="A87" s="597"/>
      <c r="B87" s="594"/>
      <c r="C87" s="520"/>
      <c r="D87" s="548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 t="str">
        <f t="shared" si="86"/>
        <v/>
      </c>
      <c r="L87" s="27" t="str">
        <f t="shared" si="86"/>
        <v/>
      </c>
      <c r="M87" s="27" t="str">
        <f t="shared" si="86"/>
        <v/>
      </c>
      <c r="N87" s="27" t="str">
        <f t="shared" si="86"/>
        <v/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 t="str">
        <f t="shared" si="86"/>
        <v/>
      </c>
      <c r="W87" s="27" t="str">
        <f t="shared" si="86"/>
        <v/>
      </c>
      <c r="X87" s="27" t="str">
        <f t="shared" si="86"/>
        <v/>
      </c>
      <c r="Y87" s="27" t="str">
        <f t="shared" si="86"/>
        <v/>
      </c>
      <c r="Z87" s="27" t="str">
        <f t="shared" si="86"/>
        <v/>
      </c>
      <c r="AA87" s="27" t="str">
        <f t="shared" si="86"/>
        <v/>
      </c>
      <c r="AB87" s="27" t="str">
        <f t="shared" si="86"/>
        <v/>
      </c>
      <c r="AC87" s="27" t="str">
        <f t="shared" si="86"/>
        <v/>
      </c>
      <c r="AD87" s="27" t="str">
        <f t="shared" si="86"/>
        <v/>
      </c>
      <c r="AE87" s="27" t="str">
        <f t="shared" si="86"/>
        <v/>
      </c>
      <c r="AF87" s="27" t="str">
        <f t="shared" si="86"/>
        <v/>
      </c>
      <c r="AG87" s="27" t="str">
        <f t="shared" si="86"/>
        <v/>
      </c>
      <c r="AH87" s="27" t="str">
        <f t="shared" si="86"/>
        <v/>
      </c>
      <c r="AI87" s="27" t="str">
        <f t="shared" si="86"/>
        <v/>
      </c>
      <c r="AJ87" s="27" t="str">
        <f t="shared" si="86"/>
        <v/>
      </c>
      <c r="AK87" s="27" t="str">
        <f t="shared" si="86"/>
        <v/>
      </c>
      <c r="AL87" s="27" t="str">
        <f t="shared" ref="AL87:BG87" si="87">IF(AL81=0,"",AL84/AL81)</f>
        <v/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 t="str">
        <f t="shared" si="87"/>
        <v/>
      </c>
      <c r="AS87" s="27" t="str">
        <f t="shared" si="87"/>
        <v/>
      </c>
      <c r="AT87" s="27" t="str">
        <f t="shared" si="87"/>
        <v/>
      </c>
      <c r="AU87" s="27" t="str">
        <f t="shared" si="87"/>
        <v/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 t="str">
        <f t="shared" si="87"/>
        <v/>
      </c>
    </row>
    <row r="88" spans="1:59" ht="15.75" customHeight="1" thickBot="1" x14ac:dyDescent="0.25">
      <c r="A88" s="597"/>
      <c r="B88" s="595"/>
      <c r="C88" s="521"/>
      <c r="D88" s="549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 t="str">
        <f t="shared" si="88"/>
        <v/>
      </c>
      <c r="N88" s="27" t="str">
        <f t="shared" si="88"/>
        <v/>
      </c>
      <c r="O88" s="27" t="str">
        <f t="shared" si="88"/>
        <v/>
      </c>
      <c r="P88" s="27" t="str">
        <f t="shared" si="88"/>
        <v/>
      </c>
      <c r="Q88" s="27" t="str">
        <f t="shared" si="88"/>
        <v/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 t="str">
        <f t="shared" si="88"/>
        <v/>
      </c>
      <c r="V88" s="27" t="str">
        <f t="shared" si="88"/>
        <v/>
      </c>
      <c r="W88" s="27" t="str">
        <f t="shared" si="88"/>
        <v/>
      </c>
      <c r="X88" s="27" t="str">
        <f t="shared" si="88"/>
        <v/>
      </c>
      <c r="Y88" s="27" t="str">
        <f t="shared" si="88"/>
        <v/>
      </c>
      <c r="Z88" s="27" t="str">
        <f t="shared" si="88"/>
        <v/>
      </c>
      <c r="AA88" s="27" t="str">
        <f t="shared" si="88"/>
        <v/>
      </c>
      <c r="AB88" s="27" t="str">
        <f t="shared" si="88"/>
        <v/>
      </c>
      <c r="AC88" s="27" t="str">
        <f t="shared" si="88"/>
        <v/>
      </c>
      <c r="AD88" s="27" t="str">
        <f t="shared" si="88"/>
        <v/>
      </c>
      <c r="AE88" s="27" t="str">
        <f t="shared" si="88"/>
        <v/>
      </c>
      <c r="AF88" s="27" t="str">
        <f t="shared" si="88"/>
        <v/>
      </c>
      <c r="AG88" s="27" t="str">
        <f t="shared" si="88"/>
        <v/>
      </c>
      <c r="AH88" s="27" t="str">
        <f t="shared" si="88"/>
        <v/>
      </c>
      <c r="AI88" s="27" t="str">
        <f t="shared" si="88"/>
        <v/>
      </c>
      <c r="AJ88" s="27" t="str">
        <f t="shared" si="88"/>
        <v/>
      </c>
      <c r="AK88" s="27" t="str">
        <f t="shared" si="88"/>
        <v/>
      </c>
      <c r="AL88" s="27" t="str">
        <f t="shared" ref="AL88:BG88" si="89">IF(AL82=0,"",AL85/AL82)</f>
        <v/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 t="str">
        <f t="shared" si="89"/>
        <v/>
      </c>
      <c r="AQ88" s="27" t="str">
        <f t="shared" si="89"/>
        <v/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 t="str">
        <f t="shared" si="89"/>
        <v/>
      </c>
      <c r="AY88" s="27" t="str">
        <f t="shared" si="89"/>
        <v/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 t="str">
        <f t="shared" si="89"/>
        <v/>
      </c>
    </row>
    <row r="89" spans="1:59" ht="15.75" customHeight="1" x14ac:dyDescent="0.2">
      <c r="A89" s="597"/>
      <c r="B89" s="594" t="str">
        <f>Parameters!$C$6</f>
        <v>20 a 39 años</v>
      </c>
      <c r="C89" s="518" t="str">
        <f>Parameters!$B$11</f>
        <v>Hosp.</v>
      </c>
      <c r="D89" s="513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0</v>
      </c>
      <c r="L89" s="17">
        <f t="shared" si="90"/>
        <v>0</v>
      </c>
      <c r="M89" s="17">
        <f t="shared" si="90"/>
        <v>0</v>
      </c>
      <c r="N89" s="17">
        <f t="shared" si="90"/>
        <v>0</v>
      </c>
      <c r="O89" s="17">
        <f t="shared" si="90"/>
        <v>0</v>
      </c>
      <c r="P89" s="17">
        <f t="shared" si="90"/>
        <v>0</v>
      </c>
      <c r="Q89" s="17">
        <f t="shared" si="90"/>
        <v>0</v>
      </c>
      <c r="R89" s="17">
        <f t="shared" si="90"/>
        <v>0</v>
      </c>
      <c r="S89" s="17">
        <f t="shared" si="90"/>
        <v>0</v>
      </c>
      <c r="T89" s="17">
        <f t="shared" si="90"/>
        <v>0</v>
      </c>
      <c r="U89" s="17">
        <f t="shared" si="90"/>
        <v>0</v>
      </c>
      <c r="V89" s="17">
        <f t="shared" si="90"/>
        <v>0</v>
      </c>
      <c r="W89" s="17">
        <f t="shared" si="90"/>
        <v>0</v>
      </c>
      <c r="X89" s="17">
        <f t="shared" si="90"/>
        <v>0</v>
      </c>
      <c r="Y89" s="17">
        <f t="shared" si="90"/>
        <v>0</v>
      </c>
      <c r="Z89" s="17">
        <f t="shared" si="90"/>
        <v>0</v>
      </c>
      <c r="AA89" s="17">
        <f t="shared" si="90"/>
        <v>0</v>
      </c>
      <c r="AB89" s="17">
        <f t="shared" si="90"/>
        <v>0</v>
      </c>
      <c r="AC89" s="17">
        <f t="shared" si="90"/>
        <v>0</v>
      </c>
      <c r="AD89" s="17">
        <f t="shared" si="90"/>
        <v>0</v>
      </c>
      <c r="AE89" s="17">
        <f t="shared" si="90"/>
        <v>0</v>
      </c>
      <c r="AF89" s="17">
        <f t="shared" si="90"/>
        <v>0</v>
      </c>
      <c r="AG89" s="17">
        <f t="shared" si="90"/>
        <v>0</v>
      </c>
      <c r="AH89" s="17">
        <f t="shared" si="90"/>
        <v>0</v>
      </c>
      <c r="AI89" s="17">
        <f t="shared" si="90"/>
        <v>0</v>
      </c>
      <c r="AJ89" s="17">
        <f t="shared" si="90"/>
        <v>0</v>
      </c>
      <c r="AK89" s="17">
        <f t="shared" si="90"/>
        <v>0</v>
      </c>
      <c r="AL89" s="17">
        <f t="shared" ref="AL89:BG89" si="91">AL90+AL91</f>
        <v>0</v>
      </c>
      <c r="AM89" s="17">
        <f t="shared" si="91"/>
        <v>0</v>
      </c>
      <c r="AN89" s="17">
        <f t="shared" si="91"/>
        <v>0</v>
      </c>
      <c r="AO89" s="17">
        <f t="shared" si="91"/>
        <v>0</v>
      </c>
      <c r="AP89" s="17">
        <f t="shared" si="91"/>
        <v>0</v>
      </c>
      <c r="AQ89" s="17">
        <f t="shared" si="91"/>
        <v>0</v>
      </c>
      <c r="AR89" s="17">
        <f t="shared" si="91"/>
        <v>0</v>
      </c>
      <c r="AS89" s="17">
        <f t="shared" si="91"/>
        <v>0</v>
      </c>
      <c r="AT89" s="17">
        <f t="shared" si="91"/>
        <v>0</v>
      </c>
      <c r="AU89" s="17">
        <f t="shared" si="91"/>
        <v>0</v>
      </c>
      <c r="AV89" s="17">
        <f t="shared" si="91"/>
        <v>0</v>
      </c>
      <c r="AW89" s="17">
        <f t="shared" si="91"/>
        <v>0</v>
      </c>
      <c r="AX89" s="17">
        <f t="shared" si="91"/>
        <v>0</v>
      </c>
      <c r="AY89" s="17">
        <f t="shared" si="91"/>
        <v>0</v>
      </c>
      <c r="AZ89" s="17">
        <f t="shared" si="91"/>
        <v>0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0</v>
      </c>
    </row>
    <row r="90" spans="1:59" ht="15.75" customHeight="1" x14ac:dyDescent="0.2">
      <c r="A90" s="597"/>
      <c r="B90" s="594"/>
      <c r="C90" s="519"/>
      <c r="D90" s="514"/>
      <c r="E90" s="48" t="s">
        <v>183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9">
        <f>SUM(F90:BF90)</f>
        <v>0</v>
      </c>
    </row>
    <row r="91" spans="1:59" ht="15.75" hidden="1" customHeight="1" x14ac:dyDescent="0.2">
      <c r="A91" s="597"/>
      <c r="B91" s="594"/>
      <c r="C91" s="519"/>
      <c r="D91" s="449"/>
      <c r="E91" s="45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9">
        <f>SUM(F91:BF91)</f>
        <v>0</v>
      </c>
    </row>
    <row r="92" spans="1:59" ht="15.75" customHeight="1" x14ac:dyDescent="0.2">
      <c r="A92" s="597"/>
      <c r="B92" s="594"/>
      <c r="C92" s="519"/>
      <c r="D92" s="523" t="str">
        <f>Parameters!$B$50</f>
        <v>IRAG</v>
      </c>
      <c r="E92" s="450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0</v>
      </c>
      <c r="L92" s="15">
        <f t="shared" si="92"/>
        <v>0</v>
      </c>
      <c r="M92" s="15">
        <f t="shared" si="92"/>
        <v>0</v>
      </c>
      <c r="N92" s="15">
        <f t="shared" si="92"/>
        <v>0</v>
      </c>
      <c r="O92" s="15">
        <f t="shared" si="92"/>
        <v>0</v>
      </c>
      <c r="P92" s="15">
        <f t="shared" si="92"/>
        <v>0</v>
      </c>
      <c r="Q92" s="15">
        <f t="shared" si="92"/>
        <v>0</v>
      </c>
      <c r="R92" s="15">
        <f t="shared" si="92"/>
        <v>0</v>
      </c>
      <c r="S92" s="15">
        <f t="shared" si="92"/>
        <v>0</v>
      </c>
      <c r="T92" s="15">
        <f t="shared" si="92"/>
        <v>0</v>
      </c>
      <c r="U92" s="15">
        <f t="shared" si="92"/>
        <v>0</v>
      </c>
      <c r="V92" s="15">
        <f t="shared" si="92"/>
        <v>0</v>
      </c>
      <c r="W92" s="15">
        <f t="shared" si="92"/>
        <v>0</v>
      </c>
      <c r="X92" s="15">
        <f t="shared" si="92"/>
        <v>0</v>
      </c>
      <c r="Y92" s="15">
        <f t="shared" si="92"/>
        <v>0</v>
      </c>
      <c r="Z92" s="15">
        <f t="shared" si="92"/>
        <v>0</v>
      </c>
      <c r="AA92" s="15">
        <f t="shared" si="92"/>
        <v>0</v>
      </c>
      <c r="AB92" s="15">
        <f t="shared" si="92"/>
        <v>0</v>
      </c>
      <c r="AC92" s="15">
        <f t="shared" si="92"/>
        <v>0</v>
      </c>
      <c r="AD92" s="15">
        <f t="shared" si="92"/>
        <v>0</v>
      </c>
      <c r="AE92" s="15">
        <f t="shared" si="92"/>
        <v>0</v>
      </c>
      <c r="AF92" s="15">
        <f t="shared" si="92"/>
        <v>0</v>
      </c>
      <c r="AG92" s="15">
        <f t="shared" si="92"/>
        <v>0</v>
      </c>
      <c r="AH92" s="15">
        <f t="shared" si="92"/>
        <v>0</v>
      </c>
      <c r="AI92" s="15">
        <f t="shared" si="92"/>
        <v>0</v>
      </c>
      <c r="AJ92" s="15">
        <f t="shared" si="92"/>
        <v>0</v>
      </c>
      <c r="AK92" s="15">
        <f t="shared" si="92"/>
        <v>0</v>
      </c>
      <c r="AL92" s="15">
        <f t="shared" ref="AL92:BG92" si="93">AL93+AL94</f>
        <v>0</v>
      </c>
      <c r="AM92" s="15">
        <f t="shared" si="93"/>
        <v>0</v>
      </c>
      <c r="AN92" s="15">
        <f t="shared" si="93"/>
        <v>0</v>
      </c>
      <c r="AO92" s="15">
        <f t="shared" si="93"/>
        <v>0</v>
      </c>
      <c r="AP92" s="15">
        <f t="shared" si="93"/>
        <v>0</v>
      </c>
      <c r="AQ92" s="15">
        <f t="shared" si="93"/>
        <v>0</v>
      </c>
      <c r="AR92" s="15">
        <f t="shared" si="93"/>
        <v>0</v>
      </c>
      <c r="AS92" s="15">
        <f t="shared" si="93"/>
        <v>0</v>
      </c>
      <c r="AT92" s="15">
        <f t="shared" si="93"/>
        <v>0</v>
      </c>
      <c r="AU92" s="15">
        <f t="shared" si="93"/>
        <v>0</v>
      </c>
      <c r="AV92" s="15">
        <f t="shared" si="93"/>
        <v>0</v>
      </c>
      <c r="AW92" s="15">
        <f t="shared" si="93"/>
        <v>0</v>
      </c>
      <c r="AX92" s="15">
        <f t="shared" si="93"/>
        <v>0</v>
      </c>
      <c r="AY92" s="15">
        <f t="shared" si="93"/>
        <v>0</v>
      </c>
      <c r="AZ92" s="15">
        <f t="shared" si="93"/>
        <v>0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0</v>
      </c>
    </row>
    <row r="93" spans="1:59" ht="15.75" customHeight="1" x14ac:dyDescent="0.2">
      <c r="A93" s="597"/>
      <c r="B93" s="594"/>
      <c r="C93" s="519"/>
      <c r="D93" s="599"/>
      <c r="E93" s="48" t="str">
        <f>Parameters!$B$15</f>
        <v>Fem.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9">
        <f>SUM(F93:BF93)</f>
        <v>0</v>
      </c>
    </row>
    <row r="94" spans="1:59" ht="15.75" customHeight="1" x14ac:dyDescent="0.2">
      <c r="A94" s="597"/>
      <c r="B94" s="594"/>
      <c r="C94" s="519"/>
      <c r="D94" s="600"/>
      <c r="E94" s="48" t="str">
        <f>Parameters!$B$16</f>
        <v>Masc.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9">
        <f>SUM(F94:BF94)</f>
        <v>0</v>
      </c>
    </row>
    <row r="95" spans="1:59" ht="15.75" customHeight="1" x14ac:dyDescent="0.2">
      <c r="A95" s="597"/>
      <c r="B95" s="594"/>
      <c r="C95" s="520"/>
      <c r="D95" s="547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 t="str">
        <f t="shared" si="94"/>
        <v/>
      </c>
      <c r="L95" s="25" t="str">
        <f t="shared" si="94"/>
        <v/>
      </c>
      <c r="M95" s="25" t="str">
        <f t="shared" si="94"/>
        <v/>
      </c>
      <c r="N95" s="25" t="str">
        <f t="shared" si="94"/>
        <v/>
      </c>
      <c r="O95" s="25" t="str">
        <f t="shared" si="94"/>
        <v/>
      </c>
      <c r="P95" s="25" t="str">
        <f t="shared" si="94"/>
        <v/>
      </c>
      <c r="Q95" s="25" t="str">
        <f t="shared" si="94"/>
        <v/>
      </c>
      <c r="R95" s="25" t="str">
        <f t="shared" si="94"/>
        <v/>
      </c>
      <c r="S95" s="25" t="str">
        <f t="shared" si="94"/>
        <v/>
      </c>
      <c r="T95" s="25" t="str">
        <f t="shared" si="94"/>
        <v/>
      </c>
      <c r="U95" s="25" t="str">
        <f t="shared" si="94"/>
        <v/>
      </c>
      <c r="V95" s="25" t="str">
        <f t="shared" si="94"/>
        <v/>
      </c>
      <c r="W95" s="25" t="str">
        <f t="shared" si="94"/>
        <v/>
      </c>
      <c r="X95" s="25" t="str">
        <f t="shared" si="94"/>
        <v/>
      </c>
      <c r="Y95" s="25" t="str">
        <f t="shared" si="94"/>
        <v/>
      </c>
      <c r="Z95" s="25" t="str">
        <f t="shared" si="94"/>
        <v/>
      </c>
      <c r="AA95" s="25" t="str">
        <f t="shared" si="94"/>
        <v/>
      </c>
      <c r="AB95" s="25" t="str">
        <f t="shared" si="94"/>
        <v/>
      </c>
      <c r="AC95" s="25" t="str">
        <f t="shared" si="94"/>
        <v/>
      </c>
      <c r="AD95" s="25" t="str">
        <f t="shared" si="94"/>
        <v/>
      </c>
      <c r="AE95" s="25" t="str">
        <f t="shared" si="94"/>
        <v/>
      </c>
      <c r="AF95" s="25" t="str">
        <f t="shared" si="94"/>
        <v/>
      </c>
      <c r="AG95" s="25" t="str">
        <f t="shared" si="94"/>
        <v/>
      </c>
      <c r="AH95" s="25" t="str">
        <f t="shared" si="94"/>
        <v/>
      </c>
      <c r="AI95" s="25" t="str">
        <f t="shared" si="94"/>
        <v/>
      </c>
      <c r="AJ95" s="25" t="str">
        <f t="shared" si="94"/>
        <v/>
      </c>
      <c r="AK95" s="25" t="str">
        <f t="shared" si="94"/>
        <v/>
      </c>
      <c r="AL95" s="25" t="str">
        <f t="shared" ref="AL95:BG95" si="95">IF(AL89=0,"",AL92/AL89)</f>
        <v/>
      </c>
      <c r="AM95" s="25" t="str">
        <f t="shared" si="95"/>
        <v/>
      </c>
      <c r="AN95" s="25" t="str">
        <f t="shared" si="95"/>
        <v/>
      </c>
      <c r="AO95" s="25" t="str">
        <f t="shared" si="95"/>
        <v/>
      </c>
      <c r="AP95" s="25" t="str">
        <f t="shared" si="95"/>
        <v/>
      </c>
      <c r="AQ95" s="25" t="str">
        <f t="shared" si="95"/>
        <v/>
      </c>
      <c r="AR95" s="25" t="str">
        <f t="shared" si="95"/>
        <v/>
      </c>
      <c r="AS95" s="25" t="str">
        <f t="shared" si="95"/>
        <v/>
      </c>
      <c r="AT95" s="25" t="str">
        <f t="shared" si="95"/>
        <v/>
      </c>
      <c r="AU95" s="25" t="str">
        <f t="shared" si="95"/>
        <v/>
      </c>
      <c r="AV95" s="25" t="str">
        <f t="shared" si="95"/>
        <v/>
      </c>
      <c r="AW95" s="25" t="str">
        <f t="shared" si="95"/>
        <v/>
      </c>
      <c r="AX95" s="25" t="str">
        <f t="shared" si="95"/>
        <v/>
      </c>
      <c r="AY95" s="25" t="str">
        <f t="shared" si="95"/>
        <v/>
      </c>
      <c r="AZ95" s="25" t="str">
        <f t="shared" si="95"/>
        <v/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 t="str">
        <f t="shared" si="95"/>
        <v/>
      </c>
    </row>
    <row r="96" spans="1:59" ht="15.75" customHeight="1" x14ac:dyDescent="0.2">
      <c r="A96" s="597"/>
      <c r="B96" s="594"/>
      <c r="C96" s="520"/>
      <c r="D96" s="548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 t="str">
        <f t="shared" si="96"/>
        <v/>
      </c>
      <c r="L96" s="27" t="str">
        <f t="shared" si="96"/>
        <v/>
      </c>
      <c r="M96" s="27" t="str">
        <f t="shared" si="96"/>
        <v/>
      </c>
      <c r="N96" s="27" t="str">
        <f t="shared" si="96"/>
        <v/>
      </c>
      <c r="O96" s="27" t="str">
        <f t="shared" si="96"/>
        <v/>
      </c>
      <c r="P96" s="27" t="str">
        <f t="shared" si="96"/>
        <v/>
      </c>
      <c r="Q96" s="27" t="str">
        <f t="shared" si="96"/>
        <v/>
      </c>
      <c r="R96" s="27" t="str">
        <f t="shared" si="96"/>
        <v/>
      </c>
      <c r="S96" s="27" t="str">
        <f t="shared" si="96"/>
        <v/>
      </c>
      <c r="T96" s="27" t="str">
        <f t="shared" si="96"/>
        <v/>
      </c>
      <c r="U96" s="27" t="str">
        <f t="shared" si="96"/>
        <v/>
      </c>
      <c r="V96" s="27" t="str">
        <f t="shared" si="96"/>
        <v/>
      </c>
      <c r="W96" s="27" t="str">
        <f t="shared" si="96"/>
        <v/>
      </c>
      <c r="X96" s="27" t="str">
        <f t="shared" si="96"/>
        <v/>
      </c>
      <c r="Y96" s="27" t="str">
        <f t="shared" si="96"/>
        <v/>
      </c>
      <c r="Z96" s="27" t="str">
        <f t="shared" si="96"/>
        <v/>
      </c>
      <c r="AA96" s="27" t="str">
        <f t="shared" si="96"/>
        <v/>
      </c>
      <c r="AB96" s="27" t="str">
        <f t="shared" si="96"/>
        <v/>
      </c>
      <c r="AC96" s="27" t="str">
        <f t="shared" si="96"/>
        <v/>
      </c>
      <c r="AD96" s="27" t="str">
        <f t="shared" si="96"/>
        <v/>
      </c>
      <c r="AE96" s="27" t="str">
        <f t="shared" si="96"/>
        <v/>
      </c>
      <c r="AF96" s="27" t="str">
        <f t="shared" si="96"/>
        <v/>
      </c>
      <c r="AG96" s="27" t="str">
        <f t="shared" si="96"/>
        <v/>
      </c>
      <c r="AH96" s="27" t="str">
        <f t="shared" si="96"/>
        <v/>
      </c>
      <c r="AI96" s="27" t="str">
        <f t="shared" si="96"/>
        <v/>
      </c>
      <c r="AJ96" s="27" t="str">
        <f t="shared" si="96"/>
        <v/>
      </c>
      <c r="AK96" s="27" t="str">
        <f t="shared" si="96"/>
        <v/>
      </c>
      <c r="AL96" s="27" t="str">
        <f t="shared" ref="AL96:BG96" si="97">IF(AL90=0,"",AL93/AL90)</f>
        <v/>
      </c>
      <c r="AM96" s="27" t="str">
        <f t="shared" si="97"/>
        <v/>
      </c>
      <c r="AN96" s="27" t="str">
        <f t="shared" si="97"/>
        <v/>
      </c>
      <c r="AO96" s="27" t="str">
        <f t="shared" si="97"/>
        <v/>
      </c>
      <c r="AP96" s="27" t="str">
        <f t="shared" si="97"/>
        <v/>
      </c>
      <c r="AQ96" s="27" t="str">
        <f t="shared" si="97"/>
        <v/>
      </c>
      <c r="AR96" s="27" t="str">
        <f t="shared" si="97"/>
        <v/>
      </c>
      <c r="AS96" s="27" t="str">
        <f t="shared" si="97"/>
        <v/>
      </c>
      <c r="AT96" s="27" t="str">
        <f t="shared" si="97"/>
        <v/>
      </c>
      <c r="AU96" s="27" t="str">
        <f t="shared" si="97"/>
        <v/>
      </c>
      <c r="AV96" s="27" t="str">
        <f t="shared" si="97"/>
        <v/>
      </c>
      <c r="AW96" s="27" t="str">
        <f t="shared" si="97"/>
        <v/>
      </c>
      <c r="AX96" s="27" t="str">
        <f t="shared" si="97"/>
        <v/>
      </c>
      <c r="AY96" s="27" t="str">
        <f t="shared" si="97"/>
        <v/>
      </c>
      <c r="AZ96" s="27" t="str">
        <f t="shared" si="97"/>
        <v/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 t="str">
        <f t="shared" si="97"/>
        <v/>
      </c>
    </row>
    <row r="97" spans="1:62" ht="15.75" customHeight="1" thickBot="1" x14ac:dyDescent="0.25">
      <c r="A97" s="597"/>
      <c r="B97" s="594"/>
      <c r="C97" s="521"/>
      <c r="D97" s="549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 t="str">
        <f t="shared" si="98"/>
        <v/>
      </c>
      <c r="L97" s="27" t="str">
        <f t="shared" si="98"/>
        <v/>
      </c>
      <c r="M97" s="27" t="str">
        <f t="shared" si="98"/>
        <v/>
      </c>
      <c r="N97" s="27" t="str">
        <f t="shared" si="98"/>
        <v/>
      </c>
      <c r="O97" s="27" t="str">
        <f t="shared" si="98"/>
        <v/>
      </c>
      <c r="P97" s="27" t="str">
        <f t="shared" si="98"/>
        <v/>
      </c>
      <c r="Q97" s="27" t="str">
        <f t="shared" si="98"/>
        <v/>
      </c>
      <c r="R97" s="27" t="str">
        <f t="shared" si="98"/>
        <v/>
      </c>
      <c r="S97" s="27" t="str">
        <f t="shared" si="98"/>
        <v/>
      </c>
      <c r="T97" s="27" t="str">
        <f t="shared" si="98"/>
        <v/>
      </c>
      <c r="U97" s="27" t="str">
        <f t="shared" si="98"/>
        <v/>
      </c>
      <c r="V97" s="27" t="str">
        <f t="shared" si="98"/>
        <v/>
      </c>
      <c r="W97" s="27" t="str">
        <f t="shared" si="98"/>
        <v/>
      </c>
      <c r="X97" s="27" t="str">
        <f t="shared" si="98"/>
        <v/>
      </c>
      <c r="Y97" s="27" t="str">
        <f t="shared" si="98"/>
        <v/>
      </c>
      <c r="Z97" s="27" t="str">
        <f t="shared" si="98"/>
        <v/>
      </c>
      <c r="AA97" s="27" t="str">
        <f t="shared" si="98"/>
        <v/>
      </c>
      <c r="AB97" s="27" t="str">
        <f t="shared" si="98"/>
        <v/>
      </c>
      <c r="AC97" s="27" t="str">
        <f t="shared" si="98"/>
        <v/>
      </c>
      <c r="AD97" s="27" t="str">
        <f t="shared" si="98"/>
        <v/>
      </c>
      <c r="AE97" s="27" t="str">
        <f t="shared" si="98"/>
        <v/>
      </c>
      <c r="AF97" s="27" t="str">
        <f t="shared" si="98"/>
        <v/>
      </c>
      <c r="AG97" s="27" t="str">
        <f t="shared" si="98"/>
        <v/>
      </c>
      <c r="AH97" s="27" t="str">
        <f t="shared" si="98"/>
        <v/>
      </c>
      <c r="AI97" s="27" t="str">
        <f t="shared" si="98"/>
        <v/>
      </c>
      <c r="AJ97" s="27" t="str">
        <f t="shared" si="98"/>
        <v/>
      </c>
      <c r="AK97" s="27" t="str">
        <f t="shared" si="98"/>
        <v/>
      </c>
      <c r="AL97" s="27" t="str">
        <f t="shared" ref="AL97:BG97" si="99">IF(AL91=0,"",AL94/AL91)</f>
        <v/>
      </c>
      <c r="AM97" s="27" t="str">
        <f t="shared" si="99"/>
        <v/>
      </c>
      <c r="AN97" s="27" t="str">
        <f t="shared" si="99"/>
        <v/>
      </c>
      <c r="AO97" s="27" t="str">
        <f t="shared" si="99"/>
        <v/>
      </c>
      <c r="AP97" s="27" t="str">
        <f t="shared" si="99"/>
        <v/>
      </c>
      <c r="AQ97" s="27" t="str">
        <f t="shared" si="99"/>
        <v/>
      </c>
      <c r="AR97" s="27" t="str">
        <f t="shared" si="99"/>
        <v/>
      </c>
      <c r="AS97" s="27" t="str">
        <f t="shared" si="99"/>
        <v/>
      </c>
      <c r="AT97" s="27" t="str">
        <f t="shared" si="99"/>
        <v/>
      </c>
      <c r="AU97" s="27" t="str">
        <f t="shared" si="99"/>
        <v/>
      </c>
      <c r="AV97" s="27" t="str">
        <f t="shared" si="99"/>
        <v/>
      </c>
      <c r="AW97" s="27" t="str">
        <f t="shared" si="99"/>
        <v/>
      </c>
      <c r="AX97" s="27" t="str">
        <f t="shared" si="99"/>
        <v/>
      </c>
      <c r="AY97" s="27" t="str">
        <f t="shared" si="99"/>
        <v/>
      </c>
      <c r="AZ97" s="27" t="str">
        <f t="shared" si="99"/>
        <v/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 t="str">
        <f t="shared" si="99"/>
        <v/>
      </c>
    </row>
    <row r="98" spans="1:62" ht="15.75" customHeight="1" x14ac:dyDescent="0.2">
      <c r="A98" s="597"/>
      <c r="B98" s="594"/>
      <c r="C98" s="519" t="str">
        <f>Parameters!$B$12</f>
        <v>UCI</v>
      </c>
      <c r="D98" s="513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0</v>
      </c>
      <c r="L98" s="17">
        <f t="shared" si="100"/>
        <v>0</v>
      </c>
      <c r="M98" s="17">
        <f t="shared" si="100"/>
        <v>0</v>
      </c>
      <c r="N98" s="17">
        <f t="shared" si="100"/>
        <v>0</v>
      </c>
      <c r="O98" s="17">
        <f t="shared" si="100"/>
        <v>0</v>
      </c>
      <c r="P98" s="17">
        <f t="shared" si="100"/>
        <v>0</v>
      </c>
      <c r="Q98" s="17">
        <f t="shared" si="100"/>
        <v>0</v>
      </c>
      <c r="R98" s="17">
        <f t="shared" si="100"/>
        <v>0</v>
      </c>
      <c r="S98" s="17">
        <f t="shared" si="100"/>
        <v>0</v>
      </c>
      <c r="T98" s="17">
        <f t="shared" si="100"/>
        <v>0</v>
      </c>
      <c r="U98" s="17">
        <f t="shared" si="100"/>
        <v>0</v>
      </c>
      <c r="V98" s="17">
        <f t="shared" si="100"/>
        <v>0</v>
      </c>
      <c r="W98" s="17">
        <f t="shared" si="100"/>
        <v>0</v>
      </c>
      <c r="X98" s="17">
        <f t="shared" si="100"/>
        <v>0</v>
      </c>
      <c r="Y98" s="17">
        <f t="shared" si="100"/>
        <v>0</v>
      </c>
      <c r="Z98" s="17">
        <f t="shared" si="100"/>
        <v>0</v>
      </c>
      <c r="AA98" s="17">
        <f t="shared" si="100"/>
        <v>0</v>
      </c>
      <c r="AB98" s="17">
        <f t="shared" si="100"/>
        <v>0</v>
      </c>
      <c r="AC98" s="17">
        <f t="shared" si="100"/>
        <v>0</v>
      </c>
      <c r="AD98" s="17">
        <f t="shared" si="100"/>
        <v>0</v>
      </c>
      <c r="AE98" s="17">
        <f t="shared" si="100"/>
        <v>0</v>
      </c>
      <c r="AF98" s="17">
        <f t="shared" si="100"/>
        <v>0</v>
      </c>
      <c r="AG98" s="17">
        <f t="shared" si="100"/>
        <v>0</v>
      </c>
      <c r="AH98" s="17">
        <f t="shared" si="100"/>
        <v>0</v>
      </c>
      <c r="AI98" s="17">
        <f t="shared" si="100"/>
        <v>0</v>
      </c>
      <c r="AJ98" s="17">
        <f t="shared" si="100"/>
        <v>0</v>
      </c>
      <c r="AK98" s="17">
        <f t="shared" si="100"/>
        <v>0</v>
      </c>
      <c r="AL98" s="17">
        <f t="shared" ref="AL98:BG98" si="101">AL99+AL100</f>
        <v>0</v>
      </c>
      <c r="AM98" s="17">
        <f t="shared" si="101"/>
        <v>0</v>
      </c>
      <c r="AN98" s="17">
        <f t="shared" si="101"/>
        <v>0</v>
      </c>
      <c r="AO98" s="17">
        <f t="shared" si="101"/>
        <v>0</v>
      </c>
      <c r="AP98" s="17">
        <f t="shared" si="101"/>
        <v>0</v>
      </c>
      <c r="AQ98" s="17">
        <f t="shared" si="101"/>
        <v>0</v>
      </c>
      <c r="AR98" s="17">
        <f t="shared" si="101"/>
        <v>0</v>
      </c>
      <c r="AS98" s="17">
        <f t="shared" si="101"/>
        <v>0</v>
      </c>
      <c r="AT98" s="17">
        <f t="shared" si="101"/>
        <v>0</v>
      </c>
      <c r="AU98" s="17">
        <f t="shared" si="101"/>
        <v>0</v>
      </c>
      <c r="AV98" s="17">
        <f t="shared" si="101"/>
        <v>0</v>
      </c>
      <c r="AW98" s="17">
        <f t="shared" si="101"/>
        <v>0</v>
      </c>
      <c r="AX98" s="17">
        <f t="shared" si="101"/>
        <v>0</v>
      </c>
      <c r="AY98" s="17">
        <f t="shared" si="101"/>
        <v>0</v>
      </c>
      <c r="AZ98" s="17">
        <f t="shared" si="101"/>
        <v>0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0</v>
      </c>
    </row>
    <row r="99" spans="1:62" ht="15.75" customHeight="1" x14ac:dyDescent="0.2">
      <c r="A99" s="597"/>
      <c r="B99" s="594"/>
      <c r="C99" s="519"/>
      <c r="D99" s="514"/>
      <c r="E99" s="48" t="s">
        <v>183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9">
        <f>SUM(F99:BF99)</f>
        <v>0</v>
      </c>
    </row>
    <row r="100" spans="1:62" ht="15.75" hidden="1" customHeight="1" x14ac:dyDescent="0.2">
      <c r="A100" s="597"/>
      <c r="B100" s="594"/>
      <c r="C100" s="519"/>
      <c r="D100" s="449"/>
      <c r="E100" s="45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9">
        <f>SUM(F100:BF100)</f>
        <v>0</v>
      </c>
    </row>
    <row r="101" spans="1:62" ht="15.75" customHeight="1" x14ac:dyDescent="0.2">
      <c r="A101" s="597"/>
      <c r="B101" s="594"/>
      <c r="C101" s="519"/>
      <c r="D101" s="523" t="str">
        <f>Parameters!$B$50</f>
        <v>IRAG</v>
      </c>
      <c r="E101" s="450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0</v>
      </c>
      <c r="L101" s="15">
        <f t="shared" si="102"/>
        <v>0</v>
      </c>
      <c r="M101" s="15">
        <f t="shared" si="102"/>
        <v>0</v>
      </c>
      <c r="N101" s="15">
        <f t="shared" si="102"/>
        <v>0</v>
      </c>
      <c r="O101" s="15">
        <f t="shared" si="102"/>
        <v>0</v>
      </c>
      <c r="P101" s="15">
        <f t="shared" si="102"/>
        <v>0</v>
      </c>
      <c r="Q101" s="15">
        <f t="shared" si="102"/>
        <v>0</v>
      </c>
      <c r="R101" s="15">
        <f t="shared" si="102"/>
        <v>0</v>
      </c>
      <c r="S101" s="15">
        <f t="shared" si="102"/>
        <v>0</v>
      </c>
      <c r="T101" s="15">
        <f t="shared" si="102"/>
        <v>0</v>
      </c>
      <c r="U101" s="15">
        <f t="shared" si="102"/>
        <v>0</v>
      </c>
      <c r="V101" s="15">
        <f t="shared" si="102"/>
        <v>0</v>
      </c>
      <c r="W101" s="15">
        <f t="shared" si="102"/>
        <v>0</v>
      </c>
      <c r="X101" s="15">
        <f t="shared" si="102"/>
        <v>0</v>
      </c>
      <c r="Y101" s="15">
        <f t="shared" si="102"/>
        <v>0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0</v>
      </c>
      <c r="AD101" s="15">
        <f t="shared" si="102"/>
        <v>0</v>
      </c>
      <c r="AE101" s="15">
        <f t="shared" si="102"/>
        <v>0</v>
      </c>
      <c r="AF101" s="15">
        <f t="shared" si="102"/>
        <v>0</v>
      </c>
      <c r="AG101" s="15">
        <f t="shared" si="102"/>
        <v>0</v>
      </c>
      <c r="AH101" s="15">
        <f t="shared" si="102"/>
        <v>0</v>
      </c>
      <c r="AI101" s="15">
        <f t="shared" si="102"/>
        <v>0</v>
      </c>
      <c r="AJ101" s="15">
        <f t="shared" si="102"/>
        <v>0</v>
      </c>
      <c r="AK101" s="15">
        <f t="shared" si="102"/>
        <v>0</v>
      </c>
      <c r="AL101" s="15">
        <f t="shared" ref="AL101:BG101" si="103">AL102+AL103</f>
        <v>0</v>
      </c>
      <c r="AM101" s="15">
        <f t="shared" si="103"/>
        <v>0</v>
      </c>
      <c r="AN101" s="15">
        <f t="shared" si="103"/>
        <v>0</v>
      </c>
      <c r="AO101" s="15">
        <f t="shared" si="103"/>
        <v>0</v>
      </c>
      <c r="AP101" s="15">
        <f t="shared" si="103"/>
        <v>0</v>
      </c>
      <c r="AQ101" s="15">
        <f t="shared" si="103"/>
        <v>0</v>
      </c>
      <c r="AR101" s="15">
        <f t="shared" si="103"/>
        <v>0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0</v>
      </c>
      <c r="AW101" s="15">
        <f t="shared" si="103"/>
        <v>0</v>
      </c>
      <c r="AX101" s="15">
        <f t="shared" si="103"/>
        <v>0</v>
      </c>
      <c r="AY101" s="15">
        <f t="shared" si="103"/>
        <v>0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0</v>
      </c>
    </row>
    <row r="102" spans="1:62" ht="15.75" customHeight="1" x14ac:dyDescent="0.2">
      <c r="A102" s="597"/>
      <c r="B102" s="594"/>
      <c r="C102" s="519"/>
      <c r="D102" s="599"/>
      <c r="E102" s="48" t="str">
        <f>Parameters!$B$15</f>
        <v>Fem.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9">
        <f>SUM(F102:BF102)</f>
        <v>0</v>
      </c>
    </row>
    <row r="103" spans="1:62" ht="15.75" customHeight="1" x14ac:dyDescent="0.2">
      <c r="A103" s="597"/>
      <c r="B103" s="594"/>
      <c r="C103" s="519"/>
      <c r="D103" s="600"/>
      <c r="E103" s="48" t="str">
        <f>Parameters!$B$16</f>
        <v>Masc.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9">
        <f>SUM(F103:BF103)</f>
        <v>0</v>
      </c>
    </row>
    <row r="104" spans="1:62" ht="15.75" customHeight="1" x14ac:dyDescent="0.2">
      <c r="A104" s="597"/>
      <c r="B104" s="594"/>
      <c r="C104" s="520"/>
      <c r="D104" s="547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 t="str">
        <f t="shared" si="104"/>
        <v/>
      </c>
      <c r="L104" s="25" t="str">
        <f t="shared" si="104"/>
        <v/>
      </c>
      <c r="M104" s="25" t="str">
        <f t="shared" si="104"/>
        <v/>
      </c>
      <c r="N104" s="25" t="str">
        <f t="shared" si="104"/>
        <v/>
      </c>
      <c r="O104" s="25" t="str">
        <f t="shared" si="104"/>
        <v/>
      </c>
      <c r="P104" s="25" t="str">
        <f t="shared" si="104"/>
        <v/>
      </c>
      <c r="Q104" s="25" t="str">
        <f t="shared" si="104"/>
        <v/>
      </c>
      <c r="R104" s="25" t="str">
        <f t="shared" si="104"/>
        <v/>
      </c>
      <c r="S104" s="25" t="str">
        <f t="shared" si="104"/>
        <v/>
      </c>
      <c r="T104" s="25" t="str">
        <f t="shared" si="104"/>
        <v/>
      </c>
      <c r="U104" s="25" t="str">
        <f t="shared" si="104"/>
        <v/>
      </c>
      <c r="V104" s="25" t="str">
        <f t="shared" si="104"/>
        <v/>
      </c>
      <c r="W104" s="25" t="str">
        <f t="shared" si="104"/>
        <v/>
      </c>
      <c r="X104" s="25" t="str">
        <f t="shared" si="104"/>
        <v/>
      </c>
      <c r="Y104" s="25" t="str">
        <f t="shared" si="104"/>
        <v/>
      </c>
      <c r="Z104" s="25" t="str">
        <f t="shared" si="104"/>
        <v/>
      </c>
      <c r="AA104" s="25" t="str">
        <f t="shared" si="104"/>
        <v/>
      </c>
      <c r="AB104" s="25" t="str">
        <f t="shared" si="104"/>
        <v/>
      </c>
      <c r="AC104" s="25" t="str">
        <f t="shared" si="104"/>
        <v/>
      </c>
      <c r="AD104" s="25" t="str">
        <f t="shared" si="104"/>
        <v/>
      </c>
      <c r="AE104" s="25" t="str">
        <f t="shared" si="104"/>
        <v/>
      </c>
      <c r="AF104" s="25" t="str">
        <f t="shared" si="104"/>
        <v/>
      </c>
      <c r="AG104" s="25" t="str">
        <f t="shared" si="104"/>
        <v/>
      </c>
      <c r="AH104" s="25" t="str">
        <f t="shared" si="104"/>
        <v/>
      </c>
      <c r="AI104" s="25" t="str">
        <f t="shared" si="104"/>
        <v/>
      </c>
      <c r="AJ104" s="25" t="str">
        <f t="shared" si="104"/>
        <v/>
      </c>
      <c r="AK104" s="25" t="str">
        <f t="shared" si="104"/>
        <v/>
      </c>
      <c r="AL104" s="25" t="str">
        <f t="shared" ref="AL104:BG104" si="105">IF(AL98=0,"",AL101/AL98)</f>
        <v/>
      </c>
      <c r="AM104" s="25" t="str">
        <f t="shared" si="105"/>
        <v/>
      </c>
      <c r="AN104" s="25" t="str">
        <f t="shared" si="105"/>
        <v/>
      </c>
      <c r="AO104" s="25" t="str">
        <f t="shared" si="105"/>
        <v/>
      </c>
      <c r="AP104" s="25" t="str">
        <f t="shared" si="105"/>
        <v/>
      </c>
      <c r="AQ104" s="25" t="str">
        <f t="shared" si="105"/>
        <v/>
      </c>
      <c r="AR104" s="25" t="str">
        <f t="shared" si="105"/>
        <v/>
      </c>
      <c r="AS104" s="25" t="str">
        <f t="shared" si="105"/>
        <v/>
      </c>
      <c r="AT104" s="25" t="str">
        <f t="shared" si="105"/>
        <v/>
      </c>
      <c r="AU104" s="25" t="str">
        <f t="shared" si="105"/>
        <v/>
      </c>
      <c r="AV104" s="25" t="str">
        <f t="shared" si="105"/>
        <v/>
      </c>
      <c r="AW104" s="25" t="str">
        <f t="shared" si="105"/>
        <v/>
      </c>
      <c r="AX104" s="25" t="str">
        <f t="shared" si="105"/>
        <v/>
      </c>
      <c r="AY104" s="25" t="str">
        <f t="shared" si="105"/>
        <v/>
      </c>
      <c r="AZ104" s="25" t="str">
        <f t="shared" si="105"/>
        <v/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 t="str">
        <f t="shared" si="105"/>
        <v/>
      </c>
    </row>
    <row r="105" spans="1:62" s="1" customFormat="1" ht="15.75" customHeight="1" x14ac:dyDescent="0.25">
      <c r="A105" s="597"/>
      <c r="B105" s="594"/>
      <c r="C105" s="520"/>
      <c r="D105" s="548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 t="str">
        <f t="shared" si="106"/>
        <v/>
      </c>
      <c r="L105" s="27" t="str">
        <f t="shared" si="106"/>
        <v/>
      </c>
      <c r="M105" s="27" t="str">
        <f t="shared" si="106"/>
        <v/>
      </c>
      <c r="N105" s="27" t="str">
        <f t="shared" si="106"/>
        <v/>
      </c>
      <c r="O105" s="27" t="str">
        <f t="shared" si="106"/>
        <v/>
      </c>
      <c r="P105" s="27" t="str">
        <f t="shared" si="106"/>
        <v/>
      </c>
      <c r="Q105" s="27" t="str">
        <f t="shared" si="106"/>
        <v/>
      </c>
      <c r="R105" s="27" t="str">
        <f t="shared" si="106"/>
        <v/>
      </c>
      <c r="S105" s="27" t="str">
        <f t="shared" si="106"/>
        <v/>
      </c>
      <c r="T105" s="27" t="str">
        <f t="shared" si="106"/>
        <v/>
      </c>
      <c r="U105" s="27" t="str">
        <f t="shared" si="106"/>
        <v/>
      </c>
      <c r="V105" s="27" t="str">
        <f t="shared" si="106"/>
        <v/>
      </c>
      <c r="W105" s="27" t="str">
        <f t="shared" si="106"/>
        <v/>
      </c>
      <c r="X105" s="27" t="str">
        <f t="shared" si="106"/>
        <v/>
      </c>
      <c r="Y105" s="27" t="str">
        <f t="shared" si="106"/>
        <v/>
      </c>
      <c r="Z105" s="27" t="str">
        <f t="shared" si="106"/>
        <v/>
      </c>
      <c r="AA105" s="27" t="str">
        <f t="shared" si="106"/>
        <v/>
      </c>
      <c r="AB105" s="27" t="str">
        <f t="shared" si="106"/>
        <v/>
      </c>
      <c r="AC105" s="27" t="str">
        <f t="shared" si="106"/>
        <v/>
      </c>
      <c r="AD105" s="27" t="str">
        <f t="shared" si="106"/>
        <v/>
      </c>
      <c r="AE105" s="27" t="str">
        <f t="shared" si="106"/>
        <v/>
      </c>
      <c r="AF105" s="27" t="str">
        <f t="shared" si="106"/>
        <v/>
      </c>
      <c r="AG105" s="27" t="str">
        <f t="shared" si="106"/>
        <v/>
      </c>
      <c r="AH105" s="27" t="str">
        <f t="shared" si="106"/>
        <v/>
      </c>
      <c r="AI105" s="27" t="str">
        <f t="shared" si="106"/>
        <v/>
      </c>
      <c r="AJ105" s="27" t="str">
        <f t="shared" si="106"/>
        <v/>
      </c>
      <c r="AK105" s="27" t="str">
        <f t="shared" si="106"/>
        <v/>
      </c>
      <c r="AL105" s="27" t="str">
        <f t="shared" ref="AL105:BG105" si="107">IF(AL99=0,"",AL102/AL99)</f>
        <v/>
      </c>
      <c r="AM105" s="27" t="str">
        <f t="shared" si="107"/>
        <v/>
      </c>
      <c r="AN105" s="27" t="str">
        <f t="shared" si="107"/>
        <v/>
      </c>
      <c r="AO105" s="27" t="str">
        <f t="shared" si="107"/>
        <v/>
      </c>
      <c r="AP105" s="27" t="str">
        <f t="shared" si="107"/>
        <v/>
      </c>
      <c r="AQ105" s="27" t="str">
        <f t="shared" si="107"/>
        <v/>
      </c>
      <c r="AR105" s="27" t="str">
        <f t="shared" si="107"/>
        <v/>
      </c>
      <c r="AS105" s="27" t="str">
        <f t="shared" si="107"/>
        <v/>
      </c>
      <c r="AT105" s="27" t="str">
        <f t="shared" si="107"/>
        <v/>
      </c>
      <c r="AU105" s="27" t="str">
        <f t="shared" si="107"/>
        <v/>
      </c>
      <c r="AV105" s="27" t="str">
        <f t="shared" si="107"/>
        <v/>
      </c>
      <c r="AW105" s="27" t="str">
        <f t="shared" si="107"/>
        <v/>
      </c>
      <c r="AX105" s="27" t="str">
        <f t="shared" si="107"/>
        <v/>
      </c>
      <c r="AY105" s="27" t="str">
        <f t="shared" si="107"/>
        <v/>
      </c>
      <c r="AZ105" s="27" t="str">
        <f t="shared" si="107"/>
        <v/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 t="str">
        <f t="shared" si="107"/>
        <v/>
      </c>
      <c r="BJ105" s="46"/>
    </row>
    <row r="106" spans="1:62" ht="15.75" customHeight="1" thickBot="1" x14ac:dyDescent="0.25">
      <c r="A106" s="597"/>
      <c r="B106" s="594"/>
      <c r="C106" s="521"/>
      <c r="D106" s="549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 t="str">
        <f t="shared" si="108"/>
        <v/>
      </c>
      <c r="L106" s="27" t="str">
        <f t="shared" si="108"/>
        <v/>
      </c>
      <c r="M106" s="27" t="str">
        <f t="shared" si="108"/>
        <v/>
      </c>
      <c r="N106" s="27" t="str">
        <f t="shared" si="108"/>
        <v/>
      </c>
      <c r="O106" s="27" t="str">
        <f t="shared" si="108"/>
        <v/>
      </c>
      <c r="P106" s="27" t="str">
        <f t="shared" si="108"/>
        <v/>
      </c>
      <c r="Q106" s="27" t="str">
        <f t="shared" si="108"/>
        <v/>
      </c>
      <c r="R106" s="27" t="str">
        <f t="shared" si="108"/>
        <v/>
      </c>
      <c r="S106" s="27" t="str">
        <f t="shared" si="108"/>
        <v/>
      </c>
      <c r="T106" s="27" t="str">
        <f t="shared" si="108"/>
        <v/>
      </c>
      <c r="U106" s="27" t="str">
        <f t="shared" si="108"/>
        <v/>
      </c>
      <c r="V106" s="27" t="str">
        <f t="shared" si="108"/>
        <v/>
      </c>
      <c r="W106" s="27" t="str">
        <f t="shared" si="108"/>
        <v/>
      </c>
      <c r="X106" s="27" t="str">
        <f t="shared" si="108"/>
        <v/>
      </c>
      <c r="Y106" s="27" t="str">
        <f t="shared" si="108"/>
        <v/>
      </c>
      <c r="Z106" s="27" t="str">
        <f t="shared" si="108"/>
        <v/>
      </c>
      <c r="AA106" s="27" t="str">
        <f t="shared" si="108"/>
        <v/>
      </c>
      <c r="AB106" s="27" t="str">
        <f t="shared" si="108"/>
        <v/>
      </c>
      <c r="AC106" s="27" t="str">
        <f t="shared" si="108"/>
        <v/>
      </c>
      <c r="AD106" s="27" t="str">
        <f t="shared" si="108"/>
        <v/>
      </c>
      <c r="AE106" s="27" t="str">
        <f t="shared" si="108"/>
        <v/>
      </c>
      <c r="AF106" s="27" t="str">
        <f t="shared" si="108"/>
        <v/>
      </c>
      <c r="AG106" s="27" t="str">
        <f t="shared" si="108"/>
        <v/>
      </c>
      <c r="AH106" s="27" t="str">
        <f t="shared" si="108"/>
        <v/>
      </c>
      <c r="AI106" s="27" t="str">
        <f t="shared" si="108"/>
        <v/>
      </c>
      <c r="AJ106" s="27" t="str">
        <f t="shared" si="108"/>
        <v/>
      </c>
      <c r="AK106" s="27" t="str">
        <f t="shared" si="108"/>
        <v/>
      </c>
      <c r="AL106" s="27" t="str">
        <f t="shared" ref="AL106:BG106" si="109">IF(AL100=0,"",AL103/AL100)</f>
        <v/>
      </c>
      <c r="AM106" s="27" t="str">
        <f t="shared" si="109"/>
        <v/>
      </c>
      <c r="AN106" s="27" t="str">
        <f t="shared" si="109"/>
        <v/>
      </c>
      <c r="AO106" s="27" t="str">
        <f t="shared" si="109"/>
        <v/>
      </c>
      <c r="AP106" s="27" t="str">
        <f t="shared" si="109"/>
        <v/>
      </c>
      <c r="AQ106" s="27" t="str">
        <f t="shared" si="109"/>
        <v/>
      </c>
      <c r="AR106" s="27" t="str">
        <f t="shared" si="109"/>
        <v/>
      </c>
      <c r="AS106" s="27" t="str">
        <f t="shared" si="109"/>
        <v/>
      </c>
      <c r="AT106" s="27" t="str">
        <f t="shared" si="109"/>
        <v/>
      </c>
      <c r="AU106" s="27" t="str">
        <f t="shared" si="109"/>
        <v/>
      </c>
      <c r="AV106" s="27" t="str">
        <f t="shared" si="109"/>
        <v/>
      </c>
      <c r="AW106" s="27" t="str">
        <f t="shared" si="109"/>
        <v/>
      </c>
      <c r="AX106" s="27" t="str">
        <f t="shared" si="109"/>
        <v/>
      </c>
      <c r="AY106" s="27" t="str">
        <f t="shared" si="109"/>
        <v/>
      </c>
      <c r="AZ106" s="27" t="str">
        <f t="shared" si="109"/>
        <v/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 t="str">
        <f t="shared" si="109"/>
        <v/>
      </c>
    </row>
    <row r="107" spans="1:62" ht="15.75" customHeight="1" x14ac:dyDescent="0.2">
      <c r="A107" s="597"/>
      <c r="B107" s="594"/>
      <c r="C107" s="519" t="str">
        <f>Parameters!$B$13</f>
        <v>Def.</v>
      </c>
      <c r="D107" s="513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0</v>
      </c>
      <c r="L107" s="17">
        <f t="shared" si="110"/>
        <v>0</v>
      </c>
      <c r="M107" s="17">
        <f t="shared" si="110"/>
        <v>0</v>
      </c>
      <c r="N107" s="17">
        <f t="shared" si="110"/>
        <v>0</v>
      </c>
      <c r="O107" s="17">
        <f t="shared" si="110"/>
        <v>0</v>
      </c>
      <c r="P107" s="17">
        <f t="shared" si="110"/>
        <v>0</v>
      </c>
      <c r="Q107" s="17">
        <f t="shared" si="110"/>
        <v>0</v>
      </c>
      <c r="R107" s="17">
        <f t="shared" si="110"/>
        <v>0</v>
      </c>
      <c r="S107" s="17">
        <f t="shared" si="110"/>
        <v>0</v>
      </c>
      <c r="T107" s="17">
        <f t="shared" si="110"/>
        <v>0</v>
      </c>
      <c r="U107" s="17">
        <f t="shared" si="110"/>
        <v>0</v>
      </c>
      <c r="V107" s="17">
        <f t="shared" si="110"/>
        <v>0</v>
      </c>
      <c r="W107" s="17">
        <f t="shared" si="110"/>
        <v>0</v>
      </c>
      <c r="X107" s="17">
        <f t="shared" si="110"/>
        <v>0</v>
      </c>
      <c r="Y107" s="17">
        <f t="shared" si="110"/>
        <v>0</v>
      </c>
      <c r="Z107" s="17">
        <f t="shared" si="110"/>
        <v>0</v>
      </c>
      <c r="AA107" s="17">
        <f t="shared" si="110"/>
        <v>0</v>
      </c>
      <c r="AB107" s="17">
        <f t="shared" si="110"/>
        <v>0</v>
      </c>
      <c r="AC107" s="17">
        <f t="shared" si="110"/>
        <v>0</v>
      </c>
      <c r="AD107" s="17">
        <f t="shared" si="110"/>
        <v>0</v>
      </c>
      <c r="AE107" s="17">
        <f t="shared" si="110"/>
        <v>0</v>
      </c>
      <c r="AF107" s="17">
        <f t="shared" si="110"/>
        <v>0</v>
      </c>
      <c r="AG107" s="17">
        <f t="shared" si="110"/>
        <v>0</v>
      </c>
      <c r="AH107" s="17">
        <f t="shared" si="110"/>
        <v>0</v>
      </c>
      <c r="AI107" s="17">
        <f t="shared" si="110"/>
        <v>0</v>
      </c>
      <c r="AJ107" s="17">
        <f t="shared" si="110"/>
        <v>0</v>
      </c>
      <c r="AK107" s="17">
        <f t="shared" si="110"/>
        <v>0</v>
      </c>
      <c r="AL107" s="17">
        <f t="shared" ref="AL107:BG107" si="111">AL108+AL109</f>
        <v>0</v>
      </c>
      <c r="AM107" s="17">
        <f t="shared" si="111"/>
        <v>0</v>
      </c>
      <c r="AN107" s="17">
        <f t="shared" si="111"/>
        <v>0</v>
      </c>
      <c r="AO107" s="17">
        <f t="shared" si="111"/>
        <v>0</v>
      </c>
      <c r="AP107" s="17">
        <f t="shared" si="111"/>
        <v>0</v>
      </c>
      <c r="AQ107" s="17">
        <f t="shared" si="111"/>
        <v>0</v>
      </c>
      <c r="AR107" s="17">
        <f t="shared" si="111"/>
        <v>0</v>
      </c>
      <c r="AS107" s="17">
        <f t="shared" si="111"/>
        <v>0</v>
      </c>
      <c r="AT107" s="17">
        <f t="shared" si="111"/>
        <v>0</v>
      </c>
      <c r="AU107" s="17">
        <f t="shared" si="111"/>
        <v>0</v>
      </c>
      <c r="AV107" s="17">
        <f t="shared" si="111"/>
        <v>0</v>
      </c>
      <c r="AW107" s="17">
        <f t="shared" si="111"/>
        <v>0</v>
      </c>
      <c r="AX107" s="17">
        <f t="shared" si="111"/>
        <v>0</v>
      </c>
      <c r="AY107" s="17">
        <f t="shared" si="111"/>
        <v>0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0</v>
      </c>
    </row>
    <row r="108" spans="1:62" ht="15.75" customHeight="1" x14ac:dyDescent="0.2">
      <c r="A108" s="597"/>
      <c r="B108" s="594"/>
      <c r="C108" s="519"/>
      <c r="D108" s="514"/>
      <c r="E108" s="48" t="s">
        <v>183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9">
        <f>SUM(F108:BF108)</f>
        <v>0</v>
      </c>
    </row>
    <row r="109" spans="1:62" ht="15.75" hidden="1" customHeight="1" x14ac:dyDescent="0.2">
      <c r="A109" s="597"/>
      <c r="B109" s="594"/>
      <c r="C109" s="519"/>
      <c r="D109" s="449"/>
      <c r="E109" s="45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9">
        <f>SUM(F109:BF109)</f>
        <v>0</v>
      </c>
    </row>
    <row r="110" spans="1:62" ht="15.75" customHeight="1" x14ac:dyDescent="0.2">
      <c r="A110" s="597"/>
      <c r="B110" s="594"/>
      <c r="C110" s="519"/>
      <c r="D110" s="523" t="str">
        <f>Parameters!$B$50</f>
        <v>IRAG</v>
      </c>
      <c r="E110" s="450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0</v>
      </c>
      <c r="X110" s="15">
        <f t="shared" si="112"/>
        <v>0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0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0</v>
      </c>
      <c r="AJ110" s="15">
        <f t="shared" si="112"/>
        <v>0</v>
      </c>
      <c r="AK110" s="15">
        <f t="shared" si="112"/>
        <v>0</v>
      </c>
      <c r="AL110" s="15">
        <f t="shared" ref="AL110:BG110" si="113">AL111+AL112</f>
        <v>0</v>
      </c>
      <c r="AM110" s="15">
        <f t="shared" si="113"/>
        <v>0</v>
      </c>
      <c r="AN110" s="15">
        <f t="shared" si="113"/>
        <v>0</v>
      </c>
      <c r="AO110" s="15">
        <f t="shared" si="113"/>
        <v>0</v>
      </c>
      <c r="AP110" s="15">
        <f t="shared" si="113"/>
        <v>0</v>
      </c>
      <c r="AQ110" s="15">
        <f t="shared" si="113"/>
        <v>0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0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0</v>
      </c>
    </row>
    <row r="111" spans="1:62" ht="15.75" customHeight="1" x14ac:dyDescent="0.2">
      <c r="A111" s="597"/>
      <c r="B111" s="594"/>
      <c r="C111" s="519"/>
      <c r="D111" s="599"/>
      <c r="E111" s="48" t="str">
        <f>Parameters!$B$15</f>
        <v>Fem.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9">
        <f>SUM(F111:BF111)</f>
        <v>0</v>
      </c>
    </row>
    <row r="112" spans="1:62" ht="15.75" customHeight="1" x14ac:dyDescent="0.2">
      <c r="A112" s="597"/>
      <c r="B112" s="594"/>
      <c r="C112" s="519"/>
      <c r="D112" s="600"/>
      <c r="E112" s="48" t="str">
        <f>Parameters!$B$16</f>
        <v>Masc.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9">
        <f>SUM(F112:BF112)</f>
        <v>0</v>
      </c>
    </row>
    <row r="113" spans="1:62" ht="15.75" customHeight="1" x14ac:dyDescent="0.2">
      <c r="A113" s="597"/>
      <c r="B113" s="594"/>
      <c r="C113" s="520"/>
      <c r="D113" s="547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 t="str">
        <f t="shared" si="114"/>
        <v/>
      </c>
      <c r="L113" s="25" t="str">
        <f t="shared" si="114"/>
        <v/>
      </c>
      <c r="M113" s="25" t="str">
        <f t="shared" si="114"/>
        <v/>
      </c>
      <c r="N113" s="25" t="str">
        <f t="shared" si="114"/>
        <v/>
      </c>
      <c r="O113" s="25" t="str">
        <f t="shared" si="114"/>
        <v/>
      </c>
      <c r="P113" s="25" t="str">
        <f t="shared" si="114"/>
        <v/>
      </c>
      <c r="Q113" s="25" t="str">
        <f t="shared" si="114"/>
        <v/>
      </c>
      <c r="R113" s="25" t="str">
        <f t="shared" si="114"/>
        <v/>
      </c>
      <c r="S113" s="25" t="str">
        <f t="shared" si="114"/>
        <v/>
      </c>
      <c r="T113" s="25" t="str">
        <f t="shared" si="114"/>
        <v/>
      </c>
      <c r="U113" s="25" t="str">
        <f t="shared" si="114"/>
        <v/>
      </c>
      <c r="V113" s="25" t="str">
        <f t="shared" si="114"/>
        <v/>
      </c>
      <c r="W113" s="25" t="str">
        <f t="shared" si="114"/>
        <v/>
      </c>
      <c r="X113" s="25" t="str">
        <f t="shared" si="114"/>
        <v/>
      </c>
      <c r="Y113" s="25" t="str">
        <f t="shared" si="114"/>
        <v/>
      </c>
      <c r="Z113" s="25" t="str">
        <f t="shared" si="114"/>
        <v/>
      </c>
      <c r="AA113" s="25" t="str">
        <f t="shared" si="114"/>
        <v/>
      </c>
      <c r="AB113" s="25" t="str">
        <f t="shared" si="114"/>
        <v/>
      </c>
      <c r="AC113" s="25" t="str">
        <f t="shared" si="114"/>
        <v/>
      </c>
      <c r="AD113" s="25" t="str">
        <f t="shared" si="114"/>
        <v/>
      </c>
      <c r="AE113" s="25" t="str">
        <f t="shared" si="114"/>
        <v/>
      </c>
      <c r="AF113" s="25" t="str">
        <f t="shared" si="114"/>
        <v/>
      </c>
      <c r="AG113" s="25" t="str">
        <f t="shared" si="114"/>
        <v/>
      </c>
      <c r="AH113" s="25" t="str">
        <f t="shared" si="114"/>
        <v/>
      </c>
      <c r="AI113" s="25" t="str">
        <f t="shared" si="114"/>
        <v/>
      </c>
      <c r="AJ113" s="25" t="str">
        <f t="shared" si="114"/>
        <v/>
      </c>
      <c r="AK113" s="25" t="str">
        <f t="shared" si="114"/>
        <v/>
      </c>
      <c r="AL113" s="25" t="str">
        <f t="shared" ref="AL113:BG113" si="115">IF(AL107=0,"",AL110/AL107)</f>
        <v/>
      </c>
      <c r="AM113" s="25" t="str">
        <f t="shared" si="115"/>
        <v/>
      </c>
      <c r="AN113" s="25" t="str">
        <f t="shared" si="115"/>
        <v/>
      </c>
      <c r="AO113" s="25" t="str">
        <f t="shared" si="115"/>
        <v/>
      </c>
      <c r="AP113" s="25" t="str">
        <f t="shared" si="115"/>
        <v/>
      </c>
      <c r="AQ113" s="25" t="str">
        <f t="shared" si="115"/>
        <v/>
      </c>
      <c r="AR113" s="25" t="str">
        <f t="shared" si="115"/>
        <v/>
      </c>
      <c r="AS113" s="25" t="str">
        <f t="shared" si="115"/>
        <v/>
      </c>
      <c r="AT113" s="25" t="str">
        <f t="shared" si="115"/>
        <v/>
      </c>
      <c r="AU113" s="25" t="str">
        <f t="shared" si="115"/>
        <v/>
      </c>
      <c r="AV113" s="25" t="str">
        <f t="shared" si="115"/>
        <v/>
      </c>
      <c r="AW113" s="25" t="str">
        <f t="shared" si="115"/>
        <v/>
      </c>
      <c r="AX113" s="25" t="str">
        <f t="shared" si="115"/>
        <v/>
      </c>
      <c r="AY113" s="25" t="str">
        <f t="shared" si="115"/>
        <v/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 t="str">
        <f t="shared" si="115"/>
        <v/>
      </c>
    </row>
    <row r="114" spans="1:62" ht="15.75" customHeight="1" x14ac:dyDescent="0.2">
      <c r="A114" s="597"/>
      <c r="B114" s="594"/>
      <c r="C114" s="520"/>
      <c r="D114" s="548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 t="str">
        <f t="shared" si="116"/>
        <v/>
      </c>
      <c r="L114" s="27" t="str">
        <f t="shared" si="116"/>
        <v/>
      </c>
      <c r="M114" s="27" t="str">
        <f t="shared" si="116"/>
        <v/>
      </c>
      <c r="N114" s="27" t="str">
        <f t="shared" si="116"/>
        <v/>
      </c>
      <c r="O114" s="27" t="str">
        <f t="shared" si="116"/>
        <v/>
      </c>
      <c r="P114" s="27" t="str">
        <f t="shared" si="116"/>
        <v/>
      </c>
      <c r="Q114" s="27" t="str">
        <f t="shared" si="116"/>
        <v/>
      </c>
      <c r="R114" s="27" t="str">
        <f t="shared" si="116"/>
        <v/>
      </c>
      <c r="S114" s="27" t="str">
        <f t="shared" si="116"/>
        <v/>
      </c>
      <c r="T114" s="27" t="str">
        <f t="shared" si="116"/>
        <v/>
      </c>
      <c r="U114" s="27" t="str">
        <f t="shared" si="116"/>
        <v/>
      </c>
      <c r="V114" s="27" t="str">
        <f t="shared" si="116"/>
        <v/>
      </c>
      <c r="W114" s="27" t="str">
        <f t="shared" si="116"/>
        <v/>
      </c>
      <c r="X114" s="27" t="str">
        <f t="shared" si="116"/>
        <v/>
      </c>
      <c r="Y114" s="27" t="str">
        <f t="shared" si="116"/>
        <v/>
      </c>
      <c r="Z114" s="27" t="str">
        <f t="shared" si="116"/>
        <v/>
      </c>
      <c r="AA114" s="27" t="str">
        <f t="shared" si="116"/>
        <v/>
      </c>
      <c r="AB114" s="27" t="str">
        <f t="shared" si="116"/>
        <v/>
      </c>
      <c r="AC114" s="27" t="str">
        <f t="shared" si="116"/>
        <v/>
      </c>
      <c r="AD114" s="27" t="str">
        <f t="shared" si="116"/>
        <v/>
      </c>
      <c r="AE114" s="27" t="str">
        <f t="shared" si="116"/>
        <v/>
      </c>
      <c r="AF114" s="27" t="str">
        <f t="shared" si="116"/>
        <v/>
      </c>
      <c r="AG114" s="27" t="str">
        <f t="shared" si="116"/>
        <v/>
      </c>
      <c r="AH114" s="27" t="str">
        <f t="shared" si="116"/>
        <v/>
      </c>
      <c r="AI114" s="27" t="str">
        <f t="shared" si="116"/>
        <v/>
      </c>
      <c r="AJ114" s="27" t="str">
        <f t="shared" si="116"/>
        <v/>
      </c>
      <c r="AK114" s="27" t="str">
        <f t="shared" si="116"/>
        <v/>
      </c>
      <c r="AL114" s="27" t="str">
        <f t="shared" ref="AL114:BG114" si="117">IF(AL108=0,"",AL111/AL108)</f>
        <v/>
      </c>
      <c r="AM114" s="27" t="str">
        <f t="shared" si="117"/>
        <v/>
      </c>
      <c r="AN114" s="27" t="str">
        <f t="shared" si="117"/>
        <v/>
      </c>
      <c r="AO114" s="27" t="str">
        <f t="shared" si="117"/>
        <v/>
      </c>
      <c r="AP114" s="27" t="str">
        <f t="shared" si="117"/>
        <v/>
      </c>
      <c r="AQ114" s="27" t="str">
        <f t="shared" si="117"/>
        <v/>
      </c>
      <c r="AR114" s="27" t="str">
        <f t="shared" si="117"/>
        <v/>
      </c>
      <c r="AS114" s="27" t="str">
        <f t="shared" si="117"/>
        <v/>
      </c>
      <c r="AT114" s="27" t="str">
        <f t="shared" si="117"/>
        <v/>
      </c>
      <c r="AU114" s="27" t="str">
        <f t="shared" si="117"/>
        <v/>
      </c>
      <c r="AV114" s="27" t="str">
        <f t="shared" si="117"/>
        <v/>
      </c>
      <c r="AW114" s="27" t="str">
        <f t="shared" si="117"/>
        <v/>
      </c>
      <c r="AX114" s="27" t="str">
        <f t="shared" si="117"/>
        <v/>
      </c>
      <c r="AY114" s="27" t="str">
        <f t="shared" si="117"/>
        <v/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 t="str">
        <f t="shared" si="117"/>
        <v/>
      </c>
    </row>
    <row r="115" spans="1:62" ht="15.75" customHeight="1" thickBot="1" x14ac:dyDescent="0.25">
      <c r="A115" s="597"/>
      <c r="B115" s="595"/>
      <c r="C115" s="521"/>
      <c r="D115" s="549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 t="str">
        <f t="shared" si="118"/>
        <v/>
      </c>
      <c r="L115" s="27" t="str">
        <f t="shared" si="118"/>
        <v/>
      </c>
      <c r="M115" s="27" t="str">
        <f t="shared" si="118"/>
        <v/>
      </c>
      <c r="N115" s="27" t="str">
        <f t="shared" si="118"/>
        <v/>
      </c>
      <c r="O115" s="27" t="str">
        <f t="shared" si="118"/>
        <v/>
      </c>
      <c r="P115" s="27" t="str">
        <f t="shared" si="118"/>
        <v/>
      </c>
      <c r="Q115" s="27" t="str">
        <f t="shared" si="118"/>
        <v/>
      </c>
      <c r="R115" s="27" t="str">
        <f t="shared" si="118"/>
        <v/>
      </c>
      <c r="S115" s="27" t="str">
        <f t="shared" si="118"/>
        <v/>
      </c>
      <c r="T115" s="27" t="str">
        <f t="shared" si="118"/>
        <v/>
      </c>
      <c r="U115" s="27" t="str">
        <f t="shared" si="118"/>
        <v/>
      </c>
      <c r="V115" s="27" t="str">
        <f t="shared" si="118"/>
        <v/>
      </c>
      <c r="W115" s="27" t="str">
        <f t="shared" si="118"/>
        <v/>
      </c>
      <c r="X115" s="27" t="str">
        <f t="shared" si="118"/>
        <v/>
      </c>
      <c r="Y115" s="27" t="str">
        <f t="shared" si="118"/>
        <v/>
      </c>
      <c r="Z115" s="27" t="str">
        <f t="shared" si="118"/>
        <v/>
      </c>
      <c r="AA115" s="27" t="str">
        <f t="shared" si="118"/>
        <v/>
      </c>
      <c r="AB115" s="27" t="str">
        <f t="shared" si="118"/>
        <v/>
      </c>
      <c r="AC115" s="27" t="str">
        <f t="shared" si="118"/>
        <v/>
      </c>
      <c r="AD115" s="27" t="str">
        <f t="shared" si="118"/>
        <v/>
      </c>
      <c r="AE115" s="27" t="str">
        <f t="shared" si="118"/>
        <v/>
      </c>
      <c r="AF115" s="27" t="str">
        <f t="shared" si="118"/>
        <v/>
      </c>
      <c r="AG115" s="27" t="str">
        <f t="shared" si="118"/>
        <v/>
      </c>
      <c r="AH115" s="27" t="str">
        <f t="shared" si="118"/>
        <v/>
      </c>
      <c r="AI115" s="27" t="str">
        <f t="shared" si="118"/>
        <v/>
      </c>
      <c r="AJ115" s="27" t="str">
        <f t="shared" si="118"/>
        <v/>
      </c>
      <c r="AK115" s="27" t="str">
        <f t="shared" si="118"/>
        <v/>
      </c>
      <c r="AL115" s="27" t="str">
        <f t="shared" ref="AL115:BG115" si="119">IF(AL109=0,"",AL112/AL109)</f>
        <v/>
      </c>
      <c r="AM115" s="27" t="str">
        <f t="shared" si="119"/>
        <v/>
      </c>
      <c r="AN115" s="27" t="str">
        <f t="shared" si="119"/>
        <v/>
      </c>
      <c r="AO115" s="27" t="str">
        <f t="shared" si="119"/>
        <v/>
      </c>
      <c r="AP115" s="27" t="str">
        <f t="shared" si="119"/>
        <v/>
      </c>
      <c r="AQ115" s="27" t="str">
        <f t="shared" si="119"/>
        <v/>
      </c>
      <c r="AR115" s="27" t="str">
        <f t="shared" si="119"/>
        <v/>
      </c>
      <c r="AS115" s="27" t="str">
        <f t="shared" si="119"/>
        <v/>
      </c>
      <c r="AT115" s="27" t="str">
        <f t="shared" si="119"/>
        <v/>
      </c>
      <c r="AU115" s="27" t="str">
        <f t="shared" si="119"/>
        <v/>
      </c>
      <c r="AV115" s="27" t="str">
        <f t="shared" si="119"/>
        <v/>
      </c>
      <c r="AW115" s="27" t="str">
        <f t="shared" si="119"/>
        <v/>
      </c>
      <c r="AX115" s="27" t="str">
        <f t="shared" si="119"/>
        <v/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 t="str">
        <f t="shared" si="119"/>
        <v/>
      </c>
    </row>
    <row r="116" spans="1:62" ht="15.75" customHeight="1" x14ac:dyDescent="0.2">
      <c r="A116" s="597"/>
      <c r="B116" s="594" t="str">
        <f>Parameters!$C$7</f>
        <v>40 a 59 años</v>
      </c>
      <c r="C116" s="518" t="str">
        <f>Parameters!$B$11</f>
        <v>Hosp.</v>
      </c>
      <c r="D116" s="513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0</v>
      </c>
      <c r="L116" s="17">
        <f t="shared" si="120"/>
        <v>0</v>
      </c>
      <c r="M116" s="17">
        <f t="shared" si="120"/>
        <v>0</v>
      </c>
      <c r="N116" s="17">
        <f t="shared" si="120"/>
        <v>0</v>
      </c>
      <c r="O116" s="17">
        <f t="shared" si="120"/>
        <v>0</v>
      </c>
      <c r="P116" s="17">
        <f t="shared" si="120"/>
        <v>0</v>
      </c>
      <c r="Q116" s="17">
        <f t="shared" si="120"/>
        <v>0</v>
      </c>
      <c r="R116" s="17">
        <f t="shared" si="120"/>
        <v>0</v>
      </c>
      <c r="S116" s="17">
        <f t="shared" si="120"/>
        <v>0</v>
      </c>
      <c r="T116" s="17">
        <f t="shared" si="120"/>
        <v>0</v>
      </c>
      <c r="U116" s="17">
        <f t="shared" si="120"/>
        <v>0</v>
      </c>
      <c r="V116" s="17">
        <f t="shared" si="120"/>
        <v>0</v>
      </c>
      <c r="W116" s="17">
        <f t="shared" si="120"/>
        <v>0</v>
      </c>
      <c r="X116" s="17">
        <f t="shared" si="120"/>
        <v>0</v>
      </c>
      <c r="Y116" s="17">
        <f t="shared" si="120"/>
        <v>0</v>
      </c>
      <c r="Z116" s="17">
        <f t="shared" si="120"/>
        <v>0</v>
      </c>
      <c r="AA116" s="17">
        <f t="shared" si="120"/>
        <v>0</v>
      </c>
      <c r="AB116" s="17">
        <f t="shared" si="120"/>
        <v>0</v>
      </c>
      <c r="AC116" s="17">
        <f t="shared" si="120"/>
        <v>0</v>
      </c>
      <c r="AD116" s="17">
        <f t="shared" si="120"/>
        <v>0</v>
      </c>
      <c r="AE116" s="17">
        <f t="shared" si="120"/>
        <v>0</v>
      </c>
      <c r="AF116" s="17">
        <f t="shared" si="120"/>
        <v>0</v>
      </c>
      <c r="AG116" s="17">
        <f t="shared" si="120"/>
        <v>0</v>
      </c>
      <c r="AH116" s="17">
        <f t="shared" si="120"/>
        <v>0</v>
      </c>
      <c r="AI116" s="17">
        <f t="shared" si="120"/>
        <v>0</v>
      </c>
      <c r="AJ116" s="17">
        <f t="shared" si="120"/>
        <v>0</v>
      </c>
      <c r="AK116" s="17">
        <f t="shared" si="120"/>
        <v>0</v>
      </c>
      <c r="AL116" s="17">
        <f t="shared" ref="AL116:BG116" si="121">AL117+AL118</f>
        <v>0</v>
      </c>
      <c r="AM116" s="17">
        <f t="shared" si="121"/>
        <v>0</v>
      </c>
      <c r="AN116" s="17">
        <f t="shared" si="121"/>
        <v>0</v>
      </c>
      <c r="AO116" s="17">
        <f t="shared" si="121"/>
        <v>0</v>
      </c>
      <c r="AP116" s="17">
        <f t="shared" si="121"/>
        <v>0</v>
      </c>
      <c r="AQ116" s="17">
        <f t="shared" si="121"/>
        <v>0</v>
      </c>
      <c r="AR116" s="17">
        <f t="shared" si="121"/>
        <v>0</v>
      </c>
      <c r="AS116" s="17">
        <f t="shared" si="121"/>
        <v>0</v>
      </c>
      <c r="AT116" s="17">
        <f t="shared" si="121"/>
        <v>0</v>
      </c>
      <c r="AU116" s="17">
        <f t="shared" si="121"/>
        <v>0</v>
      </c>
      <c r="AV116" s="17">
        <f t="shared" si="121"/>
        <v>0</v>
      </c>
      <c r="AW116" s="17">
        <f t="shared" si="121"/>
        <v>0</v>
      </c>
      <c r="AX116" s="17">
        <f t="shared" si="121"/>
        <v>0</v>
      </c>
      <c r="AY116" s="17">
        <f t="shared" si="121"/>
        <v>0</v>
      </c>
      <c r="AZ116" s="17">
        <f t="shared" si="121"/>
        <v>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0</v>
      </c>
    </row>
    <row r="117" spans="1:62" ht="15.75" customHeight="1" x14ac:dyDescent="0.2">
      <c r="A117" s="597"/>
      <c r="B117" s="594"/>
      <c r="C117" s="519"/>
      <c r="D117" s="514"/>
      <c r="E117" s="48" t="s">
        <v>183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9">
        <f>SUM(F117:BF117)</f>
        <v>0</v>
      </c>
    </row>
    <row r="118" spans="1:62" ht="15.75" hidden="1" customHeight="1" x14ac:dyDescent="0.2">
      <c r="A118" s="597"/>
      <c r="B118" s="594"/>
      <c r="C118" s="519"/>
      <c r="D118" s="449"/>
      <c r="E118" s="45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9">
        <f>SUM(F118:BF118)</f>
        <v>0</v>
      </c>
    </row>
    <row r="119" spans="1:62" ht="15.75" customHeight="1" x14ac:dyDescent="0.2">
      <c r="A119" s="597"/>
      <c r="B119" s="594"/>
      <c r="C119" s="519"/>
      <c r="D119" s="522" t="str">
        <f>Parameters!$B$50</f>
        <v>IRAG</v>
      </c>
      <c r="E119" s="450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0</v>
      </c>
      <c r="L119" s="15">
        <f t="shared" si="122"/>
        <v>0</v>
      </c>
      <c r="M119" s="15">
        <f t="shared" si="122"/>
        <v>0</v>
      </c>
      <c r="N119" s="15">
        <f t="shared" si="122"/>
        <v>0</v>
      </c>
      <c r="O119" s="15">
        <f t="shared" si="122"/>
        <v>0</v>
      </c>
      <c r="P119" s="15">
        <f t="shared" si="122"/>
        <v>0</v>
      </c>
      <c r="Q119" s="15">
        <f t="shared" si="122"/>
        <v>0</v>
      </c>
      <c r="R119" s="15">
        <f t="shared" si="122"/>
        <v>0</v>
      </c>
      <c r="S119" s="15">
        <f t="shared" si="122"/>
        <v>0</v>
      </c>
      <c r="T119" s="15">
        <f t="shared" si="122"/>
        <v>0</v>
      </c>
      <c r="U119" s="15">
        <f t="shared" si="122"/>
        <v>0</v>
      </c>
      <c r="V119" s="15">
        <f t="shared" si="122"/>
        <v>0</v>
      </c>
      <c r="W119" s="15">
        <f t="shared" si="122"/>
        <v>0</v>
      </c>
      <c r="X119" s="15">
        <f t="shared" si="122"/>
        <v>0</v>
      </c>
      <c r="Y119" s="15">
        <f t="shared" si="122"/>
        <v>0</v>
      </c>
      <c r="Z119" s="15">
        <f t="shared" si="122"/>
        <v>0</v>
      </c>
      <c r="AA119" s="15">
        <f t="shared" si="122"/>
        <v>0</v>
      </c>
      <c r="AB119" s="15">
        <f t="shared" si="122"/>
        <v>0</v>
      </c>
      <c r="AC119" s="15">
        <f t="shared" si="122"/>
        <v>0</v>
      </c>
      <c r="AD119" s="15">
        <f t="shared" si="122"/>
        <v>0</v>
      </c>
      <c r="AE119" s="15">
        <f t="shared" si="122"/>
        <v>0</v>
      </c>
      <c r="AF119" s="15">
        <f t="shared" si="122"/>
        <v>0</v>
      </c>
      <c r="AG119" s="15">
        <f t="shared" si="122"/>
        <v>0</v>
      </c>
      <c r="AH119" s="15">
        <f t="shared" si="122"/>
        <v>0</v>
      </c>
      <c r="AI119" s="15">
        <f t="shared" si="122"/>
        <v>0</v>
      </c>
      <c r="AJ119" s="15">
        <f t="shared" si="122"/>
        <v>0</v>
      </c>
      <c r="AK119" s="15">
        <f t="shared" si="122"/>
        <v>0</v>
      </c>
      <c r="AL119" s="15">
        <f t="shared" ref="AL119:BG119" si="123">AL120+AL121</f>
        <v>0</v>
      </c>
      <c r="AM119" s="15">
        <f t="shared" si="123"/>
        <v>0</v>
      </c>
      <c r="AN119" s="15">
        <f t="shared" si="123"/>
        <v>0</v>
      </c>
      <c r="AO119" s="15">
        <f t="shared" si="123"/>
        <v>0</v>
      </c>
      <c r="AP119" s="15">
        <f t="shared" si="123"/>
        <v>0</v>
      </c>
      <c r="AQ119" s="15">
        <f t="shared" si="123"/>
        <v>0</v>
      </c>
      <c r="AR119" s="15">
        <f t="shared" si="123"/>
        <v>0</v>
      </c>
      <c r="AS119" s="15">
        <f t="shared" si="123"/>
        <v>0</v>
      </c>
      <c r="AT119" s="15">
        <f t="shared" si="123"/>
        <v>0</v>
      </c>
      <c r="AU119" s="15">
        <f t="shared" si="123"/>
        <v>0</v>
      </c>
      <c r="AV119" s="15">
        <f t="shared" si="123"/>
        <v>0</v>
      </c>
      <c r="AW119" s="15">
        <f t="shared" si="123"/>
        <v>0</v>
      </c>
      <c r="AX119" s="15">
        <f t="shared" si="123"/>
        <v>0</v>
      </c>
      <c r="AY119" s="15">
        <f t="shared" si="123"/>
        <v>0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0</v>
      </c>
    </row>
    <row r="120" spans="1:62" ht="15.75" customHeight="1" x14ac:dyDescent="0.2">
      <c r="A120" s="597"/>
      <c r="B120" s="594"/>
      <c r="C120" s="519"/>
      <c r="D120" s="523"/>
      <c r="E120" s="48" t="str">
        <f>Parameters!$B$15</f>
        <v>Fem.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9">
        <f>SUM(F120:BF120)</f>
        <v>0</v>
      </c>
    </row>
    <row r="121" spans="1:62" ht="15.75" customHeight="1" x14ac:dyDescent="0.2">
      <c r="A121" s="597"/>
      <c r="B121" s="594"/>
      <c r="C121" s="519"/>
      <c r="D121" s="514"/>
      <c r="E121" s="48" t="str">
        <f>Parameters!$B$16</f>
        <v>Masc.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9">
        <f>SUM(F121:BF121)</f>
        <v>0</v>
      </c>
    </row>
    <row r="122" spans="1:62" ht="15.75" customHeight="1" x14ac:dyDescent="0.2">
      <c r="A122" s="597"/>
      <c r="B122" s="594"/>
      <c r="C122" s="520"/>
      <c r="D122" s="550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 t="str">
        <f t="shared" si="124"/>
        <v/>
      </c>
      <c r="L122" s="25" t="str">
        <f t="shared" si="124"/>
        <v/>
      </c>
      <c r="M122" s="25" t="str">
        <f t="shared" si="124"/>
        <v/>
      </c>
      <c r="N122" s="25" t="str">
        <f t="shared" si="124"/>
        <v/>
      </c>
      <c r="O122" s="25" t="str">
        <f t="shared" si="124"/>
        <v/>
      </c>
      <c r="P122" s="25" t="str">
        <f t="shared" si="124"/>
        <v/>
      </c>
      <c r="Q122" s="25" t="str">
        <f t="shared" si="124"/>
        <v/>
      </c>
      <c r="R122" s="25" t="str">
        <f t="shared" si="124"/>
        <v/>
      </c>
      <c r="S122" s="25" t="str">
        <f t="shared" si="124"/>
        <v/>
      </c>
      <c r="T122" s="25" t="str">
        <f t="shared" si="124"/>
        <v/>
      </c>
      <c r="U122" s="25" t="str">
        <f t="shared" si="124"/>
        <v/>
      </c>
      <c r="V122" s="25" t="str">
        <f t="shared" si="124"/>
        <v/>
      </c>
      <c r="W122" s="25" t="str">
        <f t="shared" si="124"/>
        <v/>
      </c>
      <c r="X122" s="25" t="str">
        <f t="shared" si="124"/>
        <v/>
      </c>
      <c r="Y122" s="25" t="str">
        <f t="shared" si="124"/>
        <v/>
      </c>
      <c r="Z122" s="25" t="str">
        <f t="shared" si="124"/>
        <v/>
      </c>
      <c r="AA122" s="25" t="str">
        <f t="shared" si="124"/>
        <v/>
      </c>
      <c r="AB122" s="25" t="str">
        <f t="shared" si="124"/>
        <v/>
      </c>
      <c r="AC122" s="25" t="str">
        <f t="shared" si="124"/>
        <v/>
      </c>
      <c r="AD122" s="25" t="str">
        <f t="shared" si="124"/>
        <v/>
      </c>
      <c r="AE122" s="25" t="str">
        <f t="shared" si="124"/>
        <v/>
      </c>
      <c r="AF122" s="25" t="str">
        <f t="shared" si="124"/>
        <v/>
      </c>
      <c r="AG122" s="25" t="str">
        <f t="shared" si="124"/>
        <v/>
      </c>
      <c r="AH122" s="25" t="str">
        <f t="shared" si="124"/>
        <v/>
      </c>
      <c r="AI122" s="25" t="str">
        <f t="shared" si="124"/>
        <v/>
      </c>
      <c r="AJ122" s="25" t="str">
        <f t="shared" si="124"/>
        <v/>
      </c>
      <c r="AK122" s="25" t="str">
        <f t="shared" si="124"/>
        <v/>
      </c>
      <c r="AL122" s="25" t="str">
        <f t="shared" ref="AL122:BG122" si="125">IF(AL116=0,"",AL119/AL116)</f>
        <v/>
      </c>
      <c r="AM122" s="25" t="str">
        <f t="shared" si="125"/>
        <v/>
      </c>
      <c r="AN122" s="25" t="str">
        <f t="shared" si="125"/>
        <v/>
      </c>
      <c r="AO122" s="25" t="str">
        <f t="shared" si="125"/>
        <v/>
      </c>
      <c r="AP122" s="25" t="str">
        <f t="shared" si="125"/>
        <v/>
      </c>
      <c r="AQ122" s="25" t="str">
        <f t="shared" si="125"/>
        <v/>
      </c>
      <c r="AR122" s="25" t="str">
        <f t="shared" si="125"/>
        <v/>
      </c>
      <c r="AS122" s="25" t="str">
        <f t="shared" si="125"/>
        <v/>
      </c>
      <c r="AT122" s="25" t="str">
        <f t="shared" si="125"/>
        <v/>
      </c>
      <c r="AU122" s="25" t="str">
        <f t="shared" si="125"/>
        <v/>
      </c>
      <c r="AV122" s="25" t="str">
        <f t="shared" si="125"/>
        <v/>
      </c>
      <c r="AW122" s="25" t="str">
        <f t="shared" si="125"/>
        <v/>
      </c>
      <c r="AX122" s="25" t="str">
        <f t="shared" si="125"/>
        <v/>
      </c>
      <c r="AY122" s="25" t="str">
        <f t="shared" si="125"/>
        <v/>
      </c>
      <c r="AZ122" s="25" t="str">
        <f t="shared" si="125"/>
        <v/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 t="str">
        <f t="shared" si="125"/>
        <v/>
      </c>
    </row>
    <row r="123" spans="1:62" ht="15.75" customHeight="1" x14ac:dyDescent="0.2">
      <c r="A123" s="597"/>
      <c r="B123" s="594"/>
      <c r="C123" s="520"/>
      <c r="D123" s="551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 t="str">
        <f t="shared" si="126"/>
        <v/>
      </c>
      <c r="L123" s="27" t="str">
        <f t="shared" si="126"/>
        <v/>
      </c>
      <c r="M123" s="27" t="str">
        <f t="shared" si="126"/>
        <v/>
      </c>
      <c r="N123" s="27" t="str">
        <f t="shared" si="126"/>
        <v/>
      </c>
      <c r="O123" s="27" t="str">
        <f t="shared" si="126"/>
        <v/>
      </c>
      <c r="P123" s="27" t="str">
        <f t="shared" si="126"/>
        <v/>
      </c>
      <c r="Q123" s="27" t="str">
        <f t="shared" si="126"/>
        <v/>
      </c>
      <c r="R123" s="27" t="str">
        <f t="shared" si="126"/>
        <v/>
      </c>
      <c r="S123" s="27" t="str">
        <f t="shared" si="126"/>
        <v/>
      </c>
      <c r="T123" s="27" t="str">
        <f t="shared" si="126"/>
        <v/>
      </c>
      <c r="U123" s="27" t="str">
        <f t="shared" si="126"/>
        <v/>
      </c>
      <c r="V123" s="27" t="str">
        <f t="shared" si="126"/>
        <v/>
      </c>
      <c r="W123" s="27" t="str">
        <f t="shared" si="126"/>
        <v/>
      </c>
      <c r="X123" s="27" t="str">
        <f t="shared" si="126"/>
        <v/>
      </c>
      <c r="Y123" s="27" t="str">
        <f t="shared" si="126"/>
        <v/>
      </c>
      <c r="Z123" s="27" t="str">
        <f t="shared" si="126"/>
        <v/>
      </c>
      <c r="AA123" s="27" t="str">
        <f t="shared" si="126"/>
        <v/>
      </c>
      <c r="AB123" s="27" t="str">
        <f t="shared" si="126"/>
        <v/>
      </c>
      <c r="AC123" s="27" t="str">
        <f t="shared" si="126"/>
        <v/>
      </c>
      <c r="AD123" s="27" t="str">
        <f t="shared" si="126"/>
        <v/>
      </c>
      <c r="AE123" s="27" t="str">
        <f t="shared" si="126"/>
        <v/>
      </c>
      <c r="AF123" s="27" t="str">
        <f t="shared" si="126"/>
        <v/>
      </c>
      <c r="AG123" s="27" t="str">
        <f t="shared" si="126"/>
        <v/>
      </c>
      <c r="AH123" s="27" t="str">
        <f t="shared" si="126"/>
        <v/>
      </c>
      <c r="AI123" s="27" t="str">
        <f t="shared" si="126"/>
        <v/>
      </c>
      <c r="AJ123" s="27" t="str">
        <f t="shared" si="126"/>
        <v/>
      </c>
      <c r="AK123" s="27" t="str">
        <f t="shared" si="126"/>
        <v/>
      </c>
      <c r="AL123" s="27" t="str">
        <f t="shared" ref="AL123:BG123" si="127">IF(AL117=0,"",AL120/AL117)</f>
        <v/>
      </c>
      <c r="AM123" s="27" t="str">
        <f t="shared" si="127"/>
        <v/>
      </c>
      <c r="AN123" s="27" t="str">
        <f t="shared" si="127"/>
        <v/>
      </c>
      <c r="AO123" s="27" t="str">
        <f t="shared" si="127"/>
        <v/>
      </c>
      <c r="AP123" s="27" t="str">
        <f t="shared" si="127"/>
        <v/>
      </c>
      <c r="AQ123" s="27" t="str">
        <f t="shared" si="127"/>
        <v/>
      </c>
      <c r="AR123" s="27" t="str">
        <f t="shared" si="127"/>
        <v/>
      </c>
      <c r="AS123" s="27" t="str">
        <f t="shared" si="127"/>
        <v/>
      </c>
      <c r="AT123" s="27" t="str">
        <f t="shared" si="127"/>
        <v/>
      </c>
      <c r="AU123" s="27" t="str">
        <f t="shared" si="127"/>
        <v/>
      </c>
      <c r="AV123" s="27" t="str">
        <f t="shared" si="127"/>
        <v/>
      </c>
      <c r="AW123" s="27" t="str">
        <f t="shared" si="127"/>
        <v/>
      </c>
      <c r="AX123" s="27" t="str">
        <f t="shared" si="127"/>
        <v/>
      </c>
      <c r="AY123" s="27" t="str">
        <f t="shared" si="127"/>
        <v/>
      </c>
      <c r="AZ123" s="27" t="str">
        <f t="shared" si="127"/>
        <v/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 t="str">
        <f t="shared" si="127"/>
        <v/>
      </c>
    </row>
    <row r="124" spans="1:62" ht="15.75" customHeight="1" thickBot="1" x14ac:dyDescent="0.25">
      <c r="A124" s="597"/>
      <c r="B124" s="594"/>
      <c r="C124" s="521"/>
      <c r="D124" s="552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 t="str">
        <f t="shared" si="128"/>
        <v/>
      </c>
      <c r="L124" s="27" t="str">
        <f t="shared" si="128"/>
        <v/>
      </c>
      <c r="M124" s="27" t="str">
        <f t="shared" si="128"/>
        <v/>
      </c>
      <c r="N124" s="27" t="str">
        <f t="shared" si="128"/>
        <v/>
      </c>
      <c r="O124" s="27" t="str">
        <f t="shared" si="128"/>
        <v/>
      </c>
      <c r="P124" s="27" t="str">
        <f t="shared" si="128"/>
        <v/>
      </c>
      <c r="Q124" s="27" t="str">
        <f t="shared" si="128"/>
        <v/>
      </c>
      <c r="R124" s="27" t="str">
        <f t="shared" si="128"/>
        <v/>
      </c>
      <c r="S124" s="27" t="str">
        <f t="shared" si="128"/>
        <v/>
      </c>
      <c r="T124" s="27" t="str">
        <f t="shared" si="128"/>
        <v/>
      </c>
      <c r="U124" s="27" t="str">
        <f t="shared" si="128"/>
        <v/>
      </c>
      <c r="V124" s="27" t="str">
        <f t="shared" si="128"/>
        <v/>
      </c>
      <c r="W124" s="27" t="str">
        <f t="shared" si="128"/>
        <v/>
      </c>
      <c r="X124" s="27" t="str">
        <f t="shared" si="128"/>
        <v/>
      </c>
      <c r="Y124" s="27" t="str">
        <f t="shared" si="128"/>
        <v/>
      </c>
      <c r="Z124" s="27" t="str">
        <f t="shared" si="128"/>
        <v/>
      </c>
      <c r="AA124" s="27" t="str">
        <f t="shared" si="128"/>
        <v/>
      </c>
      <c r="AB124" s="27" t="str">
        <f t="shared" si="128"/>
        <v/>
      </c>
      <c r="AC124" s="27" t="str">
        <f t="shared" si="128"/>
        <v/>
      </c>
      <c r="AD124" s="27" t="str">
        <f t="shared" si="128"/>
        <v/>
      </c>
      <c r="AE124" s="27" t="str">
        <f t="shared" si="128"/>
        <v/>
      </c>
      <c r="AF124" s="27" t="str">
        <f t="shared" si="128"/>
        <v/>
      </c>
      <c r="AG124" s="27" t="str">
        <f t="shared" si="128"/>
        <v/>
      </c>
      <c r="AH124" s="27" t="str">
        <f t="shared" si="128"/>
        <v/>
      </c>
      <c r="AI124" s="27" t="str">
        <f t="shared" si="128"/>
        <v/>
      </c>
      <c r="AJ124" s="27" t="str">
        <f t="shared" si="128"/>
        <v/>
      </c>
      <c r="AK124" s="27" t="str">
        <f t="shared" si="128"/>
        <v/>
      </c>
      <c r="AL124" s="27" t="str">
        <f t="shared" ref="AL124:BG124" si="129">IF(AL118=0,"",AL121/AL118)</f>
        <v/>
      </c>
      <c r="AM124" s="27" t="str">
        <f t="shared" si="129"/>
        <v/>
      </c>
      <c r="AN124" s="27" t="str">
        <f t="shared" si="129"/>
        <v/>
      </c>
      <c r="AO124" s="27" t="str">
        <f t="shared" si="129"/>
        <v/>
      </c>
      <c r="AP124" s="27" t="str">
        <f t="shared" si="129"/>
        <v/>
      </c>
      <c r="AQ124" s="27" t="str">
        <f t="shared" si="129"/>
        <v/>
      </c>
      <c r="AR124" s="27" t="str">
        <f t="shared" si="129"/>
        <v/>
      </c>
      <c r="AS124" s="27" t="str">
        <f t="shared" si="129"/>
        <v/>
      </c>
      <c r="AT124" s="27" t="str">
        <f t="shared" si="129"/>
        <v/>
      </c>
      <c r="AU124" s="27" t="str">
        <f t="shared" si="129"/>
        <v/>
      </c>
      <c r="AV124" s="27" t="str">
        <f t="shared" si="129"/>
        <v/>
      </c>
      <c r="AW124" s="27" t="str">
        <f t="shared" si="129"/>
        <v/>
      </c>
      <c r="AX124" s="27" t="str">
        <f t="shared" si="129"/>
        <v/>
      </c>
      <c r="AY124" s="27" t="str">
        <f t="shared" si="129"/>
        <v/>
      </c>
      <c r="AZ124" s="27" t="str">
        <f t="shared" si="129"/>
        <v/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 t="str">
        <f t="shared" si="129"/>
        <v/>
      </c>
    </row>
    <row r="125" spans="1:62" ht="15.75" customHeight="1" x14ac:dyDescent="0.2">
      <c r="A125" s="597"/>
      <c r="B125" s="594"/>
      <c r="C125" s="519" t="str">
        <f>Parameters!$B$12</f>
        <v>UCI</v>
      </c>
      <c r="D125" s="513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0</v>
      </c>
      <c r="L125" s="17">
        <f t="shared" si="130"/>
        <v>0</v>
      </c>
      <c r="M125" s="17">
        <f t="shared" si="130"/>
        <v>0</v>
      </c>
      <c r="N125" s="17">
        <f t="shared" si="130"/>
        <v>0</v>
      </c>
      <c r="O125" s="17">
        <f t="shared" si="130"/>
        <v>0</v>
      </c>
      <c r="P125" s="17">
        <f t="shared" si="130"/>
        <v>0</v>
      </c>
      <c r="Q125" s="17">
        <f t="shared" si="130"/>
        <v>0</v>
      </c>
      <c r="R125" s="17">
        <f t="shared" si="130"/>
        <v>0</v>
      </c>
      <c r="S125" s="17">
        <f t="shared" si="130"/>
        <v>0</v>
      </c>
      <c r="T125" s="17">
        <f t="shared" si="130"/>
        <v>0</v>
      </c>
      <c r="U125" s="17">
        <f t="shared" si="130"/>
        <v>0</v>
      </c>
      <c r="V125" s="17">
        <f t="shared" si="130"/>
        <v>0</v>
      </c>
      <c r="W125" s="17">
        <f t="shared" si="130"/>
        <v>0</v>
      </c>
      <c r="X125" s="17">
        <f t="shared" si="130"/>
        <v>0</v>
      </c>
      <c r="Y125" s="17">
        <f t="shared" si="130"/>
        <v>0</v>
      </c>
      <c r="Z125" s="17">
        <f t="shared" si="130"/>
        <v>0</v>
      </c>
      <c r="AA125" s="17">
        <f t="shared" si="130"/>
        <v>0</v>
      </c>
      <c r="AB125" s="17">
        <f t="shared" si="130"/>
        <v>0</v>
      </c>
      <c r="AC125" s="17">
        <f t="shared" si="130"/>
        <v>0</v>
      </c>
      <c r="AD125" s="17">
        <f t="shared" si="130"/>
        <v>0</v>
      </c>
      <c r="AE125" s="17">
        <f t="shared" si="130"/>
        <v>0</v>
      </c>
      <c r="AF125" s="17">
        <f t="shared" si="130"/>
        <v>0</v>
      </c>
      <c r="AG125" s="17">
        <f t="shared" si="130"/>
        <v>0</v>
      </c>
      <c r="AH125" s="17">
        <f t="shared" si="130"/>
        <v>0</v>
      </c>
      <c r="AI125" s="17">
        <f t="shared" si="130"/>
        <v>0</v>
      </c>
      <c r="AJ125" s="17">
        <f t="shared" si="130"/>
        <v>0</v>
      </c>
      <c r="AK125" s="17">
        <f t="shared" si="130"/>
        <v>0</v>
      </c>
      <c r="AL125" s="17">
        <f t="shared" ref="AL125:BG125" si="131">AL126+AL127</f>
        <v>0</v>
      </c>
      <c r="AM125" s="17">
        <f t="shared" si="131"/>
        <v>0</v>
      </c>
      <c r="AN125" s="17">
        <f t="shared" si="131"/>
        <v>0</v>
      </c>
      <c r="AO125" s="17">
        <f t="shared" si="131"/>
        <v>0</v>
      </c>
      <c r="AP125" s="17">
        <f t="shared" si="131"/>
        <v>0</v>
      </c>
      <c r="AQ125" s="17">
        <f t="shared" si="131"/>
        <v>0</v>
      </c>
      <c r="AR125" s="17">
        <f t="shared" si="131"/>
        <v>0</v>
      </c>
      <c r="AS125" s="17">
        <f t="shared" si="131"/>
        <v>0</v>
      </c>
      <c r="AT125" s="17">
        <f t="shared" si="131"/>
        <v>0</v>
      </c>
      <c r="AU125" s="17">
        <f t="shared" si="131"/>
        <v>0</v>
      </c>
      <c r="AV125" s="17">
        <f t="shared" si="131"/>
        <v>0</v>
      </c>
      <c r="AW125" s="17">
        <f t="shared" si="131"/>
        <v>0</v>
      </c>
      <c r="AX125" s="17">
        <f t="shared" si="131"/>
        <v>0</v>
      </c>
      <c r="AY125" s="17">
        <f t="shared" si="131"/>
        <v>0</v>
      </c>
      <c r="AZ125" s="17">
        <f t="shared" si="131"/>
        <v>0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0</v>
      </c>
    </row>
    <row r="126" spans="1:62" ht="15.75" customHeight="1" x14ac:dyDescent="0.2">
      <c r="A126" s="597"/>
      <c r="B126" s="594"/>
      <c r="C126" s="519"/>
      <c r="D126" s="514"/>
      <c r="E126" s="48" t="s">
        <v>183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9">
        <f>SUM(F126:BF126)</f>
        <v>0</v>
      </c>
    </row>
    <row r="127" spans="1:62" ht="15.75" hidden="1" customHeight="1" x14ac:dyDescent="0.2">
      <c r="A127" s="597"/>
      <c r="B127" s="594"/>
      <c r="C127" s="519"/>
      <c r="D127" s="449"/>
      <c r="E127" s="45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9">
        <f>SUM(F127:BF127)</f>
        <v>0</v>
      </c>
      <c r="BJ127" s="88"/>
    </row>
    <row r="128" spans="1:62" ht="15.75" customHeight="1" x14ac:dyDescent="0.2">
      <c r="A128" s="597"/>
      <c r="B128" s="594"/>
      <c r="C128" s="519"/>
      <c r="D128" s="522" t="str">
        <f>Parameters!$B$50</f>
        <v>IRAG</v>
      </c>
      <c r="E128" s="450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0</v>
      </c>
      <c r="M128" s="15">
        <f t="shared" si="132"/>
        <v>0</v>
      </c>
      <c r="N128" s="15">
        <f t="shared" si="132"/>
        <v>0</v>
      </c>
      <c r="O128" s="15">
        <f t="shared" si="132"/>
        <v>0</v>
      </c>
      <c r="P128" s="15">
        <f t="shared" si="132"/>
        <v>0</v>
      </c>
      <c r="Q128" s="15">
        <f t="shared" si="132"/>
        <v>0</v>
      </c>
      <c r="R128" s="15">
        <f t="shared" si="132"/>
        <v>0</v>
      </c>
      <c r="S128" s="15">
        <f t="shared" si="132"/>
        <v>0</v>
      </c>
      <c r="T128" s="15">
        <f t="shared" si="132"/>
        <v>0</v>
      </c>
      <c r="U128" s="15">
        <f t="shared" si="132"/>
        <v>0</v>
      </c>
      <c r="V128" s="15">
        <f t="shared" si="132"/>
        <v>0</v>
      </c>
      <c r="W128" s="15">
        <f t="shared" si="132"/>
        <v>0</v>
      </c>
      <c r="X128" s="15">
        <f t="shared" si="132"/>
        <v>0</v>
      </c>
      <c r="Y128" s="15">
        <f t="shared" si="132"/>
        <v>0</v>
      </c>
      <c r="Z128" s="15">
        <f t="shared" si="132"/>
        <v>0</v>
      </c>
      <c r="AA128" s="15">
        <f t="shared" si="132"/>
        <v>0</v>
      </c>
      <c r="AB128" s="15">
        <f t="shared" si="132"/>
        <v>0</v>
      </c>
      <c r="AC128" s="15">
        <f t="shared" si="132"/>
        <v>0</v>
      </c>
      <c r="AD128" s="15">
        <f t="shared" si="132"/>
        <v>0</v>
      </c>
      <c r="AE128" s="15">
        <f t="shared" si="132"/>
        <v>0</v>
      </c>
      <c r="AF128" s="15">
        <f t="shared" si="132"/>
        <v>0</v>
      </c>
      <c r="AG128" s="15">
        <f t="shared" si="132"/>
        <v>0</v>
      </c>
      <c r="AH128" s="15">
        <f t="shared" si="132"/>
        <v>0</v>
      </c>
      <c r="AI128" s="15">
        <f t="shared" si="132"/>
        <v>0</v>
      </c>
      <c r="AJ128" s="15">
        <f t="shared" si="132"/>
        <v>0</v>
      </c>
      <c r="AK128" s="15">
        <f t="shared" si="132"/>
        <v>0</v>
      </c>
      <c r="AL128" s="15">
        <f t="shared" ref="AL128:BG128" si="133">AL129+AL130</f>
        <v>0</v>
      </c>
      <c r="AM128" s="15">
        <f t="shared" si="133"/>
        <v>0</v>
      </c>
      <c r="AN128" s="15">
        <f t="shared" si="133"/>
        <v>0</v>
      </c>
      <c r="AO128" s="15">
        <f t="shared" si="133"/>
        <v>0</v>
      </c>
      <c r="AP128" s="15">
        <f t="shared" si="133"/>
        <v>0</v>
      </c>
      <c r="AQ128" s="15">
        <f t="shared" si="133"/>
        <v>0</v>
      </c>
      <c r="AR128" s="15">
        <f t="shared" si="133"/>
        <v>0</v>
      </c>
      <c r="AS128" s="15">
        <f t="shared" si="133"/>
        <v>0</v>
      </c>
      <c r="AT128" s="15">
        <f t="shared" si="133"/>
        <v>0</v>
      </c>
      <c r="AU128" s="15">
        <f t="shared" si="133"/>
        <v>0</v>
      </c>
      <c r="AV128" s="15">
        <f t="shared" si="133"/>
        <v>0</v>
      </c>
      <c r="AW128" s="15">
        <f t="shared" si="133"/>
        <v>0</v>
      </c>
      <c r="AX128" s="15">
        <f t="shared" si="133"/>
        <v>0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0</v>
      </c>
    </row>
    <row r="129" spans="1:59" ht="15.75" customHeight="1" x14ac:dyDescent="0.2">
      <c r="A129" s="597"/>
      <c r="B129" s="594"/>
      <c r="C129" s="519"/>
      <c r="D129" s="523"/>
      <c r="E129" s="48" t="str">
        <f>Parameters!$B$15</f>
        <v>Fem.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9">
        <f>SUM(F129:BF129)</f>
        <v>0</v>
      </c>
    </row>
    <row r="130" spans="1:59" ht="15.75" customHeight="1" x14ac:dyDescent="0.2">
      <c r="A130" s="597"/>
      <c r="B130" s="594"/>
      <c r="C130" s="519"/>
      <c r="D130" s="514"/>
      <c r="E130" s="48" t="str">
        <f>Parameters!$B$16</f>
        <v>Masc.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9">
        <f>SUM(F130:BF130)</f>
        <v>0</v>
      </c>
    </row>
    <row r="131" spans="1:59" ht="15.75" customHeight="1" x14ac:dyDescent="0.2">
      <c r="A131" s="597"/>
      <c r="B131" s="594"/>
      <c r="C131" s="520"/>
      <c r="D131" s="550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 t="str">
        <f t="shared" si="134"/>
        <v/>
      </c>
      <c r="L131" s="25" t="str">
        <f t="shared" si="134"/>
        <v/>
      </c>
      <c r="M131" s="25" t="str">
        <f t="shared" si="134"/>
        <v/>
      </c>
      <c r="N131" s="25" t="str">
        <f t="shared" si="134"/>
        <v/>
      </c>
      <c r="O131" s="25" t="str">
        <f t="shared" si="134"/>
        <v/>
      </c>
      <c r="P131" s="25" t="str">
        <f t="shared" si="134"/>
        <v/>
      </c>
      <c r="Q131" s="25" t="str">
        <f t="shared" si="134"/>
        <v/>
      </c>
      <c r="R131" s="25" t="str">
        <f t="shared" si="134"/>
        <v/>
      </c>
      <c r="S131" s="25" t="str">
        <f t="shared" si="134"/>
        <v/>
      </c>
      <c r="T131" s="25" t="str">
        <f t="shared" si="134"/>
        <v/>
      </c>
      <c r="U131" s="25" t="str">
        <f t="shared" si="134"/>
        <v/>
      </c>
      <c r="V131" s="25" t="str">
        <f t="shared" si="134"/>
        <v/>
      </c>
      <c r="W131" s="25" t="str">
        <f t="shared" si="134"/>
        <v/>
      </c>
      <c r="X131" s="25" t="str">
        <f t="shared" si="134"/>
        <v/>
      </c>
      <c r="Y131" s="25" t="str">
        <f t="shared" si="134"/>
        <v/>
      </c>
      <c r="Z131" s="25" t="str">
        <f t="shared" si="134"/>
        <v/>
      </c>
      <c r="AA131" s="25" t="str">
        <f t="shared" si="134"/>
        <v/>
      </c>
      <c r="AB131" s="25" t="str">
        <f t="shared" si="134"/>
        <v/>
      </c>
      <c r="AC131" s="25" t="str">
        <f t="shared" si="134"/>
        <v/>
      </c>
      <c r="AD131" s="25" t="str">
        <f t="shared" si="134"/>
        <v/>
      </c>
      <c r="AE131" s="25" t="str">
        <f t="shared" si="134"/>
        <v/>
      </c>
      <c r="AF131" s="25" t="str">
        <f t="shared" si="134"/>
        <v/>
      </c>
      <c r="AG131" s="25" t="str">
        <f t="shared" si="134"/>
        <v/>
      </c>
      <c r="AH131" s="25" t="str">
        <f t="shared" si="134"/>
        <v/>
      </c>
      <c r="AI131" s="25" t="str">
        <f t="shared" si="134"/>
        <v/>
      </c>
      <c r="AJ131" s="25" t="str">
        <f t="shared" si="134"/>
        <v/>
      </c>
      <c r="AK131" s="25" t="str">
        <f t="shared" si="134"/>
        <v/>
      </c>
      <c r="AL131" s="25" t="str">
        <f t="shared" ref="AL131:BG131" si="135">IF(AL125=0,"",AL128/AL125)</f>
        <v/>
      </c>
      <c r="AM131" s="25" t="str">
        <f t="shared" si="135"/>
        <v/>
      </c>
      <c r="AN131" s="25" t="str">
        <f t="shared" si="135"/>
        <v/>
      </c>
      <c r="AO131" s="25" t="str">
        <f t="shared" si="135"/>
        <v/>
      </c>
      <c r="AP131" s="25" t="str">
        <f t="shared" si="135"/>
        <v/>
      </c>
      <c r="AQ131" s="25" t="str">
        <f t="shared" si="135"/>
        <v/>
      </c>
      <c r="AR131" s="25" t="str">
        <f t="shared" si="135"/>
        <v/>
      </c>
      <c r="AS131" s="25" t="str">
        <f t="shared" si="135"/>
        <v/>
      </c>
      <c r="AT131" s="25" t="str">
        <f t="shared" si="135"/>
        <v/>
      </c>
      <c r="AU131" s="25" t="str">
        <f t="shared" si="135"/>
        <v/>
      </c>
      <c r="AV131" s="25" t="str">
        <f t="shared" si="135"/>
        <v/>
      </c>
      <c r="AW131" s="25" t="str">
        <f t="shared" si="135"/>
        <v/>
      </c>
      <c r="AX131" s="25" t="str">
        <f t="shared" si="135"/>
        <v/>
      </c>
      <c r="AY131" s="25" t="str">
        <f t="shared" si="135"/>
        <v/>
      </c>
      <c r="AZ131" s="25" t="str">
        <f t="shared" si="135"/>
        <v/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 t="str">
        <f t="shared" si="135"/>
        <v/>
      </c>
    </row>
    <row r="132" spans="1:59" ht="15.75" customHeight="1" x14ac:dyDescent="0.2">
      <c r="A132" s="597"/>
      <c r="B132" s="594"/>
      <c r="C132" s="520"/>
      <c r="D132" s="551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 t="str">
        <f t="shared" si="136"/>
        <v/>
      </c>
      <c r="L132" s="27" t="str">
        <f t="shared" si="136"/>
        <v/>
      </c>
      <c r="M132" s="27" t="str">
        <f t="shared" si="136"/>
        <v/>
      </c>
      <c r="N132" s="27" t="str">
        <f t="shared" si="136"/>
        <v/>
      </c>
      <c r="O132" s="27" t="str">
        <f t="shared" si="136"/>
        <v/>
      </c>
      <c r="P132" s="27" t="str">
        <f t="shared" si="136"/>
        <v/>
      </c>
      <c r="Q132" s="27" t="str">
        <f t="shared" si="136"/>
        <v/>
      </c>
      <c r="R132" s="27" t="str">
        <f t="shared" si="136"/>
        <v/>
      </c>
      <c r="S132" s="27" t="str">
        <f t="shared" si="136"/>
        <v/>
      </c>
      <c r="T132" s="27" t="str">
        <f t="shared" si="136"/>
        <v/>
      </c>
      <c r="U132" s="27" t="str">
        <f t="shared" si="136"/>
        <v/>
      </c>
      <c r="V132" s="27" t="str">
        <f t="shared" si="136"/>
        <v/>
      </c>
      <c r="W132" s="27" t="str">
        <f t="shared" si="136"/>
        <v/>
      </c>
      <c r="X132" s="27" t="str">
        <f t="shared" si="136"/>
        <v/>
      </c>
      <c r="Y132" s="27" t="str">
        <f t="shared" si="136"/>
        <v/>
      </c>
      <c r="Z132" s="27" t="str">
        <f t="shared" si="136"/>
        <v/>
      </c>
      <c r="AA132" s="27" t="str">
        <f t="shared" si="136"/>
        <v/>
      </c>
      <c r="AB132" s="27" t="str">
        <f t="shared" si="136"/>
        <v/>
      </c>
      <c r="AC132" s="27" t="str">
        <f t="shared" si="136"/>
        <v/>
      </c>
      <c r="AD132" s="27" t="str">
        <f t="shared" si="136"/>
        <v/>
      </c>
      <c r="AE132" s="27" t="str">
        <f t="shared" si="136"/>
        <v/>
      </c>
      <c r="AF132" s="27" t="str">
        <f t="shared" si="136"/>
        <v/>
      </c>
      <c r="AG132" s="27" t="str">
        <f t="shared" si="136"/>
        <v/>
      </c>
      <c r="AH132" s="27" t="str">
        <f t="shared" si="136"/>
        <v/>
      </c>
      <c r="AI132" s="27" t="str">
        <f t="shared" si="136"/>
        <v/>
      </c>
      <c r="AJ132" s="27" t="str">
        <f t="shared" si="136"/>
        <v/>
      </c>
      <c r="AK132" s="27" t="str">
        <f t="shared" si="136"/>
        <v/>
      </c>
      <c r="AL132" s="27" t="str">
        <f t="shared" ref="AL132:BG132" si="137">IF(AL126=0,"",AL129/AL126)</f>
        <v/>
      </c>
      <c r="AM132" s="27" t="str">
        <f t="shared" si="137"/>
        <v/>
      </c>
      <c r="AN132" s="27" t="str">
        <f t="shared" si="137"/>
        <v/>
      </c>
      <c r="AO132" s="27" t="str">
        <f t="shared" si="137"/>
        <v/>
      </c>
      <c r="AP132" s="27" t="str">
        <f t="shared" si="137"/>
        <v/>
      </c>
      <c r="AQ132" s="27" t="str">
        <f t="shared" si="137"/>
        <v/>
      </c>
      <c r="AR132" s="27" t="str">
        <f t="shared" si="137"/>
        <v/>
      </c>
      <c r="AS132" s="27" t="str">
        <f t="shared" si="137"/>
        <v/>
      </c>
      <c r="AT132" s="27" t="str">
        <f t="shared" si="137"/>
        <v/>
      </c>
      <c r="AU132" s="27" t="str">
        <f t="shared" si="137"/>
        <v/>
      </c>
      <c r="AV132" s="27" t="str">
        <f t="shared" si="137"/>
        <v/>
      </c>
      <c r="AW132" s="27" t="str">
        <f t="shared" si="137"/>
        <v/>
      </c>
      <c r="AX132" s="27" t="str">
        <f t="shared" si="137"/>
        <v/>
      </c>
      <c r="AY132" s="27" t="str">
        <f t="shared" si="137"/>
        <v/>
      </c>
      <c r="AZ132" s="27" t="str">
        <f t="shared" si="137"/>
        <v/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 t="str">
        <f t="shared" si="137"/>
        <v/>
      </c>
    </row>
    <row r="133" spans="1:59" ht="15.75" customHeight="1" thickBot="1" x14ac:dyDescent="0.25">
      <c r="A133" s="597"/>
      <c r="B133" s="594"/>
      <c r="C133" s="521"/>
      <c r="D133" s="552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 t="str">
        <f t="shared" si="138"/>
        <v/>
      </c>
      <c r="L133" s="27" t="str">
        <f t="shared" si="138"/>
        <v/>
      </c>
      <c r="M133" s="27" t="str">
        <f t="shared" si="138"/>
        <v/>
      </c>
      <c r="N133" s="27" t="str">
        <f t="shared" si="138"/>
        <v/>
      </c>
      <c r="O133" s="27" t="str">
        <f t="shared" si="138"/>
        <v/>
      </c>
      <c r="P133" s="27" t="str">
        <f t="shared" si="138"/>
        <v/>
      </c>
      <c r="Q133" s="27" t="str">
        <f t="shared" si="138"/>
        <v/>
      </c>
      <c r="R133" s="27" t="str">
        <f t="shared" si="138"/>
        <v/>
      </c>
      <c r="S133" s="27" t="str">
        <f t="shared" si="138"/>
        <v/>
      </c>
      <c r="T133" s="27" t="str">
        <f t="shared" si="138"/>
        <v/>
      </c>
      <c r="U133" s="27" t="str">
        <f t="shared" si="138"/>
        <v/>
      </c>
      <c r="V133" s="27" t="str">
        <f t="shared" si="138"/>
        <v/>
      </c>
      <c r="W133" s="27" t="str">
        <f t="shared" si="138"/>
        <v/>
      </c>
      <c r="X133" s="27" t="str">
        <f t="shared" si="138"/>
        <v/>
      </c>
      <c r="Y133" s="27" t="str">
        <f t="shared" si="138"/>
        <v/>
      </c>
      <c r="Z133" s="27" t="str">
        <f t="shared" si="138"/>
        <v/>
      </c>
      <c r="AA133" s="27" t="str">
        <f t="shared" si="138"/>
        <v/>
      </c>
      <c r="AB133" s="27" t="str">
        <f t="shared" si="138"/>
        <v/>
      </c>
      <c r="AC133" s="27" t="str">
        <f t="shared" si="138"/>
        <v/>
      </c>
      <c r="AD133" s="27" t="str">
        <f t="shared" si="138"/>
        <v/>
      </c>
      <c r="AE133" s="27" t="str">
        <f t="shared" si="138"/>
        <v/>
      </c>
      <c r="AF133" s="27" t="str">
        <f t="shared" si="138"/>
        <v/>
      </c>
      <c r="AG133" s="27" t="str">
        <f t="shared" si="138"/>
        <v/>
      </c>
      <c r="AH133" s="27" t="str">
        <f t="shared" si="138"/>
        <v/>
      </c>
      <c r="AI133" s="27" t="str">
        <f t="shared" si="138"/>
        <v/>
      </c>
      <c r="AJ133" s="27" t="str">
        <f t="shared" si="138"/>
        <v/>
      </c>
      <c r="AK133" s="27" t="str">
        <f t="shared" si="138"/>
        <v/>
      </c>
      <c r="AL133" s="27" t="str">
        <f t="shared" ref="AL133:BG133" si="139">IF(AL127=0,"",AL130/AL127)</f>
        <v/>
      </c>
      <c r="AM133" s="27" t="str">
        <f t="shared" si="139"/>
        <v/>
      </c>
      <c r="AN133" s="27" t="str">
        <f t="shared" si="139"/>
        <v/>
      </c>
      <c r="AO133" s="27" t="str">
        <f t="shared" si="139"/>
        <v/>
      </c>
      <c r="AP133" s="27" t="str">
        <f t="shared" si="139"/>
        <v/>
      </c>
      <c r="AQ133" s="27" t="str">
        <f t="shared" si="139"/>
        <v/>
      </c>
      <c r="AR133" s="27" t="str">
        <f t="shared" si="139"/>
        <v/>
      </c>
      <c r="AS133" s="27" t="str">
        <f t="shared" si="139"/>
        <v/>
      </c>
      <c r="AT133" s="27" t="str">
        <f t="shared" si="139"/>
        <v/>
      </c>
      <c r="AU133" s="27" t="str">
        <f t="shared" si="139"/>
        <v/>
      </c>
      <c r="AV133" s="27" t="str">
        <f t="shared" si="139"/>
        <v/>
      </c>
      <c r="AW133" s="27" t="str">
        <f t="shared" si="139"/>
        <v/>
      </c>
      <c r="AX133" s="27" t="str">
        <f t="shared" si="139"/>
        <v/>
      </c>
      <c r="AY133" s="27" t="str">
        <f t="shared" si="139"/>
        <v/>
      </c>
      <c r="AZ133" s="27" t="str">
        <f t="shared" si="139"/>
        <v/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 t="str">
        <f t="shared" si="139"/>
        <v/>
      </c>
    </row>
    <row r="134" spans="1:59" ht="15.75" customHeight="1" x14ac:dyDescent="0.2">
      <c r="A134" s="597"/>
      <c r="B134" s="594"/>
      <c r="C134" s="519" t="str">
        <f>Parameters!$B$13</f>
        <v>Def.</v>
      </c>
      <c r="D134" s="513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0</v>
      </c>
      <c r="L134" s="17">
        <f t="shared" si="140"/>
        <v>0</v>
      </c>
      <c r="M134" s="17">
        <f t="shared" si="140"/>
        <v>0</v>
      </c>
      <c r="N134" s="17">
        <f t="shared" si="140"/>
        <v>0</v>
      </c>
      <c r="O134" s="17">
        <f t="shared" si="140"/>
        <v>0</v>
      </c>
      <c r="P134" s="17">
        <f t="shared" si="140"/>
        <v>0</v>
      </c>
      <c r="Q134" s="17">
        <f t="shared" si="140"/>
        <v>0</v>
      </c>
      <c r="R134" s="17">
        <f t="shared" si="140"/>
        <v>0</v>
      </c>
      <c r="S134" s="17">
        <f t="shared" si="140"/>
        <v>0</v>
      </c>
      <c r="T134" s="17">
        <f t="shared" si="140"/>
        <v>0</v>
      </c>
      <c r="U134" s="17">
        <f t="shared" si="140"/>
        <v>0</v>
      </c>
      <c r="V134" s="17">
        <f t="shared" si="140"/>
        <v>0</v>
      </c>
      <c r="W134" s="17">
        <f t="shared" si="140"/>
        <v>0</v>
      </c>
      <c r="X134" s="17">
        <f t="shared" si="140"/>
        <v>0</v>
      </c>
      <c r="Y134" s="17">
        <f t="shared" si="140"/>
        <v>0</v>
      </c>
      <c r="Z134" s="17">
        <f t="shared" si="140"/>
        <v>0</v>
      </c>
      <c r="AA134" s="17">
        <f t="shared" si="140"/>
        <v>0</v>
      </c>
      <c r="AB134" s="17">
        <f t="shared" si="140"/>
        <v>0</v>
      </c>
      <c r="AC134" s="17">
        <f t="shared" si="140"/>
        <v>0</v>
      </c>
      <c r="AD134" s="17">
        <f t="shared" si="140"/>
        <v>0</v>
      </c>
      <c r="AE134" s="17">
        <f t="shared" si="140"/>
        <v>0</v>
      </c>
      <c r="AF134" s="17">
        <f t="shared" si="140"/>
        <v>0</v>
      </c>
      <c r="AG134" s="17">
        <f t="shared" si="140"/>
        <v>0</v>
      </c>
      <c r="AH134" s="17">
        <f t="shared" si="140"/>
        <v>0</v>
      </c>
      <c r="AI134" s="17">
        <f t="shared" si="140"/>
        <v>0</v>
      </c>
      <c r="AJ134" s="17">
        <f t="shared" si="140"/>
        <v>0</v>
      </c>
      <c r="AK134" s="17">
        <f t="shared" si="140"/>
        <v>0</v>
      </c>
      <c r="AL134" s="17">
        <f t="shared" ref="AL134:BG134" si="141">AL135+AL136</f>
        <v>0</v>
      </c>
      <c r="AM134" s="17">
        <f t="shared" si="141"/>
        <v>0</v>
      </c>
      <c r="AN134" s="17">
        <f t="shared" si="141"/>
        <v>0</v>
      </c>
      <c r="AO134" s="17">
        <f t="shared" si="141"/>
        <v>0</v>
      </c>
      <c r="AP134" s="17">
        <f t="shared" si="141"/>
        <v>0</v>
      </c>
      <c r="AQ134" s="17">
        <f t="shared" si="141"/>
        <v>0</v>
      </c>
      <c r="AR134" s="17">
        <f t="shared" si="141"/>
        <v>0</v>
      </c>
      <c r="AS134" s="17">
        <f t="shared" si="141"/>
        <v>0</v>
      </c>
      <c r="AT134" s="17">
        <f t="shared" si="141"/>
        <v>0</v>
      </c>
      <c r="AU134" s="17">
        <f t="shared" si="141"/>
        <v>0</v>
      </c>
      <c r="AV134" s="17">
        <f t="shared" si="141"/>
        <v>0</v>
      </c>
      <c r="AW134" s="17">
        <f t="shared" si="141"/>
        <v>0</v>
      </c>
      <c r="AX134" s="17">
        <f t="shared" si="141"/>
        <v>0</v>
      </c>
      <c r="AY134" s="17">
        <f t="shared" si="141"/>
        <v>0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0</v>
      </c>
    </row>
    <row r="135" spans="1:59" ht="15.75" customHeight="1" x14ac:dyDescent="0.2">
      <c r="A135" s="597"/>
      <c r="B135" s="594"/>
      <c r="C135" s="519"/>
      <c r="D135" s="514"/>
      <c r="E135" s="48" t="s">
        <v>183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9">
        <f>SUM(F135:BF135)</f>
        <v>0</v>
      </c>
    </row>
    <row r="136" spans="1:59" ht="15.75" hidden="1" customHeight="1" x14ac:dyDescent="0.2">
      <c r="A136" s="597"/>
      <c r="B136" s="594"/>
      <c r="C136" s="519"/>
      <c r="D136" s="449"/>
      <c r="E136" s="45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9">
        <f>SUM(F136:BF136)</f>
        <v>0</v>
      </c>
    </row>
    <row r="137" spans="1:59" ht="15.75" customHeight="1" x14ac:dyDescent="0.2">
      <c r="A137" s="597"/>
      <c r="B137" s="594"/>
      <c r="C137" s="519"/>
      <c r="D137" s="522" t="str">
        <f>Parameters!$B$50</f>
        <v>IRAG</v>
      </c>
      <c r="E137" s="450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0</v>
      </c>
      <c r="Q137" s="15">
        <f t="shared" si="142"/>
        <v>0</v>
      </c>
      <c r="R137" s="15">
        <f t="shared" si="142"/>
        <v>0</v>
      </c>
      <c r="S137" s="15">
        <f t="shared" si="142"/>
        <v>0</v>
      </c>
      <c r="T137" s="15">
        <f t="shared" si="142"/>
        <v>0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0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0</v>
      </c>
      <c r="AG137" s="15">
        <f t="shared" si="142"/>
        <v>0</v>
      </c>
      <c r="AH137" s="15">
        <f t="shared" si="142"/>
        <v>0</v>
      </c>
      <c r="AI137" s="15">
        <f t="shared" si="142"/>
        <v>0</v>
      </c>
      <c r="AJ137" s="15">
        <f t="shared" si="142"/>
        <v>0</v>
      </c>
      <c r="AK137" s="15">
        <f t="shared" si="142"/>
        <v>0</v>
      </c>
      <c r="AL137" s="15">
        <f t="shared" ref="AL137:BG137" si="143">AL138+AL139</f>
        <v>0</v>
      </c>
      <c r="AM137" s="15">
        <f t="shared" si="143"/>
        <v>0</v>
      </c>
      <c r="AN137" s="15">
        <f t="shared" si="143"/>
        <v>0</v>
      </c>
      <c r="AO137" s="15">
        <f t="shared" si="143"/>
        <v>0</v>
      </c>
      <c r="AP137" s="15">
        <f t="shared" si="143"/>
        <v>0</v>
      </c>
      <c r="AQ137" s="15">
        <f t="shared" si="143"/>
        <v>0</v>
      </c>
      <c r="AR137" s="15">
        <f t="shared" si="143"/>
        <v>0</v>
      </c>
      <c r="AS137" s="15">
        <f t="shared" si="143"/>
        <v>0</v>
      </c>
      <c r="AT137" s="15">
        <f t="shared" si="143"/>
        <v>0</v>
      </c>
      <c r="AU137" s="15">
        <f t="shared" si="143"/>
        <v>0</v>
      </c>
      <c r="AV137" s="15">
        <f t="shared" si="143"/>
        <v>0</v>
      </c>
      <c r="AW137" s="15">
        <f t="shared" si="143"/>
        <v>0</v>
      </c>
      <c r="AX137" s="15">
        <f t="shared" si="143"/>
        <v>0</v>
      </c>
      <c r="AY137" s="15">
        <f t="shared" si="143"/>
        <v>0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0</v>
      </c>
    </row>
    <row r="138" spans="1:59" ht="15.75" customHeight="1" x14ac:dyDescent="0.2">
      <c r="A138" s="597"/>
      <c r="B138" s="594"/>
      <c r="C138" s="519"/>
      <c r="D138" s="523"/>
      <c r="E138" s="48" t="str">
        <f>Parameters!$B$15</f>
        <v>Fem.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9">
        <f>SUM(F138:BF138)</f>
        <v>0</v>
      </c>
    </row>
    <row r="139" spans="1:59" ht="15.75" customHeight="1" x14ac:dyDescent="0.2">
      <c r="A139" s="597"/>
      <c r="B139" s="594"/>
      <c r="C139" s="519"/>
      <c r="D139" s="514"/>
      <c r="E139" s="48" t="str">
        <f>Parameters!$B$16</f>
        <v>Masc.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9">
        <f>SUM(F139:BF139)</f>
        <v>0</v>
      </c>
    </row>
    <row r="140" spans="1:59" ht="15.75" customHeight="1" x14ac:dyDescent="0.2">
      <c r="A140" s="597"/>
      <c r="B140" s="594"/>
      <c r="C140" s="520"/>
      <c r="D140" s="550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 t="str">
        <f t="shared" si="144"/>
        <v/>
      </c>
      <c r="L140" s="25" t="str">
        <f t="shared" si="144"/>
        <v/>
      </c>
      <c r="M140" s="25" t="str">
        <f t="shared" si="144"/>
        <v/>
      </c>
      <c r="N140" s="25" t="str">
        <f t="shared" si="144"/>
        <v/>
      </c>
      <c r="O140" s="25" t="str">
        <f t="shared" si="144"/>
        <v/>
      </c>
      <c r="P140" s="25" t="str">
        <f t="shared" si="144"/>
        <v/>
      </c>
      <c r="Q140" s="25" t="str">
        <f t="shared" si="144"/>
        <v/>
      </c>
      <c r="R140" s="25" t="str">
        <f t="shared" si="144"/>
        <v/>
      </c>
      <c r="S140" s="25" t="str">
        <f t="shared" si="144"/>
        <v/>
      </c>
      <c r="T140" s="25" t="str">
        <f t="shared" si="144"/>
        <v/>
      </c>
      <c r="U140" s="25" t="str">
        <f t="shared" si="144"/>
        <v/>
      </c>
      <c r="V140" s="25" t="str">
        <f t="shared" si="144"/>
        <v/>
      </c>
      <c r="W140" s="25" t="str">
        <f t="shared" si="144"/>
        <v/>
      </c>
      <c r="X140" s="25" t="str">
        <f t="shared" si="144"/>
        <v/>
      </c>
      <c r="Y140" s="25" t="str">
        <f t="shared" si="144"/>
        <v/>
      </c>
      <c r="Z140" s="25" t="str">
        <f t="shared" si="144"/>
        <v/>
      </c>
      <c r="AA140" s="25" t="str">
        <f t="shared" si="144"/>
        <v/>
      </c>
      <c r="AB140" s="25" t="str">
        <f t="shared" si="144"/>
        <v/>
      </c>
      <c r="AC140" s="25" t="str">
        <f t="shared" si="144"/>
        <v/>
      </c>
      <c r="AD140" s="25" t="str">
        <f t="shared" si="144"/>
        <v/>
      </c>
      <c r="AE140" s="25" t="str">
        <f t="shared" si="144"/>
        <v/>
      </c>
      <c r="AF140" s="25" t="str">
        <f t="shared" si="144"/>
        <v/>
      </c>
      <c r="AG140" s="25" t="str">
        <f t="shared" si="144"/>
        <v/>
      </c>
      <c r="AH140" s="25" t="str">
        <f t="shared" si="144"/>
        <v/>
      </c>
      <c r="AI140" s="25" t="str">
        <f t="shared" si="144"/>
        <v/>
      </c>
      <c r="AJ140" s="25" t="str">
        <f t="shared" si="144"/>
        <v/>
      </c>
      <c r="AK140" s="25" t="str">
        <f t="shared" si="144"/>
        <v/>
      </c>
      <c r="AL140" s="25" t="str">
        <f t="shared" ref="AL140:BG140" si="145">IF(AL134=0,"",AL137/AL134)</f>
        <v/>
      </c>
      <c r="AM140" s="25" t="str">
        <f t="shared" si="145"/>
        <v/>
      </c>
      <c r="AN140" s="25" t="str">
        <f t="shared" si="145"/>
        <v/>
      </c>
      <c r="AO140" s="25" t="str">
        <f t="shared" si="145"/>
        <v/>
      </c>
      <c r="AP140" s="25" t="str">
        <f t="shared" si="145"/>
        <v/>
      </c>
      <c r="AQ140" s="25" t="str">
        <f t="shared" si="145"/>
        <v/>
      </c>
      <c r="AR140" s="25" t="str">
        <f t="shared" si="145"/>
        <v/>
      </c>
      <c r="AS140" s="25" t="str">
        <f t="shared" si="145"/>
        <v/>
      </c>
      <c r="AT140" s="25" t="str">
        <f t="shared" si="145"/>
        <v/>
      </c>
      <c r="AU140" s="25" t="str">
        <f t="shared" si="145"/>
        <v/>
      </c>
      <c r="AV140" s="25" t="str">
        <f t="shared" si="145"/>
        <v/>
      </c>
      <c r="AW140" s="25" t="str">
        <f t="shared" si="145"/>
        <v/>
      </c>
      <c r="AX140" s="25" t="str">
        <f t="shared" si="145"/>
        <v/>
      </c>
      <c r="AY140" s="25" t="str">
        <f t="shared" si="145"/>
        <v/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 t="str">
        <f t="shared" si="145"/>
        <v/>
      </c>
    </row>
    <row r="141" spans="1:59" ht="15.75" customHeight="1" x14ac:dyDescent="0.2">
      <c r="A141" s="597"/>
      <c r="B141" s="594"/>
      <c r="C141" s="520"/>
      <c r="D141" s="551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 t="str">
        <f t="shared" si="146"/>
        <v/>
      </c>
      <c r="L141" s="27" t="str">
        <f t="shared" si="146"/>
        <v/>
      </c>
      <c r="M141" s="27" t="str">
        <f t="shared" si="146"/>
        <v/>
      </c>
      <c r="N141" s="27" t="str">
        <f t="shared" si="146"/>
        <v/>
      </c>
      <c r="O141" s="27" t="str">
        <f t="shared" si="146"/>
        <v/>
      </c>
      <c r="P141" s="27" t="str">
        <f t="shared" si="146"/>
        <v/>
      </c>
      <c r="Q141" s="27" t="str">
        <f t="shared" si="146"/>
        <v/>
      </c>
      <c r="R141" s="27" t="str">
        <f t="shared" si="146"/>
        <v/>
      </c>
      <c r="S141" s="27" t="str">
        <f t="shared" si="146"/>
        <v/>
      </c>
      <c r="T141" s="27" t="str">
        <f t="shared" si="146"/>
        <v/>
      </c>
      <c r="U141" s="27" t="str">
        <f t="shared" si="146"/>
        <v/>
      </c>
      <c r="V141" s="27" t="str">
        <f t="shared" si="146"/>
        <v/>
      </c>
      <c r="W141" s="27" t="str">
        <f t="shared" si="146"/>
        <v/>
      </c>
      <c r="X141" s="27" t="str">
        <f t="shared" si="146"/>
        <v/>
      </c>
      <c r="Y141" s="27" t="str">
        <f t="shared" si="146"/>
        <v/>
      </c>
      <c r="Z141" s="27" t="str">
        <f t="shared" si="146"/>
        <v/>
      </c>
      <c r="AA141" s="27" t="str">
        <f t="shared" si="146"/>
        <v/>
      </c>
      <c r="AB141" s="27" t="str">
        <f t="shared" si="146"/>
        <v/>
      </c>
      <c r="AC141" s="27" t="str">
        <f t="shared" si="146"/>
        <v/>
      </c>
      <c r="AD141" s="27" t="str">
        <f t="shared" si="146"/>
        <v/>
      </c>
      <c r="AE141" s="27" t="str">
        <f t="shared" si="146"/>
        <v/>
      </c>
      <c r="AF141" s="27" t="str">
        <f t="shared" si="146"/>
        <v/>
      </c>
      <c r="AG141" s="27" t="str">
        <f t="shared" si="146"/>
        <v/>
      </c>
      <c r="AH141" s="27" t="str">
        <f t="shared" si="146"/>
        <v/>
      </c>
      <c r="AI141" s="27" t="str">
        <f t="shared" si="146"/>
        <v/>
      </c>
      <c r="AJ141" s="27" t="str">
        <f t="shared" si="146"/>
        <v/>
      </c>
      <c r="AK141" s="27" t="str">
        <f t="shared" si="146"/>
        <v/>
      </c>
      <c r="AL141" s="27" t="str">
        <f t="shared" ref="AL141:BG141" si="147">IF(AL135=0,"",AL138/AL135)</f>
        <v/>
      </c>
      <c r="AM141" s="27" t="str">
        <f t="shared" si="147"/>
        <v/>
      </c>
      <c r="AN141" s="27" t="str">
        <f t="shared" si="147"/>
        <v/>
      </c>
      <c r="AO141" s="27" t="str">
        <f t="shared" si="147"/>
        <v/>
      </c>
      <c r="AP141" s="27" t="str">
        <f t="shared" si="147"/>
        <v/>
      </c>
      <c r="AQ141" s="27" t="str">
        <f t="shared" si="147"/>
        <v/>
      </c>
      <c r="AR141" s="27" t="str">
        <f t="shared" si="147"/>
        <v/>
      </c>
      <c r="AS141" s="27" t="str">
        <f t="shared" si="147"/>
        <v/>
      </c>
      <c r="AT141" s="27" t="str">
        <f t="shared" si="147"/>
        <v/>
      </c>
      <c r="AU141" s="27" t="str">
        <f t="shared" si="147"/>
        <v/>
      </c>
      <c r="AV141" s="27" t="str">
        <f t="shared" si="147"/>
        <v/>
      </c>
      <c r="AW141" s="27" t="str">
        <f t="shared" si="147"/>
        <v/>
      </c>
      <c r="AX141" s="27" t="str">
        <f t="shared" si="147"/>
        <v/>
      </c>
      <c r="AY141" s="27" t="str">
        <f t="shared" si="147"/>
        <v/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 t="str">
        <f t="shared" si="147"/>
        <v/>
      </c>
    </row>
    <row r="142" spans="1:59" ht="15.75" customHeight="1" thickBot="1" x14ac:dyDescent="0.25">
      <c r="A142" s="597"/>
      <c r="B142" s="595"/>
      <c r="C142" s="521"/>
      <c r="D142" s="552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 t="str">
        <f t="shared" si="148"/>
        <v/>
      </c>
      <c r="L142" s="27" t="str">
        <f t="shared" si="148"/>
        <v/>
      </c>
      <c r="M142" s="27" t="str">
        <f t="shared" si="148"/>
        <v/>
      </c>
      <c r="N142" s="27" t="str">
        <f t="shared" si="148"/>
        <v/>
      </c>
      <c r="O142" s="27" t="str">
        <f t="shared" si="148"/>
        <v/>
      </c>
      <c r="P142" s="27" t="str">
        <f t="shared" si="148"/>
        <v/>
      </c>
      <c r="Q142" s="27" t="str">
        <f t="shared" si="148"/>
        <v/>
      </c>
      <c r="R142" s="27" t="str">
        <f t="shared" si="148"/>
        <v/>
      </c>
      <c r="S142" s="27" t="str">
        <f t="shared" si="148"/>
        <v/>
      </c>
      <c r="T142" s="27" t="str">
        <f t="shared" si="148"/>
        <v/>
      </c>
      <c r="U142" s="27" t="str">
        <f t="shared" si="148"/>
        <v/>
      </c>
      <c r="V142" s="27" t="str">
        <f t="shared" si="148"/>
        <v/>
      </c>
      <c r="W142" s="27" t="str">
        <f t="shared" si="148"/>
        <v/>
      </c>
      <c r="X142" s="27" t="str">
        <f t="shared" si="148"/>
        <v/>
      </c>
      <c r="Y142" s="27" t="str">
        <f t="shared" si="148"/>
        <v/>
      </c>
      <c r="Z142" s="27" t="str">
        <f t="shared" si="148"/>
        <v/>
      </c>
      <c r="AA142" s="27" t="str">
        <f t="shared" si="148"/>
        <v/>
      </c>
      <c r="AB142" s="27" t="str">
        <f t="shared" si="148"/>
        <v/>
      </c>
      <c r="AC142" s="27" t="str">
        <f t="shared" si="148"/>
        <v/>
      </c>
      <c r="AD142" s="27" t="str">
        <f t="shared" si="148"/>
        <v/>
      </c>
      <c r="AE142" s="27" t="str">
        <f t="shared" si="148"/>
        <v/>
      </c>
      <c r="AF142" s="27" t="str">
        <f t="shared" si="148"/>
        <v/>
      </c>
      <c r="AG142" s="27" t="str">
        <f t="shared" si="148"/>
        <v/>
      </c>
      <c r="AH142" s="27" t="str">
        <f t="shared" si="148"/>
        <v/>
      </c>
      <c r="AI142" s="27" t="str">
        <f t="shared" si="148"/>
        <v/>
      </c>
      <c r="AJ142" s="27" t="str">
        <f t="shared" si="148"/>
        <v/>
      </c>
      <c r="AK142" s="27" t="str">
        <f t="shared" si="148"/>
        <v/>
      </c>
      <c r="AL142" s="27" t="str">
        <f t="shared" ref="AL142:BG142" si="149">IF(AL136=0,"",AL139/AL136)</f>
        <v/>
      </c>
      <c r="AM142" s="27" t="str">
        <f t="shared" si="149"/>
        <v/>
      </c>
      <c r="AN142" s="27" t="str">
        <f t="shared" si="149"/>
        <v/>
      </c>
      <c r="AO142" s="27" t="str">
        <f t="shared" si="149"/>
        <v/>
      </c>
      <c r="AP142" s="27" t="str">
        <f t="shared" si="149"/>
        <v/>
      </c>
      <c r="AQ142" s="27" t="str">
        <f t="shared" si="149"/>
        <v/>
      </c>
      <c r="AR142" s="27" t="str">
        <f t="shared" si="149"/>
        <v/>
      </c>
      <c r="AS142" s="27" t="str">
        <f t="shared" si="149"/>
        <v/>
      </c>
      <c r="AT142" s="27" t="str">
        <f t="shared" si="149"/>
        <v/>
      </c>
      <c r="AU142" s="27" t="str">
        <f t="shared" si="149"/>
        <v/>
      </c>
      <c r="AV142" s="27" t="str">
        <f t="shared" si="149"/>
        <v/>
      </c>
      <c r="AW142" s="27" t="str">
        <f t="shared" si="149"/>
        <v/>
      </c>
      <c r="AX142" s="27" t="str">
        <f t="shared" si="149"/>
        <v/>
      </c>
      <c r="AY142" s="27" t="str">
        <f t="shared" si="149"/>
        <v/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 t="str">
        <f t="shared" si="149"/>
        <v/>
      </c>
    </row>
    <row r="143" spans="1:59" ht="15.75" customHeight="1" x14ac:dyDescent="0.2">
      <c r="A143" s="597"/>
      <c r="B143" s="594" t="str">
        <f>Parameters!$C$8</f>
        <v>60 o más años</v>
      </c>
      <c r="C143" s="518" t="str">
        <f>Parameters!$B$11</f>
        <v>Hosp.</v>
      </c>
      <c r="D143" s="513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0</v>
      </c>
      <c r="L143" s="17">
        <f t="shared" si="150"/>
        <v>0</v>
      </c>
      <c r="M143" s="17">
        <f t="shared" si="150"/>
        <v>0</v>
      </c>
      <c r="N143" s="17">
        <f t="shared" si="150"/>
        <v>0</v>
      </c>
      <c r="O143" s="17">
        <f t="shared" si="150"/>
        <v>0</v>
      </c>
      <c r="P143" s="17">
        <f t="shared" si="150"/>
        <v>0</v>
      </c>
      <c r="Q143" s="17">
        <f t="shared" si="150"/>
        <v>0</v>
      </c>
      <c r="R143" s="17">
        <f t="shared" si="150"/>
        <v>0</v>
      </c>
      <c r="S143" s="17">
        <f t="shared" si="150"/>
        <v>0</v>
      </c>
      <c r="T143" s="17">
        <f t="shared" si="150"/>
        <v>0</v>
      </c>
      <c r="U143" s="17">
        <f t="shared" si="150"/>
        <v>0</v>
      </c>
      <c r="V143" s="17">
        <f t="shared" si="150"/>
        <v>0</v>
      </c>
      <c r="W143" s="17">
        <f t="shared" si="150"/>
        <v>0</v>
      </c>
      <c r="X143" s="17">
        <f t="shared" si="150"/>
        <v>0</v>
      </c>
      <c r="Y143" s="17">
        <f t="shared" si="150"/>
        <v>0</v>
      </c>
      <c r="Z143" s="17">
        <f t="shared" si="150"/>
        <v>0</v>
      </c>
      <c r="AA143" s="17">
        <f t="shared" si="150"/>
        <v>0</v>
      </c>
      <c r="AB143" s="17">
        <f t="shared" si="150"/>
        <v>0</v>
      </c>
      <c r="AC143" s="17">
        <f t="shared" si="150"/>
        <v>0</v>
      </c>
      <c r="AD143" s="17">
        <f t="shared" si="150"/>
        <v>0</v>
      </c>
      <c r="AE143" s="17">
        <f t="shared" si="150"/>
        <v>0</v>
      </c>
      <c r="AF143" s="17">
        <f t="shared" si="150"/>
        <v>0</v>
      </c>
      <c r="AG143" s="17">
        <f t="shared" si="150"/>
        <v>0</v>
      </c>
      <c r="AH143" s="17">
        <f t="shared" si="150"/>
        <v>0</v>
      </c>
      <c r="AI143" s="17">
        <f t="shared" si="150"/>
        <v>0</v>
      </c>
      <c r="AJ143" s="17">
        <f t="shared" si="150"/>
        <v>0</v>
      </c>
      <c r="AK143" s="17">
        <f t="shared" si="150"/>
        <v>0</v>
      </c>
      <c r="AL143" s="17">
        <f t="shared" ref="AL143:BG143" si="151">AL144+AL145</f>
        <v>0</v>
      </c>
      <c r="AM143" s="17">
        <f t="shared" si="151"/>
        <v>0</v>
      </c>
      <c r="AN143" s="17">
        <f t="shared" si="151"/>
        <v>0</v>
      </c>
      <c r="AO143" s="17">
        <f t="shared" si="151"/>
        <v>0</v>
      </c>
      <c r="AP143" s="17">
        <f t="shared" si="151"/>
        <v>0</v>
      </c>
      <c r="AQ143" s="17">
        <f t="shared" si="151"/>
        <v>0</v>
      </c>
      <c r="AR143" s="17">
        <f t="shared" si="151"/>
        <v>0</v>
      </c>
      <c r="AS143" s="17">
        <f t="shared" si="151"/>
        <v>0</v>
      </c>
      <c r="AT143" s="17">
        <f t="shared" si="151"/>
        <v>0</v>
      </c>
      <c r="AU143" s="17">
        <f t="shared" si="151"/>
        <v>0</v>
      </c>
      <c r="AV143" s="17">
        <f t="shared" si="151"/>
        <v>0</v>
      </c>
      <c r="AW143" s="17">
        <f t="shared" si="151"/>
        <v>0</v>
      </c>
      <c r="AX143" s="17">
        <f t="shared" si="151"/>
        <v>0</v>
      </c>
      <c r="AY143" s="17">
        <f t="shared" si="151"/>
        <v>0</v>
      </c>
      <c r="AZ143" s="17">
        <f t="shared" si="151"/>
        <v>0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0</v>
      </c>
    </row>
    <row r="144" spans="1:59" ht="15.75" customHeight="1" x14ac:dyDescent="0.2">
      <c r="A144" s="597"/>
      <c r="B144" s="594"/>
      <c r="C144" s="519"/>
      <c r="D144" s="514"/>
      <c r="E144" s="48" t="s">
        <v>183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9">
        <f>SUM(F144:BF144)</f>
        <v>0</v>
      </c>
    </row>
    <row r="145" spans="1:59" ht="15.75" hidden="1" customHeight="1" x14ac:dyDescent="0.2">
      <c r="A145" s="597"/>
      <c r="B145" s="594"/>
      <c r="C145" s="519"/>
      <c r="D145" s="449"/>
      <c r="E145" s="45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9">
        <f>SUM(F145:BF145)</f>
        <v>0</v>
      </c>
    </row>
    <row r="146" spans="1:59" ht="15.75" customHeight="1" x14ac:dyDescent="0.2">
      <c r="A146" s="597"/>
      <c r="B146" s="594"/>
      <c r="C146" s="519"/>
      <c r="D146" s="522" t="str">
        <f>Parameters!$B$50</f>
        <v>IRAG</v>
      </c>
      <c r="E146" s="450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0</v>
      </c>
      <c r="L146" s="15">
        <f t="shared" si="152"/>
        <v>0</v>
      </c>
      <c r="M146" s="15">
        <f t="shared" si="152"/>
        <v>0</v>
      </c>
      <c r="N146" s="15">
        <f t="shared" si="152"/>
        <v>0</v>
      </c>
      <c r="O146" s="15">
        <f t="shared" si="152"/>
        <v>0</v>
      </c>
      <c r="P146" s="15">
        <f t="shared" si="152"/>
        <v>0</v>
      </c>
      <c r="Q146" s="15">
        <f t="shared" si="152"/>
        <v>0</v>
      </c>
      <c r="R146" s="15">
        <f t="shared" si="152"/>
        <v>0</v>
      </c>
      <c r="S146" s="15">
        <f t="shared" si="152"/>
        <v>0</v>
      </c>
      <c r="T146" s="15">
        <f t="shared" si="152"/>
        <v>0</v>
      </c>
      <c r="U146" s="15">
        <f t="shared" si="152"/>
        <v>0</v>
      </c>
      <c r="V146" s="15">
        <f t="shared" si="152"/>
        <v>0</v>
      </c>
      <c r="W146" s="15">
        <f t="shared" si="152"/>
        <v>0</v>
      </c>
      <c r="X146" s="15">
        <f t="shared" si="152"/>
        <v>0</v>
      </c>
      <c r="Y146" s="15">
        <f t="shared" si="152"/>
        <v>0</v>
      </c>
      <c r="Z146" s="15">
        <f t="shared" si="152"/>
        <v>0</v>
      </c>
      <c r="AA146" s="15">
        <f t="shared" si="152"/>
        <v>0</v>
      </c>
      <c r="AB146" s="15">
        <f t="shared" si="152"/>
        <v>0</v>
      </c>
      <c r="AC146" s="15">
        <f t="shared" si="152"/>
        <v>0</v>
      </c>
      <c r="AD146" s="15">
        <f t="shared" si="152"/>
        <v>0</v>
      </c>
      <c r="AE146" s="15">
        <f t="shared" si="152"/>
        <v>0</v>
      </c>
      <c r="AF146" s="15">
        <f t="shared" si="152"/>
        <v>0</v>
      </c>
      <c r="AG146" s="15">
        <f t="shared" si="152"/>
        <v>0</v>
      </c>
      <c r="AH146" s="15">
        <f t="shared" si="152"/>
        <v>0</v>
      </c>
      <c r="AI146" s="15">
        <f t="shared" si="152"/>
        <v>0</v>
      </c>
      <c r="AJ146" s="15">
        <f t="shared" si="152"/>
        <v>0</v>
      </c>
      <c r="AK146" s="15">
        <f t="shared" si="152"/>
        <v>0</v>
      </c>
      <c r="AL146" s="15">
        <f t="shared" ref="AL146:BG146" si="153">AL147+AL148</f>
        <v>0</v>
      </c>
      <c r="AM146" s="15">
        <f t="shared" si="153"/>
        <v>0</v>
      </c>
      <c r="AN146" s="15">
        <f t="shared" si="153"/>
        <v>0</v>
      </c>
      <c r="AO146" s="15">
        <f t="shared" si="153"/>
        <v>0</v>
      </c>
      <c r="AP146" s="15">
        <f t="shared" si="153"/>
        <v>0</v>
      </c>
      <c r="AQ146" s="15">
        <f t="shared" si="153"/>
        <v>0</v>
      </c>
      <c r="AR146" s="15">
        <f t="shared" si="153"/>
        <v>0</v>
      </c>
      <c r="AS146" s="15">
        <f t="shared" si="153"/>
        <v>0</v>
      </c>
      <c r="AT146" s="15">
        <f t="shared" si="153"/>
        <v>0</v>
      </c>
      <c r="AU146" s="15">
        <f t="shared" si="153"/>
        <v>0</v>
      </c>
      <c r="AV146" s="15">
        <f t="shared" si="153"/>
        <v>0</v>
      </c>
      <c r="AW146" s="15">
        <f t="shared" si="153"/>
        <v>0</v>
      </c>
      <c r="AX146" s="15">
        <f t="shared" si="153"/>
        <v>0</v>
      </c>
      <c r="AY146" s="15">
        <f t="shared" si="153"/>
        <v>0</v>
      </c>
      <c r="AZ146" s="15">
        <f t="shared" si="153"/>
        <v>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0</v>
      </c>
    </row>
    <row r="147" spans="1:59" ht="15.75" customHeight="1" x14ac:dyDescent="0.2">
      <c r="A147" s="597"/>
      <c r="B147" s="594"/>
      <c r="C147" s="519"/>
      <c r="D147" s="523"/>
      <c r="E147" s="48" t="str">
        <f>Parameters!$B$15</f>
        <v>Fem.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9">
        <f>SUM(F147:BF147)</f>
        <v>0</v>
      </c>
    </row>
    <row r="148" spans="1:59" ht="15.75" customHeight="1" x14ac:dyDescent="0.2">
      <c r="A148" s="597"/>
      <c r="B148" s="594"/>
      <c r="C148" s="519"/>
      <c r="D148" s="514"/>
      <c r="E148" s="48" t="str">
        <f>Parameters!$B$16</f>
        <v>Masc.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9">
        <f>SUM(F148:BF148)</f>
        <v>0</v>
      </c>
    </row>
    <row r="149" spans="1:59" ht="15.75" customHeight="1" x14ac:dyDescent="0.2">
      <c r="A149" s="597"/>
      <c r="B149" s="594"/>
      <c r="C149" s="520"/>
      <c r="D149" s="550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 t="str">
        <f t="shared" si="154"/>
        <v/>
      </c>
      <c r="L149" s="25" t="str">
        <f t="shared" si="154"/>
        <v/>
      </c>
      <c r="M149" s="25" t="str">
        <f t="shared" si="154"/>
        <v/>
      </c>
      <c r="N149" s="25" t="str">
        <f t="shared" si="154"/>
        <v/>
      </c>
      <c r="O149" s="25" t="str">
        <f t="shared" si="154"/>
        <v/>
      </c>
      <c r="P149" s="25" t="str">
        <f t="shared" si="154"/>
        <v/>
      </c>
      <c r="Q149" s="25" t="str">
        <f t="shared" si="154"/>
        <v/>
      </c>
      <c r="R149" s="25" t="str">
        <f t="shared" si="154"/>
        <v/>
      </c>
      <c r="S149" s="25" t="str">
        <f t="shared" si="154"/>
        <v/>
      </c>
      <c r="T149" s="25" t="str">
        <f t="shared" si="154"/>
        <v/>
      </c>
      <c r="U149" s="25" t="str">
        <f t="shared" si="154"/>
        <v/>
      </c>
      <c r="V149" s="25" t="str">
        <f t="shared" si="154"/>
        <v/>
      </c>
      <c r="W149" s="25" t="str">
        <f t="shared" si="154"/>
        <v/>
      </c>
      <c r="X149" s="25" t="str">
        <f t="shared" si="154"/>
        <v/>
      </c>
      <c r="Y149" s="25" t="str">
        <f t="shared" si="154"/>
        <v/>
      </c>
      <c r="Z149" s="25" t="str">
        <f t="shared" si="154"/>
        <v/>
      </c>
      <c r="AA149" s="25" t="str">
        <f t="shared" si="154"/>
        <v/>
      </c>
      <c r="AB149" s="25" t="str">
        <f t="shared" si="154"/>
        <v/>
      </c>
      <c r="AC149" s="25" t="str">
        <f t="shared" si="154"/>
        <v/>
      </c>
      <c r="AD149" s="25" t="str">
        <f t="shared" si="154"/>
        <v/>
      </c>
      <c r="AE149" s="25" t="str">
        <f t="shared" si="154"/>
        <v/>
      </c>
      <c r="AF149" s="25" t="str">
        <f t="shared" si="154"/>
        <v/>
      </c>
      <c r="AG149" s="25" t="str">
        <f t="shared" si="154"/>
        <v/>
      </c>
      <c r="AH149" s="25" t="str">
        <f t="shared" si="154"/>
        <v/>
      </c>
      <c r="AI149" s="25" t="str">
        <f t="shared" si="154"/>
        <v/>
      </c>
      <c r="AJ149" s="25" t="str">
        <f t="shared" si="154"/>
        <v/>
      </c>
      <c r="AK149" s="25" t="str">
        <f t="shared" si="154"/>
        <v/>
      </c>
      <c r="AL149" s="25" t="str">
        <f t="shared" ref="AL149:BG149" si="155">IF(AL143=0,"",AL146/AL143)</f>
        <v/>
      </c>
      <c r="AM149" s="25" t="str">
        <f t="shared" si="155"/>
        <v/>
      </c>
      <c r="AN149" s="25" t="str">
        <f t="shared" si="155"/>
        <v/>
      </c>
      <c r="AO149" s="25" t="str">
        <f t="shared" si="155"/>
        <v/>
      </c>
      <c r="AP149" s="25" t="str">
        <f t="shared" si="155"/>
        <v/>
      </c>
      <c r="AQ149" s="25" t="str">
        <f t="shared" si="155"/>
        <v/>
      </c>
      <c r="AR149" s="25" t="str">
        <f t="shared" si="155"/>
        <v/>
      </c>
      <c r="AS149" s="25" t="str">
        <f t="shared" si="155"/>
        <v/>
      </c>
      <c r="AT149" s="25" t="str">
        <f t="shared" si="155"/>
        <v/>
      </c>
      <c r="AU149" s="25" t="str">
        <f t="shared" si="155"/>
        <v/>
      </c>
      <c r="AV149" s="25" t="str">
        <f t="shared" si="155"/>
        <v/>
      </c>
      <c r="AW149" s="25" t="str">
        <f t="shared" si="155"/>
        <v/>
      </c>
      <c r="AX149" s="25" t="str">
        <f t="shared" si="155"/>
        <v/>
      </c>
      <c r="AY149" s="25" t="str">
        <f t="shared" si="155"/>
        <v/>
      </c>
      <c r="AZ149" s="25" t="str">
        <f t="shared" si="155"/>
        <v/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 t="str">
        <f t="shared" si="155"/>
        <v/>
      </c>
    </row>
    <row r="150" spans="1:59" ht="15.75" customHeight="1" x14ac:dyDescent="0.2">
      <c r="A150" s="597"/>
      <c r="B150" s="594"/>
      <c r="C150" s="520"/>
      <c r="D150" s="551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 t="str">
        <f t="shared" si="156"/>
        <v/>
      </c>
      <c r="L150" s="27" t="str">
        <f t="shared" si="156"/>
        <v/>
      </c>
      <c r="M150" s="27" t="str">
        <f t="shared" si="156"/>
        <v/>
      </c>
      <c r="N150" s="27" t="str">
        <f t="shared" si="156"/>
        <v/>
      </c>
      <c r="O150" s="27" t="str">
        <f t="shared" si="156"/>
        <v/>
      </c>
      <c r="P150" s="27" t="str">
        <f t="shared" si="156"/>
        <v/>
      </c>
      <c r="Q150" s="27" t="str">
        <f t="shared" si="156"/>
        <v/>
      </c>
      <c r="R150" s="27" t="str">
        <f t="shared" si="156"/>
        <v/>
      </c>
      <c r="S150" s="27" t="str">
        <f t="shared" si="156"/>
        <v/>
      </c>
      <c r="T150" s="27" t="str">
        <f t="shared" si="156"/>
        <v/>
      </c>
      <c r="U150" s="27" t="str">
        <f t="shared" si="156"/>
        <v/>
      </c>
      <c r="V150" s="27" t="str">
        <f t="shared" si="156"/>
        <v/>
      </c>
      <c r="W150" s="27" t="str">
        <f t="shared" si="156"/>
        <v/>
      </c>
      <c r="X150" s="27" t="str">
        <f t="shared" si="156"/>
        <v/>
      </c>
      <c r="Y150" s="27" t="str">
        <f t="shared" si="156"/>
        <v/>
      </c>
      <c r="Z150" s="27" t="str">
        <f t="shared" si="156"/>
        <v/>
      </c>
      <c r="AA150" s="27" t="str">
        <f t="shared" si="156"/>
        <v/>
      </c>
      <c r="AB150" s="27" t="str">
        <f t="shared" si="156"/>
        <v/>
      </c>
      <c r="AC150" s="27" t="str">
        <f t="shared" si="156"/>
        <v/>
      </c>
      <c r="AD150" s="27" t="str">
        <f t="shared" si="156"/>
        <v/>
      </c>
      <c r="AE150" s="27" t="str">
        <f t="shared" si="156"/>
        <v/>
      </c>
      <c r="AF150" s="27" t="str">
        <f t="shared" si="156"/>
        <v/>
      </c>
      <c r="AG150" s="27" t="str">
        <f t="shared" si="156"/>
        <v/>
      </c>
      <c r="AH150" s="27" t="str">
        <f t="shared" si="156"/>
        <v/>
      </c>
      <c r="AI150" s="27" t="str">
        <f t="shared" si="156"/>
        <v/>
      </c>
      <c r="AJ150" s="27" t="str">
        <f t="shared" si="156"/>
        <v/>
      </c>
      <c r="AK150" s="27" t="str">
        <f t="shared" si="156"/>
        <v/>
      </c>
      <c r="AL150" s="27" t="str">
        <f t="shared" ref="AL150:BG150" si="157">IF(AL144=0,"",AL147/AL144)</f>
        <v/>
      </c>
      <c r="AM150" s="27" t="str">
        <f t="shared" si="157"/>
        <v/>
      </c>
      <c r="AN150" s="27" t="str">
        <f t="shared" si="157"/>
        <v/>
      </c>
      <c r="AO150" s="27" t="str">
        <f t="shared" si="157"/>
        <v/>
      </c>
      <c r="AP150" s="27" t="str">
        <f t="shared" si="157"/>
        <v/>
      </c>
      <c r="AQ150" s="27" t="str">
        <f t="shared" si="157"/>
        <v/>
      </c>
      <c r="AR150" s="27" t="str">
        <f t="shared" si="157"/>
        <v/>
      </c>
      <c r="AS150" s="27" t="str">
        <f t="shared" si="157"/>
        <v/>
      </c>
      <c r="AT150" s="27" t="str">
        <f t="shared" si="157"/>
        <v/>
      </c>
      <c r="AU150" s="27" t="str">
        <f t="shared" si="157"/>
        <v/>
      </c>
      <c r="AV150" s="27" t="str">
        <f t="shared" si="157"/>
        <v/>
      </c>
      <c r="AW150" s="27" t="str">
        <f t="shared" si="157"/>
        <v/>
      </c>
      <c r="AX150" s="27" t="str">
        <f t="shared" si="157"/>
        <v/>
      </c>
      <c r="AY150" s="27" t="str">
        <f t="shared" si="157"/>
        <v/>
      </c>
      <c r="AZ150" s="27" t="str">
        <f t="shared" si="157"/>
        <v/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 t="str">
        <f t="shared" si="157"/>
        <v/>
      </c>
    </row>
    <row r="151" spans="1:59" ht="15.75" customHeight="1" thickBot="1" x14ac:dyDescent="0.25">
      <c r="A151" s="597"/>
      <c r="B151" s="594"/>
      <c r="C151" s="521"/>
      <c r="D151" s="552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 t="str">
        <f t="shared" si="158"/>
        <v/>
      </c>
      <c r="L151" s="27" t="str">
        <f t="shared" si="158"/>
        <v/>
      </c>
      <c r="M151" s="27" t="str">
        <f t="shared" si="158"/>
        <v/>
      </c>
      <c r="N151" s="27" t="str">
        <f t="shared" si="158"/>
        <v/>
      </c>
      <c r="O151" s="27" t="str">
        <f t="shared" si="158"/>
        <v/>
      </c>
      <c r="P151" s="27" t="str">
        <f t="shared" si="158"/>
        <v/>
      </c>
      <c r="Q151" s="27" t="str">
        <f t="shared" si="158"/>
        <v/>
      </c>
      <c r="R151" s="27" t="str">
        <f t="shared" si="158"/>
        <v/>
      </c>
      <c r="S151" s="27" t="str">
        <f t="shared" si="158"/>
        <v/>
      </c>
      <c r="T151" s="27" t="str">
        <f t="shared" si="158"/>
        <v/>
      </c>
      <c r="U151" s="27" t="str">
        <f t="shared" si="158"/>
        <v/>
      </c>
      <c r="V151" s="27" t="str">
        <f t="shared" si="158"/>
        <v/>
      </c>
      <c r="W151" s="27" t="str">
        <f t="shared" si="158"/>
        <v/>
      </c>
      <c r="X151" s="27" t="str">
        <f t="shared" si="158"/>
        <v/>
      </c>
      <c r="Y151" s="27" t="str">
        <f t="shared" si="158"/>
        <v/>
      </c>
      <c r="Z151" s="27" t="str">
        <f t="shared" si="158"/>
        <v/>
      </c>
      <c r="AA151" s="27" t="str">
        <f t="shared" si="158"/>
        <v/>
      </c>
      <c r="AB151" s="27" t="str">
        <f t="shared" si="158"/>
        <v/>
      </c>
      <c r="AC151" s="27" t="str">
        <f t="shared" si="158"/>
        <v/>
      </c>
      <c r="AD151" s="27" t="str">
        <f t="shared" si="158"/>
        <v/>
      </c>
      <c r="AE151" s="27" t="str">
        <f t="shared" si="158"/>
        <v/>
      </c>
      <c r="AF151" s="27" t="str">
        <f t="shared" si="158"/>
        <v/>
      </c>
      <c r="AG151" s="27" t="str">
        <f t="shared" si="158"/>
        <v/>
      </c>
      <c r="AH151" s="27" t="str">
        <f t="shared" si="158"/>
        <v/>
      </c>
      <c r="AI151" s="27" t="str">
        <f t="shared" si="158"/>
        <v/>
      </c>
      <c r="AJ151" s="27" t="str">
        <f t="shared" si="158"/>
        <v/>
      </c>
      <c r="AK151" s="27" t="str">
        <f t="shared" si="158"/>
        <v/>
      </c>
      <c r="AL151" s="27" t="str">
        <f t="shared" ref="AL151:BG151" si="159">IF(AL145=0,"",AL148/AL145)</f>
        <v/>
      </c>
      <c r="AM151" s="27" t="str">
        <f t="shared" si="159"/>
        <v/>
      </c>
      <c r="AN151" s="27" t="str">
        <f t="shared" si="159"/>
        <v/>
      </c>
      <c r="AO151" s="27" t="str">
        <f t="shared" si="159"/>
        <v/>
      </c>
      <c r="AP151" s="27" t="str">
        <f t="shared" si="159"/>
        <v/>
      </c>
      <c r="AQ151" s="27" t="str">
        <f t="shared" si="159"/>
        <v/>
      </c>
      <c r="AR151" s="27" t="str">
        <f t="shared" si="159"/>
        <v/>
      </c>
      <c r="AS151" s="27" t="str">
        <f t="shared" si="159"/>
        <v/>
      </c>
      <c r="AT151" s="27" t="str">
        <f t="shared" si="159"/>
        <v/>
      </c>
      <c r="AU151" s="27" t="str">
        <f t="shared" si="159"/>
        <v/>
      </c>
      <c r="AV151" s="27" t="str">
        <f t="shared" si="159"/>
        <v/>
      </c>
      <c r="AW151" s="27" t="str">
        <f t="shared" si="159"/>
        <v/>
      </c>
      <c r="AX151" s="27" t="str">
        <f t="shared" si="159"/>
        <v/>
      </c>
      <c r="AY151" s="27" t="str">
        <f t="shared" si="159"/>
        <v/>
      </c>
      <c r="AZ151" s="27" t="str">
        <f t="shared" si="159"/>
        <v/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 t="str">
        <f t="shared" si="159"/>
        <v/>
      </c>
    </row>
    <row r="152" spans="1:59" ht="15.75" customHeight="1" x14ac:dyDescent="0.2">
      <c r="A152" s="597"/>
      <c r="B152" s="594"/>
      <c r="C152" s="519" t="str">
        <f>Parameters!$B$12</f>
        <v>UCI</v>
      </c>
      <c r="D152" s="513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0</v>
      </c>
      <c r="L152" s="17">
        <f t="shared" si="160"/>
        <v>0</v>
      </c>
      <c r="M152" s="17">
        <f t="shared" si="160"/>
        <v>0</v>
      </c>
      <c r="N152" s="17">
        <f t="shared" si="160"/>
        <v>0</v>
      </c>
      <c r="O152" s="17">
        <f t="shared" si="160"/>
        <v>0</v>
      </c>
      <c r="P152" s="17">
        <f t="shared" si="160"/>
        <v>0</v>
      </c>
      <c r="Q152" s="17">
        <f t="shared" si="160"/>
        <v>0</v>
      </c>
      <c r="R152" s="17">
        <f t="shared" si="160"/>
        <v>0</v>
      </c>
      <c r="S152" s="17">
        <f t="shared" si="160"/>
        <v>0</v>
      </c>
      <c r="T152" s="17">
        <f t="shared" si="160"/>
        <v>0</v>
      </c>
      <c r="U152" s="17">
        <f t="shared" si="160"/>
        <v>0</v>
      </c>
      <c r="V152" s="17">
        <f t="shared" si="160"/>
        <v>0</v>
      </c>
      <c r="W152" s="17">
        <f t="shared" si="160"/>
        <v>0</v>
      </c>
      <c r="X152" s="17">
        <f t="shared" si="160"/>
        <v>0</v>
      </c>
      <c r="Y152" s="17">
        <f t="shared" si="160"/>
        <v>0</v>
      </c>
      <c r="Z152" s="17">
        <f t="shared" si="160"/>
        <v>0</v>
      </c>
      <c r="AA152" s="17">
        <f t="shared" si="160"/>
        <v>0</v>
      </c>
      <c r="AB152" s="17">
        <f t="shared" si="160"/>
        <v>0</v>
      </c>
      <c r="AC152" s="17">
        <f t="shared" si="160"/>
        <v>0</v>
      </c>
      <c r="AD152" s="17">
        <f t="shared" si="160"/>
        <v>0</v>
      </c>
      <c r="AE152" s="17">
        <f t="shared" si="160"/>
        <v>0</v>
      </c>
      <c r="AF152" s="17">
        <f t="shared" si="160"/>
        <v>0</v>
      </c>
      <c r="AG152" s="17">
        <f t="shared" si="160"/>
        <v>0</v>
      </c>
      <c r="AH152" s="17">
        <f t="shared" si="160"/>
        <v>0</v>
      </c>
      <c r="AI152" s="17">
        <f t="shared" si="160"/>
        <v>0</v>
      </c>
      <c r="AJ152" s="17">
        <f t="shared" si="160"/>
        <v>0</v>
      </c>
      <c r="AK152" s="17">
        <f t="shared" si="160"/>
        <v>0</v>
      </c>
      <c r="AL152" s="17">
        <f t="shared" ref="AL152:BG152" si="161">AL153+AL154</f>
        <v>0</v>
      </c>
      <c r="AM152" s="17">
        <f t="shared" si="161"/>
        <v>0</v>
      </c>
      <c r="AN152" s="17">
        <f t="shared" si="161"/>
        <v>0</v>
      </c>
      <c r="AO152" s="17">
        <f t="shared" si="161"/>
        <v>0</v>
      </c>
      <c r="AP152" s="17">
        <f t="shared" si="161"/>
        <v>0</v>
      </c>
      <c r="AQ152" s="17">
        <f t="shared" si="161"/>
        <v>0</v>
      </c>
      <c r="AR152" s="17">
        <f t="shared" si="161"/>
        <v>0</v>
      </c>
      <c r="AS152" s="17">
        <f t="shared" si="161"/>
        <v>0</v>
      </c>
      <c r="AT152" s="17">
        <f t="shared" si="161"/>
        <v>0</v>
      </c>
      <c r="AU152" s="17">
        <f t="shared" si="161"/>
        <v>0</v>
      </c>
      <c r="AV152" s="17">
        <f t="shared" si="161"/>
        <v>0</v>
      </c>
      <c r="AW152" s="17">
        <f t="shared" si="161"/>
        <v>0</v>
      </c>
      <c r="AX152" s="17">
        <f t="shared" si="161"/>
        <v>0</v>
      </c>
      <c r="AY152" s="17">
        <f t="shared" si="161"/>
        <v>0</v>
      </c>
      <c r="AZ152" s="17">
        <f t="shared" si="161"/>
        <v>0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0</v>
      </c>
    </row>
    <row r="153" spans="1:59" ht="15.75" customHeight="1" x14ac:dyDescent="0.2">
      <c r="A153" s="597"/>
      <c r="B153" s="594"/>
      <c r="C153" s="519"/>
      <c r="D153" s="514"/>
      <c r="E153" s="48" t="s">
        <v>183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9">
        <f>SUM(F153:BF153)</f>
        <v>0</v>
      </c>
    </row>
    <row r="154" spans="1:59" ht="15.75" hidden="1" customHeight="1" x14ac:dyDescent="0.2">
      <c r="A154" s="597"/>
      <c r="B154" s="594"/>
      <c r="C154" s="519"/>
      <c r="D154" s="449"/>
      <c r="E154" s="45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9">
        <f>SUM(F154:BF154)</f>
        <v>0</v>
      </c>
    </row>
    <row r="155" spans="1:59" ht="15.75" customHeight="1" x14ac:dyDescent="0.2">
      <c r="A155" s="597"/>
      <c r="B155" s="594"/>
      <c r="C155" s="519"/>
      <c r="D155" s="522" t="str">
        <f>Parameters!$B$50</f>
        <v>IRAG</v>
      </c>
      <c r="E155" s="450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0</v>
      </c>
      <c r="L155" s="15">
        <f t="shared" si="162"/>
        <v>0</v>
      </c>
      <c r="M155" s="15">
        <f t="shared" si="162"/>
        <v>0</v>
      </c>
      <c r="N155" s="15">
        <f t="shared" si="162"/>
        <v>0</v>
      </c>
      <c r="O155" s="15">
        <f t="shared" si="162"/>
        <v>0</v>
      </c>
      <c r="P155" s="15">
        <f t="shared" si="162"/>
        <v>0</v>
      </c>
      <c r="Q155" s="15">
        <f t="shared" si="162"/>
        <v>0</v>
      </c>
      <c r="R155" s="15">
        <f t="shared" si="162"/>
        <v>0</v>
      </c>
      <c r="S155" s="15">
        <f t="shared" si="162"/>
        <v>0</v>
      </c>
      <c r="T155" s="15">
        <f t="shared" si="162"/>
        <v>0</v>
      </c>
      <c r="U155" s="15">
        <f t="shared" si="162"/>
        <v>0</v>
      </c>
      <c r="V155" s="15">
        <f t="shared" si="162"/>
        <v>0</v>
      </c>
      <c r="W155" s="15">
        <f t="shared" si="162"/>
        <v>0</v>
      </c>
      <c r="X155" s="15">
        <f t="shared" si="162"/>
        <v>0</v>
      </c>
      <c r="Y155" s="15">
        <f t="shared" si="162"/>
        <v>0</v>
      </c>
      <c r="Z155" s="15">
        <f t="shared" si="162"/>
        <v>0</v>
      </c>
      <c r="AA155" s="15">
        <f t="shared" si="162"/>
        <v>0</v>
      </c>
      <c r="AB155" s="15">
        <f t="shared" si="162"/>
        <v>0</v>
      </c>
      <c r="AC155" s="15">
        <f t="shared" si="162"/>
        <v>0</v>
      </c>
      <c r="AD155" s="15">
        <f t="shared" si="162"/>
        <v>0</v>
      </c>
      <c r="AE155" s="15">
        <f t="shared" si="162"/>
        <v>0</v>
      </c>
      <c r="AF155" s="15">
        <f t="shared" si="162"/>
        <v>0</v>
      </c>
      <c r="AG155" s="15">
        <f t="shared" si="162"/>
        <v>0</v>
      </c>
      <c r="AH155" s="15">
        <f t="shared" si="162"/>
        <v>0</v>
      </c>
      <c r="AI155" s="15">
        <f t="shared" si="162"/>
        <v>0</v>
      </c>
      <c r="AJ155" s="15">
        <f t="shared" si="162"/>
        <v>0</v>
      </c>
      <c r="AK155" s="15">
        <f t="shared" si="162"/>
        <v>0</v>
      </c>
      <c r="AL155" s="15">
        <f t="shared" ref="AL155:BG155" si="163">AL156+AL157</f>
        <v>0</v>
      </c>
      <c r="AM155" s="15">
        <f t="shared" si="163"/>
        <v>0</v>
      </c>
      <c r="AN155" s="15">
        <f t="shared" si="163"/>
        <v>0</v>
      </c>
      <c r="AO155" s="15">
        <f t="shared" si="163"/>
        <v>0</v>
      </c>
      <c r="AP155" s="15">
        <f t="shared" si="163"/>
        <v>0</v>
      </c>
      <c r="AQ155" s="15">
        <f t="shared" si="163"/>
        <v>0</v>
      </c>
      <c r="AR155" s="15">
        <f t="shared" si="163"/>
        <v>0</v>
      </c>
      <c r="AS155" s="15">
        <f t="shared" si="163"/>
        <v>0</v>
      </c>
      <c r="AT155" s="15">
        <f t="shared" si="163"/>
        <v>0</v>
      </c>
      <c r="AU155" s="15">
        <f t="shared" si="163"/>
        <v>0</v>
      </c>
      <c r="AV155" s="15">
        <f t="shared" si="163"/>
        <v>0</v>
      </c>
      <c r="AW155" s="15">
        <f t="shared" si="163"/>
        <v>0</v>
      </c>
      <c r="AX155" s="15">
        <f t="shared" si="163"/>
        <v>0</v>
      </c>
      <c r="AY155" s="15">
        <f t="shared" si="163"/>
        <v>0</v>
      </c>
      <c r="AZ155" s="15">
        <f t="shared" si="163"/>
        <v>0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0</v>
      </c>
    </row>
    <row r="156" spans="1:59" ht="15.75" customHeight="1" x14ac:dyDescent="0.2">
      <c r="A156" s="597"/>
      <c r="B156" s="594"/>
      <c r="C156" s="519"/>
      <c r="D156" s="523"/>
      <c r="E156" s="48" t="str">
        <f>Parameters!$B$15</f>
        <v>Fem.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9">
        <f>SUM(F156:BF156)</f>
        <v>0</v>
      </c>
    </row>
    <row r="157" spans="1:59" ht="15.75" customHeight="1" x14ac:dyDescent="0.2">
      <c r="A157" s="597"/>
      <c r="B157" s="594"/>
      <c r="C157" s="519"/>
      <c r="D157" s="514"/>
      <c r="E157" s="48" t="str">
        <f>Parameters!$B$16</f>
        <v>Masc.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9">
        <f>SUM(F157:BF157)</f>
        <v>0</v>
      </c>
    </row>
    <row r="158" spans="1:59" ht="15.75" customHeight="1" x14ac:dyDescent="0.2">
      <c r="A158" s="597"/>
      <c r="B158" s="594"/>
      <c r="C158" s="520"/>
      <c r="D158" s="550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 t="str">
        <f t="shared" si="164"/>
        <v/>
      </c>
      <c r="L158" s="25" t="str">
        <f t="shared" si="164"/>
        <v/>
      </c>
      <c r="M158" s="25" t="str">
        <f t="shared" si="164"/>
        <v/>
      </c>
      <c r="N158" s="25" t="str">
        <f t="shared" si="164"/>
        <v/>
      </c>
      <c r="O158" s="25" t="str">
        <f t="shared" si="164"/>
        <v/>
      </c>
      <c r="P158" s="25" t="str">
        <f t="shared" si="164"/>
        <v/>
      </c>
      <c r="Q158" s="25" t="str">
        <f t="shared" si="164"/>
        <v/>
      </c>
      <c r="R158" s="25" t="str">
        <f t="shared" si="164"/>
        <v/>
      </c>
      <c r="S158" s="25" t="str">
        <f t="shared" si="164"/>
        <v/>
      </c>
      <c r="T158" s="25" t="str">
        <f t="shared" si="164"/>
        <v/>
      </c>
      <c r="U158" s="25" t="str">
        <f t="shared" si="164"/>
        <v/>
      </c>
      <c r="V158" s="25" t="str">
        <f t="shared" si="164"/>
        <v/>
      </c>
      <c r="W158" s="25" t="str">
        <f t="shared" si="164"/>
        <v/>
      </c>
      <c r="X158" s="25" t="str">
        <f t="shared" si="164"/>
        <v/>
      </c>
      <c r="Y158" s="25" t="str">
        <f t="shared" si="164"/>
        <v/>
      </c>
      <c r="Z158" s="25" t="str">
        <f t="shared" si="164"/>
        <v/>
      </c>
      <c r="AA158" s="25" t="str">
        <f t="shared" si="164"/>
        <v/>
      </c>
      <c r="AB158" s="25" t="str">
        <f t="shared" si="164"/>
        <v/>
      </c>
      <c r="AC158" s="25" t="str">
        <f t="shared" si="164"/>
        <v/>
      </c>
      <c r="AD158" s="25" t="str">
        <f t="shared" si="164"/>
        <v/>
      </c>
      <c r="AE158" s="25" t="str">
        <f t="shared" si="164"/>
        <v/>
      </c>
      <c r="AF158" s="25" t="str">
        <f t="shared" si="164"/>
        <v/>
      </c>
      <c r="AG158" s="25" t="str">
        <f t="shared" si="164"/>
        <v/>
      </c>
      <c r="AH158" s="25" t="str">
        <f t="shared" si="164"/>
        <v/>
      </c>
      <c r="AI158" s="25" t="str">
        <f t="shared" si="164"/>
        <v/>
      </c>
      <c r="AJ158" s="25" t="str">
        <f t="shared" si="164"/>
        <v/>
      </c>
      <c r="AK158" s="25" t="str">
        <f t="shared" si="164"/>
        <v/>
      </c>
      <c r="AL158" s="25" t="str">
        <f t="shared" ref="AL158:BG158" si="165">IF(AL152=0,"",AL155/AL152)</f>
        <v/>
      </c>
      <c r="AM158" s="25" t="str">
        <f t="shared" si="165"/>
        <v/>
      </c>
      <c r="AN158" s="25" t="str">
        <f t="shared" si="165"/>
        <v/>
      </c>
      <c r="AO158" s="25" t="str">
        <f t="shared" si="165"/>
        <v/>
      </c>
      <c r="AP158" s="25" t="str">
        <f t="shared" si="165"/>
        <v/>
      </c>
      <c r="AQ158" s="25" t="str">
        <f t="shared" si="165"/>
        <v/>
      </c>
      <c r="AR158" s="25" t="str">
        <f t="shared" si="165"/>
        <v/>
      </c>
      <c r="AS158" s="25" t="str">
        <f t="shared" si="165"/>
        <v/>
      </c>
      <c r="AT158" s="25" t="str">
        <f t="shared" si="165"/>
        <v/>
      </c>
      <c r="AU158" s="25" t="str">
        <f t="shared" si="165"/>
        <v/>
      </c>
      <c r="AV158" s="25" t="str">
        <f t="shared" si="165"/>
        <v/>
      </c>
      <c r="AW158" s="25" t="str">
        <f t="shared" si="165"/>
        <v/>
      </c>
      <c r="AX158" s="25" t="str">
        <f t="shared" si="165"/>
        <v/>
      </c>
      <c r="AY158" s="25" t="str">
        <f t="shared" si="165"/>
        <v/>
      </c>
      <c r="AZ158" s="25" t="str">
        <f t="shared" si="165"/>
        <v/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 t="str">
        <f t="shared" si="165"/>
        <v/>
      </c>
    </row>
    <row r="159" spans="1:59" ht="15.75" customHeight="1" x14ac:dyDescent="0.2">
      <c r="A159" s="597"/>
      <c r="B159" s="594"/>
      <c r="C159" s="520"/>
      <c r="D159" s="551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 t="str">
        <f t="shared" si="166"/>
        <v/>
      </c>
      <c r="L159" s="27" t="str">
        <f t="shared" si="166"/>
        <v/>
      </c>
      <c r="M159" s="27" t="str">
        <f t="shared" si="166"/>
        <v/>
      </c>
      <c r="N159" s="27" t="str">
        <f t="shared" si="166"/>
        <v/>
      </c>
      <c r="O159" s="27" t="str">
        <f t="shared" si="166"/>
        <v/>
      </c>
      <c r="P159" s="27" t="str">
        <f t="shared" si="166"/>
        <v/>
      </c>
      <c r="Q159" s="27" t="str">
        <f t="shared" si="166"/>
        <v/>
      </c>
      <c r="R159" s="27" t="str">
        <f t="shared" si="166"/>
        <v/>
      </c>
      <c r="S159" s="27" t="str">
        <f t="shared" si="166"/>
        <v/>
      </c>
      <c r="T159" s="27" t="str">
        <f t="shared" si="166"/>
        <v/>
      </c>
      <c r="U159" s="27" t="str">
        <f t="shared" si="166"/>
        <v/>
      </c>
      <c r="V159" s="27" t="str">
        <f t="shared" si="166"/>
        <v/>
      </c>
      <c r="W159" s="27" t="str">
        <f t="shared" si="166"/>
        <v/>
      </c>
      <c r="X159" s="27" t="str">
        <f t="shared" si="166"/>
        <v/>
      </c>
      <c r="Y159" s="27" t="str">
        <f t="shared" si="166"/>
        <v/>
      </c>
      <c r="Z159" s="27" t="str">
        <f t="shared" si="166"/>
        <v/>
      </c>
      <c r="AA159" s="27" t="str">
        <f t="shared" si="166"/>
        <v/>
      </c>
      <c r="AB159" s="27" t="str">
        <f t="shared" si="166"/>
        <v/>
      </c>
      <c r="AC159" s="27" t="str">
        <f t="shared" si="166"/>
        <v/>
      </c>
      <c r="AD159" s="27" t="str">
        <f t="shared" si="166"/>
        <v/>
      </c>
      <c r="AE159" s="27" t="str">
        <f t="shared" si="166"/>
        <v/>
      </c>
      <c r="AF159" s="27" t="str">
        <f t="shared" si="166"/>
        <v/>
      </c>
      <c r="AG159" s="27" t="str">
        <f t="shared" si="166"/>
        <v/>
      </c>
      <c r="AH159" s="27" t="str">
        <f t="shared" si="166"/>
        <v/>
      </c>
      <c r="AI159" s="27" t="str">
        <f t="shared" si="166"/>
        <v/>
      </c>
      <c r="AJ159" s="27" t="str">
        <f t="shared" si="166"/>
        <v/>
      </c>
      <c r="AK159" s="27" t="str">
        <f t="shared" si="166"/>
        <v/>
      </c>
      <c r="AL159" s="27" t="str">
        <f t="shared" ref="AL159:BG159" si="167">IF(AL153=0,"",AL156/AL153)</f>
        <v/>
      </c>
      <c r="AM159" s="27" t="str">
        <f t="shared" si="167"/>
        <v/>
      </c>
      <c r="AN159" s="27" t="str">
        <f t="shared" si="167"/>
        <v/>
      </c>
      <c r="AO159" s="27" t="str">
        <f t="shared" si="167"/>
        <v/>
      </c>
      <c r="AP159" s="27" t="str">
        <f t="shared" si="167"/>
        <v/>
      </c>
      <c r="AQ159" s="27" t="str">
        <f t="shared" si="167"/>
        <v/>
      </c>
      <c r="AR159" s="27" t="str">
        <f t="shared" si="167"/>
        <v/>
      </c>
      <c r="AS159" s="27" t="str">
        <f t="shared" si="167"/>
        <v/>
      </c>
      <c r="AT159" s="27" t="str">
        <f t="shared" si="167"/>
        <v/>
      </c>
      <c r="AU159" s="27" t="str">
        <f t="shared" si="167"/>
        <v/>
      </c>
      <c r="AV159" s="27" t="str">
        <f t="shared" si="167"/>
        <v/>
      </c>
      <c r="AW159" s="27" t="str">
        <f t="shared" si="167"/>
        <v/>
      </c>
      <c r="AX159" s="27" t="str">
        <f t="shared" si="167"/>
        <v/>
      </c>
      <c r="AY159" s="27" t="str">
        <f t="shared" si="167"/>
        <v/>
      </c>
      <c r="AZ159" s="27" t="str">
        <f t="shared" si="167"/>
        <v/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 t="str">
        <f t="shared" si="167"/>
        <v/>
      </c>
    </row>
    <row r="160" spans="1:59" ht="15.75" customHeight="1" thickBot="1" x14ac:dyDescent="0.25">
      <c r="A160" s="597"/>
      <c r="B160" s="594"/>
      <c r="C160" s="521"/>
      <c r="D160" s="552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 t="str">
        <f t="shared" si="168"/>
        <v/>
      </c>
      <c r="L160" s="27" t="str">
        <f t="shared" si="168"/>
        <v/>
      </c>
      <c r="M160" s="27" t="str">
        <f t="shared" si="168"/>
        <v/>
      </c>
      <c r="N160" s="27" t="str">
        <f t="shared" si="168"/>
        <v/>
      </c>
      <c r="O160" s="27" t="str">
        <f t="shared" si="168"/>
        <v/>
      </c>
      <c r="P160" s="27" t="str">
        <f t="shared" si="168"/>
        <v/>
      </c>
      <c r="Q160" s="27" t="str">
        <f t="shared" si="168"/>
        <v/>
      </c>
      <c r="R160" s="27" t="str">
        <f t="shared" si="168"/>
        <v/>
      </c>
      <c r="S160" s="27" t="str">
        <f t="shared" si="168"/>
        <v/>
      </c>
      <c r="T160" s="27" t="str">
        <f t="shared" si="168"/>
        <v/>
      </c>
      <c r="U160" s="27" t="str">
        <f t="shared" si="168"/>
        <v/>
      </c>
      <c r="V160" s="27" t="str">
        <f t="shared" si="168"/>
        <v/>
      </c>
      <c r="W160" s="27" t="str">
        <f t="shared" si="168"/>
        <v/>
      </c>
      <c r="X160" s="27" t="str">
        <f t="shared" si="168"/>
        <v/>
      </c>
      <c r="Y160" s="27" t="str">
        <f t="shared" si="168"/>
        <v/>
      </c>
      <c r="Z160" s="27" t="str">
        <f t="shared" si="168"/>
        <v/>
      </c>
      <c r="AA160" s="27" t="str">
        <f t="shared" si="168"/>
        <v/>
      </c>
      <c r="AB160" s="27" t="str">
        <f t="shared" si="168"/>
        <v/>
      </c>
      <c r="AC160" s="27" t="str">
        <f t="shared" si="168"/>
        <v/>
      </c>
      <c r="AD160" s="27" t="str">
        <f t="shared" si="168"/>
        <v/>
      </c>
      <c r="AE160" s="27" t="str">
        <f t="shared" si="168"/>
        <v/>
      </c>
      <c r="AF160" s="27" t="str">
        <f t="shared" si="168"/>
        <v/>
      </c>
      <c r="AG160" s="27" t="str">
        <f t="shared" si="168"/>
        <v/>
      </c>
      <c r="AH160" s="27" t="str">
        <f t="shared" si="168"/>
        <v/>
      </c>
      <c r="AI160" s="27" t="str">
        <f t="shared" si="168"/>
        <v/>
      </c>
      <c r="AJ160" s="27" t="str">
        <f t="shared" si="168"/>
        <v/>
      </c>
      <c r="AK160" s="27" t="str">
        <f t="shared" si="168"/>
        <v/>
      </c>
      <c r="AL160" s="27" t="str">
        <f t="shared" ref="AL160:BG160" si="169">IF(AL154=0,"",AL157/AL154)</f>
        <v/>
      </c>
      <c r="AM160" s="27" t="str">
        <f t="shared" si="169"/>
        <v/>
      </c>
      <c r="AN160" s="27" t="str">
        <f t="shared" si="169"/>
        <v/>
      </c>
      <c r="AO160" s="27" t="str">
        <f t="shared" si="169"/>
        <v/>
      </c>
      <c r="AP160" s="27" t="str">
        <f t="shared" si="169"/>
        <v/>
      </c>
      <c r="AQ160" s="27" t="str">
        <f t="shared" si="169"/>
        <v/>
      </c>
      <c r="AR160" s="27" t="str">
        <f t="shared" si="169"/>
        <v/>
      </c>
      <c r="AS160" s="27" t="str">
        <f t="shared" si="169"/>
        <v/>
      </c>
      <c r="AT160" s="27" t="str">
        <f t="shared" si="169"/>
        <v/>
      </c>
      <c r="AU160" s="27" t="str">
        <f t="shared" si="169"/>
        <v/>
      </c>
      <c r="AV160" s="27" t="str">
        <f t="shared" si="169"/>
        <v/>
      </c>
      <c r="AW160" s="27" t="str">
        <f t="shared" si="169"/>
        <v/>
      </c>
      <c r="AX160" s="27" t="str">
        <f t="shared" si="169"/>
        <v/>
      </c>
      <c r="AY160" s="27" t="str">
        <f t="shared" si="169"/>
        <v/>
      </c>
      <c r="AZ160" s="27" t="str">
        <f t="shared" si="169"/>
        <v/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 t="str">
        <f t="shared" si="169"/>
        <v/>
      </c>
    </row>
    <row r="161" spans="1:63" ht="15.75" customHeight="1" x14ac:dyDescent="0.2">
      <c r="A161" s="597"/>
      <c r="B161" s="594"/>
      <c r="C161" s="519" t="str">
        <f>Parameters!$B$13</f>
        <v>Def.</v>
      </c>
      <c r="D161" s="513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0</v>
      </c>
      <c r="L161" s="17">
        <f t="shared" si="170"/>
        <v>0</v>
      </c>
      <c r="M161" s="17">
        <f t="shared" si="170"/>
        <v>0</v>
      </c>
      <c r="N161" s="17">
        <f t="shared" si="170"/>
        <v>0</v>
      </c>
      <c r="O161" s="17">
        <f t="shared" si="170"/>
        <v>0</v>
      </c>
      <c r="P161" s="17">
        <f t="shared" si="170"/>
        <v>0</v>
      </c>
      <c r="Q161" s="17">
        <f t="shared" si="170"/>
        <v>0</v>
      </c>
      <c r="R161" s="17">
        <f t="shared" si="170"/>
        <v>0</v>
      </c>
      <c r="S161" s="17">
        <f t="shared" si="170"/>
        <v>0</v>
      </c>
      <c r="T161" s="17">
        <f t="shared" si="170"/>
        <v>0</v>
      </c>
      <c r="U161" s="17">
        <f t="shared" si="170"/>
        <v>0</v>
      </c>
      <c r="V161" s="17">
        <f t="shared" si="170"/>
        <v>0</v>
      </c>
      <c r="W161" s="17">
        <f t="shared" si="170"/>
        <v>0</v>
      </c>
      <c r="X161" s="17">
        <f t="shared" si="170"/>
        <v>0</v>
      </c>
      <c r="Y161" s="17">
        <f t="shared" si="170"/>
        <v>0</v>
      </c>
      <c r="Z161" s="17">
        <f t="shared" si="170"/>
        <v>0</v>
      </c>
      <c r="AA161" s="17">
        <f t="shared" si="170"/>
        <v>0</v>
      </c>
      <c r="AB161" s="17">
        <f t="shared" si="170"/>
        <v>0</v>
      </c>
      <c r="AC161" s="17">
        <f t="shared" si="170"/>
        <v>0</v>
      </c>
      <c r="AD161" s="17">
        <f t="shared" si="170"/>
        <v>0</v>
      </c>
      <c r="AE161" s="17">
        <f t="shared" si="170"/>
        <v>0</v>
      </c>
      <c r="AF161" s="17">
        <f t="shared" si="170"/>
        <v>0</v>
      </c>
      <c r="AG161" s="17">
        <f t="shared" si="170"/>
        <v>0</v>
      </c>
      <c r="AH161" s="17">
        <f t="shared" si="170"/>
        <v>0</v>
      </c>
      <c r="AI161" s="17">
        <f t="shared" si="170"/>
        <v>0</v>
      </c>
      <c r="AJ161" s="17">
        <f t="shared" si="170"/>
        <v>0</v>
      </c>
      <c r="AK161" s="17">
        <f t="shared" si="170"/>
        <v>0</v>
      </c>
      <c r="AL161" s="17">
        <f t="shared" ref="AL161:BG161" si="171">AL162+AL163</f>
        <v>0</v>
      </c>
      <c r="AM161" s="17">
        <f t="shared" si="171"/>
        <v>0</v>
      </c>
      <c r="AN161" s="17">
        <f t="shared" si="171"/>
        <v>0</v>
      </c>
      <c r="AO161" s="17">
        <f t="shared" si="171"/>
        <v>0</v>
      </c>
      <c r="AP161" s="17">
        <f t="shared" si="171"/>
        <v>0</v>
      </c>
      <c r="AQ161" s="17">
        <f t="shared" si="171"/>
        <v>0</v>
      </c>
      <c r="AR161" s="17">
        <f t="shared" si="171"/>
        <v>0</v>
      </c>
      <c r="AS161" s="17">
        <f t="shared" si="171"/>
        <v>0</v>
      </c>
      <c r="AT161" s="17">
        <f t="shared" si="171"/>
        <v>0</v>
      </c>
      <c r="AU161" s="17">
        <f t="shared" si="171"/>
        <v>0</v>
      </c>
      <c r="AV161" s="17">
        <f t="shared" si="171"/>
        <v>0</v>
      </c>
      <c r="AW161" s="17">
        <f t="shared" si="171"/>
        <v>0</v>
      </c>
      <c r="AX161" s="17">
        <f t="shared" si="171"/>
        <v>0</v>
      </c>
      <c r="AY161" s="17">
        <f t="shared" si="171"/>
        <v>0</v>
      </c>
      <c r="AZ161" s="17">
        <f t="shared" si="171"/>
        <v>0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0</v>
      </c>
    </row>
    <row r="162" spans="1:63" ht="15.75" customHeight="1" x14ac:dyDescent="0.2">
      <c r="A162" s="597"/>
      <c r="B162" s="594"/>
      <c r="C162" s="519"/>
      <c r="D162" s="514"/>
      <c r="E162" s="48" t="s">
        <v>183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9">
        <f>SUM(F162:BF162)</f>
        <v>0</v>
      </c>
    </row>
    <row r="163" spans="1:63" ht="15.75" hidden="1" customHeight="1" x14ac:dyDescent="0.2">
      <c r="A163" s="597"/>
      <c r="B163" s="594"/>
      <c r="C163" s="519"/>
      <c r="D163" s="449"/>
      <c r="E163" s="45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9">
        <f>SUM(F163:BF163)</f>
        <v>0</v>
      </c>
    </row>
    <row r="164" spans="1:63" ht="15.75" customHeight="1" x14ac:dyDescent="0.2">
      <c r="A164" s="597"/>
      <c r="B164" s="594"/>
      <c r="C164" s="519"/>
      <c r="D164" s="522" t="str">
        <f>Parameters!$B$50</f>
        <v>IRAG</v>
      </c>
      <c r="E164" s="450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0</v>
      </c>
      <c r="L164" s="15">
        <f t="shared" si="172"/>
        <v>0</v>
      </c>
      <c r="M164" s="15">
        <f t="shared" si="172"/>
        <v>0</v>
      </c>
      <c r="N164" s="15">
        <f t="shared" si="172"/>
        <v>0</v>
      </c>
      <c r="O164" s="15">
        <f t="shared" si="172"/>
        <v>0</v>
      </c>
      <c r="P164" s="15">
        <f t="shared" si="172"/>
        <v>0</v>
      </c>
      <c r="Q164" s="15">
        <f t="shared" si="172"/>
        <v>0</v>
      </c>
      <c r="R164" s="15">
        <f t="shared" si="172"/>
        <v>0</v>
      </c>
      <c r="S164" s="15">
        <f t="shared" si="172"/>
        <v>0</v>
      </c>
      <c r="T164" s="15">
        <f t="shared" si="172"/>
        <v>0</v>
      </c>
      <c r="U164" s="15">
        <f t="shared" si="172"/>
        <v>0</v>
      </c>
      <c r="V164" s="15">
        <f t="shared" si="172"/>
        <v>0</v>
      </c>
      <c r="W164" s="15">
        <f t="shared" si="172"/>
        <v>0</v>
      </c>
      <c r="X164" s="15">
        <f t="shared" si="172"/>
        <v>0</v>
      </c>
      <c r="Y164" s="15">
        <f t="shared" si="172"/>
        <v>0</v>
      </c>
      <c r="Z164" s="15">
        <f t="shared" si="172"/>
        <v>0</v>
      </c>
      <c r="AA164" s="15">
        <f t="shared" si="172"/>
        <v>0</v>
      </c>
      <c r="AB164" s="15">
        <f t="shared" si="172"/>
        <v>0</v>
      </c>
      <c r="AC164" s="15">
        <f t="shared" si="172"/>
        <v>0</v>
      </c>
      <c r="AD164" s="15">
        <f t="shared" si="172"/>
        <v>0</v>
      </c>
      <c r="AE164" s="15">
        <f t="shared" si="172"/>
        <v>0</v>
      </c>
      <c r="AF164" s="15">
        <f t="shared" si="172"/>
        <v>0</v>
      </c>
      <c r="AG164" s="15">
        <f t="shared" si="172"/>
        <v>0</v>
      </c>
      <c r="AH164" s="15">
        <f t="shared" si="172"/>
        <v>0</v>
      </c>
      <c r="AI164" s="15">
        <f t="shared" si="172"/>
        <v>0</v>
      </c>
      <c r="AJ164" s="15">
        <f t="shared" si="172"/>
        <v>0</v>
      </c>
      <c r="AK164" s="15">
        <f t="shared" si="172"/>
        <v>0</v>
      </c>
      <c r="AL164" s="15">
        <f t="shared" ref="AL164:BG164" si="173">AL165+AL166</f>
        <v>0</v>
      </c>
      <c r="AM164" s="15">
        <f t="shared" si="173"/>
        <v>0</v>
      </c>
      <c r="AN164" s="15">
        <f t="shared" si="173"/>
        <v>0</v>
      </c>
      <c r="AO164" s="15">
        <f t="shared" si="173"/>
        <v>0</v>
      </c>
      <c r="AP164" s="15">
        <f t="shared" si="173"/>
        <v>0</v>
      </c>
      <c r="AQ164" s="15">
        <f t="shared" si="173"/>
        <v>0</v>
      </c>
      <c r="AR164" s="15">
        <f t="shared" si="173"/>
        <v>0</v>
      </c>
      <c r="AS164" s="15">
        <f t="shared" si="173"/>
        <v>0</v>
      </c>
      <c r="AT164" s="15">
        <f t="shared" si="173"/>
        <v>0</v>
      </c>
      <c r="AU164" s="15">
        <f t="shared" si="173"/>
        <v>0</v>
      </c>
      <c r="AV164" s="15">
        <f t="shared" si="173"/>
        <v>0</v>
      </c>
      <c r="AW164" s="15">
        <f t="shared" si="173"/>
        <v>0</v>
      </c>
      <c r="AX164" s="15">
        <f t="shared" si="173"/>
        <v>0</v>
      </c>
      <c r="AY164" s="15">
        <f t="shared" si="173"/>
        <v>0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0</v>
      </c>
    </row>
    <row r="165" spans="1:63" ht="15.75" customHeight="1" x14ac:dyDescent="0.2">
      <c r="A165" s="597"/>
      <c r="B165" s="594"/>
      <c r="C165" s="519"/>
      <c r="D165" s="523"/>
      <c r="E165" s="48" t="str">
        <f>Parameters!$B$15</f>
        <v>Fem.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9">
        <f>SUM(F165:BF165)</f>
        <v>0</v>
      </c>
    </row>
    <row r="166" spans="1:63" ht="15.75" customHeight="1" x14ac:dyDescent="0.2">
      <c r="A166" s="597"/>
      <c r="B166" s="594"/>
      <c r="C166" s="519"/>
      <c r="D166" s="514"/>
      <c r="E166" s="48" t="str">
        <f>Parameters!$B$16</f>
        <v>Masc.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9">
        <f>SUM(F166:BF166)</f>
        <v>0</v>
      </c>
    </row>
    <row r="167" spans="1:63" ht="15.75" customHeight="1" x14ac:dyDescent="0.2">
      <c r="A167" s="597"/>
      <c r="B167" s="594"/>
      <c r="C167" s="520"/>
      <c r="D167" s="550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 t="str">
        <f t="shared" si="174"/>
        <v/>
      </c>
      <c r="L167" s="25" t="str">
        <f t="shared" si="174"/>
        <v/>
      </c>
      <c r="M167" s="25" t="str">
        <f t="shared" si="174"/>
        <v/>
      </c>
      <c r="N167" s="25" t="str">
        <f t="shared" si="174"/>
        <v/>
      </c>
      <c r="O167" s="25" t="str">
        <f t="shared" si="174"/>
        <v/>
      </c>
      <c r="P167" s="25" t="str">
        <f t="shared" si="174"/>
        <v/>
      </c>
      <c r="Q167" s="25" t="str">
        <f t="shared" si="174"/>
        <v/>
      </c>
      <c r="R167" s="25" t="str">
        <f t="shared" si="174"/>
        <v/>
      </c>
      <c r="S167" s="25" t="str">
        <f t="shared" si="174"/>
        <v/>
      </c>
      <c r="T167" s="25" t="str">
        <f t="shared" si="174"/>
        <v/>
      </c>
      <c r="U167" s="25" t="str">
        <f t="shared" si="174"/>
        <v/>
      </c>
      <c r="V167" s="25" t="str">
        <f t="shared" si="174"/>
        <v/>
      </c>
      <c r="W167" s="25" t="str">
        <f t="shared" si="174"/>
        <v/>
      </c>
      <c r="X167" s="25" t="str">
        <f t="shared" si="174"/>
        <v/>
      </c>
      <c r="Y167" s="25" t="str">
        <f t="shared" si="174"/>
        <v/>
      </c>
      <c r="Z167" s="25" t="str">
        <f t="shared" si="174"/>
        <v/>
      </c>
      <c r="AA167" s="25" t="str">
        <f t="shared" si="174"/>
        <v/>
      </c>
      <c r="AB167" s="25" t="str">
        <f t="shared" si="174"/>
        <v/>
      </c>
      <c r="AC167" s="25" t="str">
        <f t="shared" si="174"/>
        <v/>
      </c>
      <c r="AD167" s="25" t="str">
        <f t="shared" si="174"/>
        <v/>
      </c>
      <c r="AE167" s="25" t="str">
        <f t="shared" si="174"/>
        <v/>
      </c>
      <c r="AF167" s="25" t="str">
        <f t="shared" si="174"/>
        <v/>
      </c>
      <c r="AG167" s="25" t="str">
        <f t="shared" si="174"/>
        <v/>
      </c>
      <c r="AH167" s="25" t="str">
        <f t="shared" si="174"/>
        <v/>
      </c>
      <c r="AI167" s="25" t="str">
        <f t="shared" si="174"/>
        <v/>
      </c>
      <c r="AJ167" s="25" t="str">
        <f t="shared" si="174"/>
        <v/>
      </c>
      <c r="AK167" s="25" t="str">
        <f t="shared" si="174"/>
        <v/>
      </c>
      <c r="AL167" s="25" t="str">
        <f t="shared" ref="AL167:BG167" si="175">IF(AL161=0,"",AL164/AL161)</f>
        <v/>
      </c>
      <c r="AM167" s="25" t="str">
        <f t="shared" si="175"/>
        <v/>
      </c>
      <c r="AN167" s="25" t="str">
        <f t="shared" si="175"/>
        <v/>
      </c>
      <c r="AO167" s="25" t="str">
        <f t="shared" si="175"/>
        <v/>
      </c>
      <c r="AP167" s="25" t="str">
        <f t="shared" si="175"/>
        <v/>
      </c>
      <c r="AQ167" s="25" t="str">
        <f t="shared" si="175"/>
        <v/>
      </c>
      <c r="AR167" s="25" t="str">
        <f t="shared" si="175"/>
        <v/>
      </c>
      <c r="AS167" s="25" t="str">
        <f t="shared" si="175"/>
        <v/>
      </c>
      <c r="AT167" s="25" t="str">
        <f t="shared" si="175"/>
        <v/>
      </c>
      <c r="AU167" s="25" t="str">
        <f t="shared" si="175"/>
        <v/>
      </c>
      <c r="AV167" s="25" t="str">
        <f t="shared" si="175"/>
        <v/>
      </c>
      <c r="AW167" s="25" t="str">
        <f t="shared" si="175"/>
        <v/>
      </c>
      <c r="AX167" s="25" t="str">
        <f t="shared" si="175"/>
        <v/>
      </c>
      <c r="AY167" s="25" t="str">
        <f t="shared" si="175"/>
        <v/>
      </c>
      <c r="AZ167" s="25" t="str">
        <f t="shared" si="175"/>
        <v/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 t="str">
        <f t="shared" si="175"/>
        <v/>
      </c>
    </row>
    <row r="168" spans="1:63" ht="15.75" customHeight="1" x14ac:dyDescent="0.2">
      <c r="A168" s="597"/>
      <c r="B168" s="594"/>
      <c r="C168" s="520"/>
      <c r="D168" s="551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 t="str">
        <f t="shared" si="176"/>
        <v/>
      </c>
      <c r="L168" s="27" t="str">
        <f t="shared" si="176"/>
        <v/>
      </c>
      <c r="M168" s="27" t="str">
        <f t="shared" si="176"/>
        <v/>
      </c>
      <c r="N168" s="27" t="str">
        <f t="shared" si="176"/>
        <v/>
      </c>
      <c r="O168" s="27" t="str">
        <f t="shared" si="176"/>
        <v/>
      </c>
      <c r="P168" s="27" t="str">
        <f t="shared" si="176"/>
        <v/>
      </c>
      <c r="Q168" s="27" t="str">
        <f t="shared" si="176"/>
        <v/>
      </c>
      <c r="R168" s="27" t="str">
        <f t="shared" si="176"/>
        <v/>
      </c>
      <c r="S168" s="27" t="str">
        <f t="shared" si="176"/>
        <v/>
      </c>
      <c r="T168" s="27" t="str">
        <f t="shared" si="176"/>
        <v/>
      </c>
      <c r="U168" s="27" t="str">
        <f t="shared" si="176"/>
        <v/>
      </c>
      <c r="V168" s="27" t="str">
        <f t="shared" si="176"/>
        <v/>
      </c>
      <c r="W168" s="27" t="str">
        <f t="shared" si="176"/>
        <v/>
      </c>
      <c r="X168" s="27" t="str">
        <f t="shared" si="176"/>
        <v/>
      </c>
      <c r="Y168" s="27" t="str">
        <f t="shared" si="176"/>
        <v/>
      </c>
      <c r="Z168" s="27" t="str">
        <f t="shared" si="176"/>
        <v/>
      </c>
      <c r="AA168" s="27" t="str">
        <f t="shared" si="176"/>
        <v/>
      </c>
      <c r="AB168" s="27" t="str">
        <f t="shared" si="176"/>
        <v/>
      </c>
      <c r="AC168" s="27" t="str">
        <f t="shared" si="176"/>
        <v/>
      </c>
      <c r="AD168" s="27" t="str">
        <f t="shared" si="176"/>
        <v/>
      </c>
      <c r="AE168" s="27" t="str">
        <f t="shared" si="176"/>
        <v/>
      </c>
      <c r="AF168" s="27" t="str">
        <f t="shared" si="176"/>
        <v/>
      </c>
      <c r="AG168" s="27" t="str">
        <f t="shared" si="176"/>
        <v/>
      </c>
      <c r="AH168" s="27" t="str">
        <f t="shared" si="176"/>
        <v/>
      </c>
      <c r="AI168" s="27" t="str">
        <f t="shared" si="176"/>
        <v/>
      </c>
      <c r="AJ168" s="27" t="str">
        <f t="shared" si="176"/>
        <v/>
      </c>
      <c r="AK168" s="27" t="str">
        <f t="shared" si="176"/>
        <v/>
      </c>
      <c r="AL168" s="27" t="str">
        <f t="shared" ref="AL168:BG168" si="177">IF(AL162=0,"",AL165/AL162)</f>
        <v/>
      </c>
      <c r="AM168" s="27" t="str">
        <f t="shared" si="177"/>
        <v/>
      </c>
      <c r="AN168" s="27" t="str">
        <f t="shared" si="177"/>
        <v/>
      </c>
      <c r="AO168" s="27" t="str">
        <f t="shared" si="177"/>
        <v/>
      </c>
      <c r="AP168" s="27" t="str">
        <f t="shared" si="177"/>
        <v/>
      </c>
      <c r="AQ168" s="27" t="str">
        <f t="shared" si="177"/>
        <v/>
      </c>
      <c r="AR168" s="27" t="str">
        <f t="shared" si="177"/>
        <v/>
      </c>
      <c r="AS168" s="27" t="str">
        <f t="shared" si="177"/>
        <v/>
      </c>
      <c r="AT168" s="27" t="str">
        <f t="shared" si="177"/>
        <v/>
      </c>
      <c r="AU168" s="27" t="str">
        <f t="shared" si="177"/>
        <v/>
      </c>
      <c r="AV168" s="27" t="str">
        <f t="shared" si="177"/>
        <v/>
      </c>
      <c r="AW168" s="27" t="str">
        <f t="shared" si="177"/>
        <v/>
      </c>
      <c r="AX168" s="27" t="str">
        <f t="shared" si="177"/>
        <v/>
      </c>
      <c r="AY168" s="27" t="str">
        <f t="shared" si="177"/>
        <v/>
      </c>
      <c r="AZ168" s="27" t="str">
        <f t="shared" si="177"/>
        <v/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 t="str">
        <f t="shared" si="177"/>
        <v/>
      </c>
    </row>
    <row r="169" spans="1:63" ht="15.75" customHeight="1" thickBot="1" x14ac:dyDescent="0.25">
      <c r="A169" s="597"/>
      <c r="B169" s="595"/>
      <c r="C169" s="521"/>
      <c r="D169" s="552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 t="str">
        <f t="shared" si="178"/>
        <v/>
      </c>
      <c r="L169" s="27" t="str">
        <f t="shared" si="178"/>
        <v/>
      </c>
      <c r="M169" s="27" t="str">
        <f t="shared" si="178"/>
        <v/>
      </c>
      <c r="N169" s="27" t="str">
        <f t="shared" si="178"/>
        <v/>
      </c>
      <c r="O169" s="27" t="str">
        <f t="shared" si="178"/>
        <v/>
      </c>
      <c r="P169" s="27" t="str">
        <f t="shared" si="178"/>
        <v/>
      </c>
      <c r="Q169" s="27" t="str">
        <f t="shared" si="178"/>
        <v/>
      </c>
      <c r="R169" s="27" t="str">
        <f t="shared" si="178"/>
        <v/>
      </c>
      <c r="S169" s="27" t="str">
        <f t="shared" si="178"/>
        <v/>
      </c>
      <c r="T169" s="27" t="str">
        <f t="shared" si="178"/>
        <v/>
      </c>
      <c r="U169" s="27" t="str">
        <f t="shared" si="178"/>
        <v/>
      </c>
      <c r="V169" s="27" t="str">
        <f t="shared" si="178"/>
        <v/>
      </c>
      <c r="W169" s="27" t="str">
        <f t="shared" si="178"/>
        <v/>
      </c>
      <c r="X169" s="27" t="str">
        <f t="shared" si="178"/>
        <v/>
      </c>
      <c r="Y169" s="27" t="str">
        <f t="shared" si="178"/>
        <v/>
      </c>
      <c r="Z169" s="27" t="str">
        <f t="shared" si="178"/>
        <v/>
      </c>
      <c r="AA169" s="27" t="str">
        <f t="shared" si="178"/>
        <v/>
      </c>
      <c r="AB169" s="27" t="str">
        <f t="shared" si="178"/>
        <v/>
      </c>
      <c r="AC169" s="27" t="str">
        <f t="shared" si="178"/>
        <v/>
      </c>
      <c r="AD169" s="27" t="str">
        <f t="shared" si="178"/>
        <v/>
      </c>
      <c r="AE169" s="27" t="str">
        <f t="shared" si="178"/>
        <v/>
      </c>
      <c r="AF169" s="27" t="str">
        <f t="shared" si="178"/>
        <v/>
      </c>
      <c r="AG169" s="27" t="str">
        <f t="shared" si="178"/>
        <v/>
      </c>
      <c r="AH169" s="27" t="str">
        <f t="shared" si="178"/>
        <v/>
      </c>
      <c r="AI169" s="27" t="str">
        <f t="shared" si="178"/>
        <v/>
      </c>
      <c r="AJ169" s="27" t="str">
        <f t="shared" si="178"/>
        <v/>
      </c>
      <c r="AK169" s="27" t="str">
        <f t="shared" si="178"/>
        <v/>
      </c>
      <c r="AL169" s="27" t="str">
        <f t="shared" ref="AL169:BG169" si="179">IF(AL163=0,"",AL166/AL163)</f>
        <v/>
      </c>
      <c r="AM169" s="27" t="str">
        <f t="shared" si="179"/>
        <v/>
      </c>
      <c r="AN169" s="27" t="str">
        <f t="shared" si="179"/>
        <v/>
      </c>
      <c r="AO169" s="27" t="str">
        <f t="shared" si="179"/>
        <v/>
      </c>
      <c r="AP169" s="27" t="str">
        <f t="shared" si="179"/>
        <v/>
      </c>
      <c r="AQ169" s="27" t="str">
        <f t="shared" si="179"/>
        <v/>
      </c>
      <c r="AR169" s="27" t="str">
        <f t="shared" si="179"/>
        <v/>
      </c>
      <c r="AS169" s="27" t="str">
        <f t="shared" si="179"/>
        <v/>
      </c>
      <c r="AT169" s="27" t="str">
        <f t="shared" si="179"/>
        <v/>
      </c>
      <c r="AU169" s="27" t="str">
        <f t="shared" si="179"/>
        <v/>
      </c>
      <c r="AV169" s="27" t="str">
        <f t="shared" si="179"/>
        <v/>
      </c>
      <c r="AW169" s="27" t="str">
        <f t="shared" si="179"/>
        <v/>
      </c>
      <c r="AX169" s="27" t="str">
        <f t="shared" si="179"/>
        <v/>
      </c>
      <c r="AY169" s="27" t="str">
        <f t="shared" si="179"/>
        <v/>
      </c>
      <c r="AZ169" s="27" t="str">
        <f t="shared" si="179"/>
        <v/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 t="str">
        <f t="shared" si="179"/>
        <v/>
      </c>
    </row>
    <row r="170" spans="1:63" ht="15.75" customHeight="1" x14ac:dyDescent="0.2">
      <c r="A170" s="553" t="str">
        <f>UPPER(Parameters!$B$57)</f>
        <v>TOTALES</v>
      </c>
      <c r="B170" s="554"/>
      <c r="C170" s="518" t="str">
        <f>Parameters!$B$11</f>
        <v>Hosp.</v>
      </c>
      <c r="D170" s="513" t="str">
        <f>Parameters!$B$49</f>
        <v>Todas</v>
      </c>
      <c r="E170" s="87" t="str">
        <f>Parameters!$B$14</f>
        <v>Total</v>
      </c>
      <c r="F170" s="17">
        <f t="shared" ref="F170:AK170" si="180">F171+F172</f>
        <v>0</v>
      </c>
      <c r="G170" s="17">
        <f t="shared" si="180"/>
        <v>0</v>
      </c>
      <c r="H170" s="17">
        <f t="shared" si="180"/>
        <v>0</v>
      </c>
      <c r="I170" s="17">
        <f t="shared" si="180"/>
        <v>0</v>
      </c>
      <c r="J170" s="17">
        <f t="shared" si="180"/>
        <v>0</v>
      </c>
      <c r="K170" s="17">
        <f t="shared" si="180"/>
        <v>0</v>
      </c>
      <c r="L170" s="17">
        <f t="shared" si="180"/>
        <v>0</v>
      </c>
      <c r="M170" s="17">
        <f t="shared" si="180"/>
        <v>0</v>
      </c>
      <c r="N170" s="17">
        <f t="shared" si="180"/>
        <v>0</v>
      </c>
      <c r="O170" s="17">
        <f t="shared" si="180"/>
        <v>0</v>
      </c>
      <c r="P170" s="17">
        <f t="shared" si="180"/>
        <v>0</v>
      </c>
      <c r="Q170" s="17">
        <f t="shared" si="180"/>
        <v>0</v>
      </c>
      <c r="R170" s="17">
        <f t="shared" si="180"/>
        <v>0</v>
      </c>
      <c r="S170" s="17">
        <f t="shared" si="180"/>
        <v>0</v>
      </c>
      <c r="T170" s="17">
        <f t="shared" si="180"/>
        <v>0</v>
      </c>
      <c r="U170" s="17">
        <f t="shared" si="180"/>
        <v>0</v>
      </c>
      <c r="V170" s="17">
        <f t="shared" si="180"/>
        <v>0</v>
      </c>
      <c r="W170" s="17">
        <f t="shared" si="180"/>
        <v>0</v>
      </c>
      <c r="X170" s="17">
        <f t="shared" si="180"/>
        <v>0</v>
      </c>
      <c r="Y170" s="17">
        <f t="shared" si="180"/>
        <v>0</v>
      </c>
      <c r="Z170" s="17">
        <f t="shared" si="180"/>
        <v>0</v>
      </c>
      <c r="AA170" s="17">
        <f t="shared" si="180"/>
        <v>0</v>
      </c>
      <c r="AB170" s="17">
        <f t="shared" si="180"/>
        <v>0</v>
      </c>
      <c r="AC170" s="17">
        <f t="shared" si="180"/>
        <v>0</v>
      </c>
      <c r="AD170" s="17">
        <f t="shared" si="180"/>
        <v>0</v>
      </c>
      <c r="AE170" s="17">
        <f t="shared" si="180"/>
        <v>0</v>
      </c>
      <c r="AF170" s="17">
        <f t="shared" si="180"/>
        <v>0</v>
      </c>
      <c r="AG170" s="17">
        <f t="shared" si="180"/>
        <v>0</v>
      </c>
      <c r="AH170" s="17">
        <f t="shared" si="180"/>
        <v>0</v>
      </c>
      <c r="AI170" s="17">
        <f t="shared" si="180"/>
        <v>0</v>
      </c>
      <c r="AJ170" s="17">
        <f t="shared" si="180"/>
        <v>0</v>
      </c>
      <c r="AK170" s="17">
        <f t="shared" si="180"/>
        <v>0</v>
      </c>
      <c r="AL170" s="17">
        <f t="shared" ref="AL170:BG170" si="181">AL171+AL172</f>
        <v>0</v>
      </c>
      <c r="AM170" s="17">
        <f t="shared" si="181"/>
        <v>0</v>
      </c>
      <c r="AN170" s="17">
        <f t="shared" si="181"/>
        <v>0</v>
      </c>
      <c r="AO170" s="17">
        <f t="shared" si="181"/>
        <v>0</v>
      </c>
      <c r="AP170" s="17">
        <f t="shared" si="181"/>
        <v>0</v>
      </c>
      <c r="AQ170" s="17">
        <f t="shared" si="181"/>
        <v>0</v>
      </c>
      <c r="AR170" s="17">
        <f t="shared" si="181"/>
        <v>0</v>
      </c>
      <c r="AS170" s="17">
        <f t="shared" si="181"/>
        <v>0</v>
      </c>
      <c r="AT170" s="17">
        <f t="shared" si="181"/>
        <v>0</v>
      </c>
      <c r="AU170" s="17">
        <f t="shared" si="181"/>
        <v>0</v>
      </c>
      <c r="AV170" s="17">
        <f t="shared" si="181"/>
        <v>0</v>
      </c>
      <c r="AW170" s="17">
        <f t="shared" si="181"/>
        <v>0</v>
      </c>
      <c r="AX170" s="17">
        <f t="shared" si="181"/>
        <v>0</v>
      </c>
      <c r="AY170" s="17">
        <f t="shared" si="181"/>
        <v>0</v>
      </c>
      <c r="AZ170" s="17">
        <f t="shared" si="181"/>
        <v>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0</v>
      </c>
      <c r="BI170" s="381"/>
      <c r="BJ170" s="381"/>
      <c r="BK170" s="381"/>
    </row>
    <row r="171" spans="1:63" ht="15.75" customHeight="1" x14ac:dyDescent="0.2">
      <c r="A171" s="555"/>
      <c r="B171" s="556"/>
      <c r="C171" s="519"/>
      <c r="D171" s="514"/>
      <c r="E171" s="48" t="s">
        <v>183</v>
      </c>
      <c r="F171" s="11">
        <f t="shared" ref="F171:AK171" si="182">F9+F36+F63+F90+F117+F144</f>
        <v>0</v>
      </c>
      <c r="G171" s="11">
        <f t="shared" si="182"/>
        <v>0</v>
      </c>
      <c r="H171" s="11">
        <f t="shared" si="182"/>
        <v>0</v>
      </c>
      <c r="I171" s="11">
        <f t="shared" si="182"/>
        <v>0</v>
      </c>
      <c r="J171" s="11">
        <f t="shared" si="182"/>
        <v>0</v>
      </c>
      <c r="K171" s="11">
        <f t="shared" si="182"/>
        <v>0</v>
      </c>
      <c r="L171" s="11">
        <f t="shared" si="182"/>
        <v>0</v>
      </c>
      <c r="M171" s="11">
        <f t="shared" si="182"/>
        <v>0</v>
      </c>
      <c r="N171" s="11">
        <f t="shared" si="182"/>
        <v>0</v>
      </c>
      <c r="O171" s="11">
        <f t="shared" si="182"/>
        <v>0</v>
      </c>
      <c r="P171" s="11">
        <f t="shared" si="182"/>
        <v>0</v>
      </c>
      <c r="Q171" s="11">
        <f t="shared" si="182"/>
        <v>0</v>
      </c>
      <c r="R171" s="11">
        <f t="shared" si="182"/>
        <v>0</v>
      </c>
      <c r="S171" s="11">
        <f t="shared" si="182"/>
        <v>0</v>
      </c>
      <c r="T171" s="11">
        <f t="shared" si="182"/>
        <v>0</v>
      </c>
      <c r="U171" s="11">
        <f t="shared" si="182"/>
        <v>0</v>
      </c>
      <c r="V171" s="11">
        <f t="shared" si="182"/>
        <v>0</v>
      </c>
      <c r="W171" s="11">
        <f t="shared" si="182"/>
        <v>0</v>
      </c>
      <c r="X171" s="11">
        <f t="shared" si="182"/>
        <v>0</v>
      </c>
      <c r="Y171" s="11">
        <f t="shared" si="182"/>
        <v>0</v>
      </c>
      <c r="Z171" s="11">
        <f t="shared" si="182"/>
        <v>0</v>
      </c>
      <c r="AA171" s="11">
        <f t="shared" si="182"/>
        <v>0</v>
      </c>
      <c r="AB171" s="11">
        <f t="shared" si="182"/>
        <v>0</v>
      </c>
      <c r="AC171" s="11">
        <f t="shared" si="182"/>
        <v>0</v>
      </c>
      <c r="AD171" s="11">
        <f t="shared" si="182"/>
        <v>0</v>
      </c>
      <c r="AE171" s="11">
        <f t="shared" si="182"/>
        <v>0</v>
      </c>
      <c r="AF171" s="11">
        <f t="shared" si="182"/>
        <v>0</v>
      </c>
      <c r="AG171" s="11">
        <f t="shared" si="182"/>
        <v>0</v>
      </c>
      <c r="AH171" s="11">
        <f t="shared" si="182"/>
        <v>0</v>
      </c>
      <c r="AI171" s="11">
        <f t="shared" si="182"/>
        <v>0</v>
      </c>
      <c r="AJ171" s="11">
        <f t="shared" si="182"/>
        <v>0</v>
      </c>
      <c r="AK171" s="11">
        <f t="shared" si="182"/>
        <v>0</v>
      </c>
      <c r="AL171" s="11">
        <f t="shared" ref="AL171:BG171" si="183">AL9+AL36+AL63+AL90+AL117+AL144</f>
        <v>0</v>
      </c>
      <c r="AM171" s="11">
        <f t="shared" si="183"/>
        <v>0</v>
      </c>
      <c r="AN171" s="11">
        <f t="shared" si="183"/>
        <v>0</v>
      </c>
      <c r="AO171" s="11">
        <f t="shared" si="183"/>
        <v>0</v>
      </c>
      <c r="AP171" s="11">
        <f t="shared" si="183"/>
        <v>0</v>
      </c>
      <c r="AQ171" s="11">
        <f t="shared" si="183"/>
        <v>0</v>
      </c>
      <c r="AR171" s="11">
        <f t="shared" si="183"/>
        <v>0</v>
      </c>
      <c r="AS171" s="11">
        <f t="shared" si="183"/>
        <v>0</v>
      </c>
      <c r="AT171" s="11">
        <f t="shared" si="183"/>
        <v>0</v>
      </c>
      <c r="AU171" s="11">
        <f t="shared" si="183"/>
        <v>0</v>
      </c>
      <c r="AV171" s="11">
        <f t="shared" si="183"/>
        <v>0</v>
      </c>
      <c r="AW171" s="11">
        <f t="shared" si="183"/>
        <v>0</v>
      </c>
      <c r="AX171" s="11">
        <f t="shared" si="183"/>
        <v>0</v>
      </c>
      <c r="AY171" s="11">
        <f t="shared" si="183"/>
        <v>0</v>
      </c>
      <c r="AZ171" s="11">
        <f t="shared" si="183"/>
        <v>0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0</v>
      </c>
    </row>
    <row r="172" spans="1:63" ht="15.75" hidden="1" customHeight="1" x14ac:dyDescent="0.2">
      <c r="A172" s="555"/>
      <c r="B172" s="556"/>
      <c r="C172" s="519"/>
      <c r="D172" s="449"/>
      <c r="E172" s="451"/>
      <c r="F172" s="11">
        <f t="shared" ref="F172:AK172" si="184">F10+F37+F64+F91+F118+F145</f>
        <v>0</v>
      </c>
      <c r="G172" s="11">
        <f t="shared" si="184"/>
        <v>0</v>
      </c>
      <c r="H172" s="11">
        <f t="shared" si="184"/>
        <v>0</v>
      </c>
      <c r="I172" s="11">
        <f t="shared" si="184"/>
        <v>0</v>
      </c>
      <c r="J172" s="11">
        <f t="shared" si="184"/>
        <v>0</v>
      </c>
      <c r="K172" s="11">
        <f t="shared" si="184"/>
        <v>0</v>
      </c>
      <c r="L172" s="11">
        <f t="shared" si="184"/>
        <v>0</v>
      </c>
      <c r="M172" s="11">
        <f t="shared" si="184"/>
        <v>0</v>
      </c>
      <c r="N172" s="11">
        <f t="shared" si="184"/>
        <v>0</v>
      </c>
      <c r="O172" s="11">
        <f t="shared" si="184"/>
        <v>0</v>
      </c>
      <c r="P172" s="11">
        <f t="shared" si="184"/>
        <v>0</v>
      </c>
      <c r="Q172" s="11">
        <f t="shared" si="184"/>
        <v>0</v>
      </c>
      <c r="R172" s="11">
        <f t="shared" si="184"/>
        <v>0</v>
      </c>
      <c r="S172" s="11">
        <f t="shared" si="184"/>
        <v>0</v>
      </c>
      <c r="T172" s="11">
        <f t="shared" si="184"/>
        <v>0</v>
      </c>
      <c r="U172" s="11">
        <f t="shared" si="184"/>
        <v>0</v>
      </c>
      <c r="V172" s="11">
        <f t="shared" si="184"/>
        <v>0</v>
      </c>
      <c r="W172" s="11">
        <f t="shared" si="184"/>
        <v>0</v>
      </c>
      <c r="X172" s="11">
        <f t="shared" si="184"/>
        <v>0</v>
      </c>
      <c r="Y172" s="11">
        <f t="shared" si="184"/>
        <v>0</v>
      </c>
      <c r="Z172" s="11">
        <f t="shared" si="184"/>
        <v>0</v>
      </c>
      <c r="AA172" s="11">
        <f t="shared" si="184"/>
        <v>0</v>
      </c>
      <c r="AB172" s="11">
        <f t="shared" si="184"/>
        <v>0</v>
      </c>
      <c r="AC172" s="11">
        <f t="shared" si="184"/>
        <v>0</v>
      </c>
      <c r="AD172" s="11">
        <f t="shared" si="184"/>
        <v>0</v>
      </c>
      <c r="AE172" s="11">
        <f t="shared" si="184"/>
        <v>0</v>
      </c>
      <c r="AF172" s="11">
        <f t="shared" si="184"/>
        <v>0</v>
      </c>
      <c r="AG172" s="11">
        <f t="shared" si="184"/>
        <v>0</v>
      </c>
      <c r="AH172" s="11">
        <f t="shared" si="184"/>
        <v>0</v>
      </c>
      <c r="AI172" s="11">
        <f t="shared" si="184"/>
        <v>0</v>
      </c>
      <c r="AJ172" s="11">
        <f t="shared" si="184"/>
        <v>0</v>
      </c>
      <c r="AK172" s="11">
        <f t="shared" si="184"/>
        <v>0</v>
      </c>
      <c r="AL172" s="11">
        <f t="shared" ref="AL172:BG172" si="185">AL10+AL37+AL64+AL91+AL118+AL145</f>
        <v>0</v>
      </c>
      <c r="AM172" s="11">
        <f t="shared" si="185"/>
        <v>0</v>
      </c>
      <c r="AN172" s="11">
        <f t="shared" si="185"/>
        <v>0</v>
      </c>
      <c r="AO172" s="11">
        <f t="shared" si="185"/>
        <v>0</v>
      </c>
      <c r="AP172" s="11">
        <f t="shared" si="185"/>
        <v>0</v>
      </c>
      <c r="AQ172" s="11">
        <f t="shared" si="185"/>
        <v>0</v>
      </c>
      <c r="AR172" s="11">
        <f t="shared" si="185"/>
        <v>0</v>
      </c>
      <c r="AS172" s="11">
        <f t="shared" si="185"/>
        <v>0</v>
      </c>
      <c r="AT172" s="11">
        <f t="shared" si="185"/>
        <v>0</v>
      </c>
      <c r="AU172" s="11">
        <f t="shared" si="185"/>
        <v>0</v>
      </c>
      <c r="AV172" s="11">
        <f t="shared" si="185"/>
        <v>0</v>
      </c>
      <c r="AW172" s="11">
        <f t="shared" si="185"/>
        <v>0</v>
      </c>
      <c r="AX172" s="11">
        <f t="shared" si="185"/>
        <v>0</v>
      </c>
      <c r="AY172" s="11">
        <f t="shared" si="185"/>
        <v>0</v>
      </c>
      <c r="AZ172" s="11">
        <f t="shared" si="185"/>
        <v>0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0</v>
      </c>
    </row>
    <row r="173" spans="1:63" ht="15.75" customHeight="1" x14ac:dyDescent="0.2">
      <c r="A173" s="555"/>
      <c r="B173" s="556"/>
      <c r="C173" s="519"/>
      <c r="D173" s="522" t="str">
        <f>Parameters!$B$50</f>
        <v>IRAG</v>
      </c>
      <c r="E173" s="450" t="str">
        <f>Parameters!$B$14</f>
        <v>Total</v>
      </c>
      <c r="F173" s="15">
        <f t="shared" ref="F173:AK173" si="186">F174+F175</f>
        <v>0</v>
      </c>
      <c r="G173" s="15">
        <f t="shared" si="186"/>
        <v>0</v>
      </c>
      <c r="H173" s="15">
        <f t="shared" si="186"/>
        <v>0</v>
      </c>
      <c r="I173" s="15">
        <f t="shared" si="186"/>
        <v>0</v>
      </c>
      <c r="J173" s="15">
        <f t="shared" si="186"/>
        <v>0</v>
      </c>
      <c r="K173" s="15">
        <f t="shared" si="186"/>
        <v>0</v>
      </c>
      <c r="L173" s="15">
        <f t="shared" si="186"/>
        <v>0</v>
      </c>
      <c r="M173" s="15">
        <f t="shared" si="186"/>
        <v>0</v>
      </c>
      <c r="N173" s="15">
        <f t="shared" si="186"/>
        <v>0</v>
      </c>
      <c r="O173" s="15">
        <f t="shared" si="186"/>
        <v>0</v>
      </c>
      <c r="P173" s="15">
        <f t="shared" si="186"/>
        <v>0</v>
      </c>
      <c r="Q173" s="15">
        <f t="shared" si="186"/>
        <v>0</v>
      </c>
      <c r="R173" s="15">
        <f t="shared" si="186"/>
        <v>0</v>
      </c>
      <c r="S173" s="15">
        <f t="shared" si="186"/>
        <v>0</v>
      </c>
      <c r="T173" s="15">
        <f t="shared" si="186"/>
        <v>0</v>
      </c>
      <c r="U173" s="15">
        <f t="shared" si="186"/>
        <v>0</v>
      </c>
      <c r="V173" s="15">
        <f t="shared" si="186"/>
        <v>0</v>
      </c>
      <c r="W173" s="15">
        <f t="shared" si="186"/>
        <v>0</v>
      </c>
      <c r="X173" s="15">
        <f t="shared" si="186"/>
        <v>0</v>
      </c>
      <c r="Y173" s="15">
        <f t="shared" si="186"/>
        <v>0</v>
      </c>
      <c r="Z173" s="15">
        <f t="shared" si="186"/>
        <v>0</v>
      </c>
      <c r="AA173" s="15">
        <f t="shared" si="186"/>
        <v>0</v>
      </c>
      <c r="AB173" s="15">
        <f t="shared" si="186"/>
        <v>0</v>
      </c>
      <c r="AC173" s="15">
        <f t="shared" si="186"/>
        <v>0</v>
      </c>
      <c r="AD173" s="15">
        <f t="shared" si="186"/>
        <v>0</v>
      </c>
      <c r="AE173" s="15">
        <f t="shared" si="186"/>
        <v>0</v>
      </c>
      <c r="AF173" s="15">
        <f t="shared" si="186"/>
        <v>0</v>
      </c>
      <c r="AG173" s="15">
        <f t="shared" si="186"/>
        <v>0</v>
      </c>
      <c r="AH173" s="15">
        <f t="shared" si="186"/>
        <v>0</v>
      </c>
      <c r="AI173" s="15">
        <f t="shared" si="186"/>
        <v>0</v>
      </c>
      <c r="AJ173" s="15">
        <f t="shared" si="186"/>
        <v>0</v>
      </c>
      <c r="AK173" s="15">
        <f t="shared" si="186"/>
        <v>0</v>
      </c>
      <c r="AL173" s="15">
        <f t="shared" ref="AL173:BG173" si="187">AL174+AL175</f>
        <v>0</v>
      </c>
      <c r="AM173" s="15">
        <f t="shared" si="187"/>
        <v>0</v>
      </c>
      <c r="AN173" s="15">
        <f t="shared" si="187"/>
        <v>0</v>
      </c>
      <c r="AO173" s="15">
        <f t="shared" si="187"/>
        <v>0</v>
      </c>
      <c r="AP173" s="15">
        <f t="shared" si="187"/>
        <v>0</v>
      </c>
      <c r="AQ173" s="15">
        <f t="shared" si="187"/>
        <v>0</v>
      </c>
      <c r="AR173" s="15">
        <f t="shared" si="187"/>
        <v>0</v>
      </c>
      <c r="AS173" s="15">
        <f t="shared" si="187"/>
        <v>0</v>
      </c>
      <c r="AT173" s="15">
        <f t="shared" si="187"/>
        <v>0</v>
      </c>
      <c r="AU173" s="15">
        <f t="shared" si="187"/>
        <v>0</v>
      </c>
      <c r="AV173" s="15">
        <f t="shared" si="187"/>
        <v>0</v>
      </c>
      <c r="AW173" s="15">
        <f t="shared" si="187"/>
        <v>0</v>
      </c>
      <c r="AX173" s="15">
        <f t="shared" si="187"/>
        <v>0</v>
      </c>
      <c r="AY173" s="15">
        <f t="shared" si="187"/>
        <v>0</v>
      </c>
      <c r="AZ173" s="15">
        <f t="shared" si="187"/>
        <v>0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0</v>
      </c>
    </row>
    <row r="174" spans="1:63" ht="15.75" customHeight="1" x14ac:dyDescent="0.2">
      <c r="A174" s="555"/>
      <c r="B174" s="556"/>
      <c r="C174" s="519"/>
      <c r="D174" s="523"/>
      <c r="E174" s="48" t="str">
        <f>Parameters!$B$15</f>
        <v>Fem.</v>
      </c>
      <c r="F174" s="11">
        <f t="shared" ref="F174:AK174" si="188">F12+F39+F66+F93+F120+F147</f>
        <v>0</v>
      </c>
      <c r="G174" s="11">
        <f t="shared" si="188"/>
        <v>0</v>
      </c>
      <c r="H174" s="11">
        <f t="shared" si="188"/>
        <v>0</v>
      </c>
      <c r="I174" s="11">
        <f t="shared" si="188"/>
        <v>0</v>
      </c>
      <c r="J174" s="11">
        <f t="shared" si="188"/>
        <v>0</v>
      </c>
      <c r="K174" s="11">
        <f t="shared" si="188"/>
        <v>0</v>
      </c>
      <c r="L174" s="11">
        <f t="shared" si="188"/>
        <v>0</v>
      </c>
      <c r="M174" s="11">
        <f t="shared" si="188"/>
        <v>0</v>
      </c>
      <c r="N174" s="11">
        <f t="shared" si="188"/>
        <v>0</v>
      </c>
      <c r="O174" s="11">
        <f t="shared" si="188"/>
        <v>0</v>
      </c>
      <c r="P174" s="11">
        <f t="shared" si="188"/>
        <v>0</v>
      </c>
      <c r="Q174" s="11">
        <f t="shared" si="188"/>
        <v>0</v>
      </c>
      <c r="R174" s="11">
        <f t="shared" si="188"/>
        <v>0</v>
      </c>
      <c r="S174" s="11">
        <f t="shared" si="188"/>
        <v>0</v>
      </c>
      <c r="T174" s="11">
        <f t="shared" si="188"/>
        <v>0</v>
      </c>
      <c r="U174" s="11">
        <f t="shared" si="188"/>
        <v>0</v>
      </c>
      <c r="V174" s="11">
        <f t="shared" si="188"/>
        <v>0</v>
      </c>
      <c r="W174" s="11">
        <f t="shared" si="188"/>
        <v>0</v>
      </c>
      <c r="X174" s="11">
        <f t="shared" si="188"/>
        <v>0</v>
      </c>
      <c r="Y174" s="11">
        <f t="shared" si="188"/>
        <v>0</v>
      </c>
      <c r="Z174" s="11">
        <f t="shared" si="188"/>
        <v>0</v>
      </c>
      <c r="AA174" s="11">
        <f t="shared" si="188"/>
        <v>0</v>
      </c>
      <c r="AB174" s="11">
        <f t="shared" si="188"/>
        <v>0</v>
      </c>
      <c r="AC174" s="11">
        <f t="shared" si="188"/>
        <v>0</v>
      </c>
      <c r="AD174" s="11">
        <f t="shared" si="188"/>
        <v>0</v>
      </c>
      <c r="AE174" s="11">
        <f t="shared" si="188"/>
        <v>0</v>
      </c>
      <c r="AF174" s="11">
        <f t="shared" si="188"/>
        <v>0</v>
      </c>
      <c r="AG174" s="11">
        <f t="shared" si="188"/>
        <v>0</v>
      </c>
      <c r="AH174" s="11">
        <f t="shared" si="188"/>
        <v>0</v>
      </c>
      <c r="AI174" s="11">
        <f t="shared" si="188"/>
        <v>0</v>
      </c>
      <c r="AJ174" s="11">
        <f t="shared" si="188"/>
        <v>0</v>
      </c>
      <c r="AK174" s="11">
        <f t="shared" si="188"/>
        <v>0</v>
      </c>
      <c r="AL174" s="11">
        <f t="shared" ref="AL174:BG174" si="189">AL12+AL39+AL66+AL93+AL120+AL147</f>
        <v>0</v>
      </c>
      <c r="AM174" s="11">
        <f t="shared" si="189"/>
        <v>0</v>
      </c>
      <c r="AN174" s="11">
        <f t="shared" si="189"/>
        <v>0</v>
      </c>
      <c r="AO174" s="11">
        <f t="shared" si="189"/>
        <v>0</v>
      </c>
      <c r="AP174" s="11">
        <f t="shared" si="189"/>
        <v>0</v>
      </c>
      <c r="AQ174" s="11">
        <f t="shared" si="189"/>
        <v>0</v>
      </c>
      <c r="AR174" s="11">
        <f t="shared" si="189"/>
        <v>0</v>
      </c>
      <c r="AS174" s="11">
        <f t="shared" si="189"/>
        <v>0</v>
      </c>
      <c r="AT174" s="11">
        <f t="shared" si="189"/>
        <v>0</v>
      </c>
      <c r="AU174" s="11">
        <f t="shared" si="189"/>
        <v>0</v>
      </c>
      <c r="AV174" s="11">
        <f t="shared" si="189"/>
        <v>0</v>
      </c>
      <c r="AW174" s="11">
        <f t="shared" si="189"/>
        <v>0</v>
      </c>
      <c r="AX174" s="11">
        <f t="shared" si="189"/>
        <v>0</v>
      </c>
      <c r="AY174" s="11">
        <f t="shared" si="189"/>
        <v>0</v>
      </c>
      <c r="AZ174" s="11">
        <f t="shared" si="189"/>
        <v>0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0</v>
      </c>
    </row>
    <row r="175" spans="1:63" ht="15.75" customHeight="1" x14ac:dyDescent="0.2">
      <c r="A175" s="555"/>
      <c r="B175" s="556"/>
      <c r="C175" s="519"/>
      <c r="D175" s="514"/>
      <c r="E175" s="48" t="str">
        <f>Parameters!$B$16</f>
        <v>Masc.</v>
      </c>
      <c r="F175" s="11">
        <f t="shared" ref="F175:AK175" si="190">F13+F40+F67+F94+F121+F148</f>
        <v>0</v>
      </c>
      <c r="G175" s="11">
        <f t="shared" si="190"/>
        <v>0</v>
      </c>
      <c r="H175" s="11">
        <f t="shared" si="190"/>
        <v>0</v>
      </c>
      <c r="I175" s="11">
        <f t="shared" si="190"/>
        <v>0</v>
      </c>
      <c r="J175" s="11">
        <f t="shared" si="190"/>
        <v>0</v>
      </c>
      <c r="K175" s="11">
        <f t="shared" si="190"/>
        <v>0</v>
      </c>
      <c r="L175" s="11">
        <f t="shared" si="190"/>
        <v>0</v>
      </c>
      <c r="M175" s="11">
        <f t="shared" si="190"/>
        <v>0</v>
      </c>
      <c r="N175" s="11">
        <f t="shared" si="190"/>
        <v>0</v>
      </c>
      <c r="O175" s="11">
        <f t="shared" si="190"/>
        <v>0</v>
      </c>
      <c r="P175" s="11">
        <f t="shared" si="190"/>
        <v>0</v>
      </c>
      <c r="Q175" s="11">
        <f t="shared" si="190"/>
        <v>0</v>
      </c>
      <c r="R175" s="11">
        <f t="shared" si="190"/>
        <v>0</v>
      </c>
      <c r="S175" s="11">
        <f t="shared" si="190"/>
        <v>0</v>
      </c>
      <c r="T175" s="11">
        <f t="shared" si="190"/>
        <v>0</v>
      </c>
      <c r="U175" s="11">
        <f t="shared" si="190"/>
        <v>0</v>
      </c>
      <c r="V175" s="11">
        <f t="shared" si="190"/>
        <v>0</v>
      </c>
      <c r="W175" s="11">
        <f t="shared" si="190"/>
        <v>0</v>
      </c>
      <c r="X175" s="11">
        <f t="shared" si="190"/>
        <v>0</v>
      </c>
      <c r="Y175" s="11">
        <f t="shared" si="190"/>
        <v>0</v>
      </c>
      <c r="Z175" s="11">
        <f t="shared" si="190"/>
        <v>0</v>
      </c>
      <c r="AA175" s="11">
        <f t="shared" si="190"/>
        <v>0</v>
      </c>
      <c r="AB175" s="11">
        <f t="shared" si="190"/>
        <v>0</v>
      </c>
      <c r="AC175" s="11">
        <f t="shared" si="190"/>
        <v>0</v>
      </c>
      <c r="AD175" s="11">
        <f t="shared" si="190"/>
        <v>0</v>
      </c>
      <c r="AE175" s="11">
        <f t="shared" si="190"/>
        <v>0</v>
      </c>
      <c r="AF175" s="11">
        <f t="shared" si="190"/>
        <v>0</v>
      </c>
      <c r="AG175" s="11">
        <f t="shared" si="190"/>
        <v>0</v>
      </c>
      <c r="AH175" s="11">
        <f t="shared" si="190"/>
        <v>0</v>
      </c>
      <c r="AI175" s="11">
        <f t="shared" si="190"/>
        <v>0</v>
      </c>
      <c r="AJ175" s="11">
        <f t="shared" si="190"/>
        <v>0</v>
      </c>
      <c r="AK175" s="11">
        <f t="shared" si="190"/>
        <v>0</v>
      </c>
      <c r="AL175" s="11">
        <f t="shared" ref="AL175:BG175" si="191">AL13+AL40+AL67+AL94+AL121+AL148</f>
        <v>0</v>
      </c>
      <c r="AM175" s="11">
        <f t="shared" si="191"/>
        <v>0</v>
      </c>
      <c r="AN175" s="11">
        <f t="shared" si="191"/>
        <v>0</v>
      </c>
      <c r="AO175" s="11">
        <f t="shared" si="191"/>
        <v>0</v>
      </c>
      <c r="AP175" s="11">
        <f t="shared" si="191"/>
        <v>0</v>
      </c>
      <c r="AQ175" s="11">
        <f t="shared" si="191"/>
        <v>0</v>
      </c>
      <c r="AR175" s="11">
        <f t="shared" si="191"/>
        <v>0</v>
      </c>
      <c r="AS175" s="11">
        <f t="shared" si="191"/>
        <v>0</v>
      </c>
      <c r="AT175" s="11">
        <f t="shared" si="191"/>
        <v>0</v>
      </c>
      <c r="AU175" s="11">
        <f t="shared" si="191"/>
        <v>0</v>
      </c>
      <c r="AV175" s="11">
        <f t="shared" si="191"/>
        <v>0</v>
      </c>
      <c r="AW175" s="11">
        <f t="shared" si="191"/>
        <v>0</v>
      </c>
      <c r="AX175" s="11">
        <f t="shared" si="191"/>
        <v>0</v>
      </c>
      <c r="AY175" s="11">
        <f t="shared" si="191"/>
        <v>0</v>
      </c>
      <c r="AZ175" s="11">
        <f t="shared" si="191"/>
        <v>0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0</v>
      </c>
    </row>
    <row r="176" spans="1:63" ht="15.75" customHeight="1" x14ac:dyDescent="0.2">
      <c r="A176" s="555"/>
      <c r="B176" s="556"/>
      <c r="C176" s="520"/>
      <c r="D176" s="550" t="str">
        <f>Parameters!$B$51</f>
        <v>%</v>
      </c>
      <c r="E176" s="85" t="str">
        <f>Parameters!$B$14</f>
        <v>Total</v>
      </c>
      <c r="F176" s="25" t="str">
        <f t="shared" ref="F176:AK176" si="192">IF(F170=0,"",F173/F170)</f>
        <v/>
      </c>
      <c r="G176" s="25" t="str">
        <f t="shared" si="192"/>
        <v/>
      </c>
      <c r="H176" s="25" t="str">
        <f t="shared" si="192"/>
        <v/>
      </c>
      <c r="I176" s="25" t="str">
        <f t="shared" si="192"/>
        <v/>
      </c>
      <c r="J176" s="25" t="str">
        <f t="shared" si="192"/>
        <v/>
      </c>
      <c r="K176" s="25" t="str">
        <f t="shared" si="192"/>
        <v/>
      </c>
      <c r="L176" s="25" t="str">
        <f t="shared" si="192"/>
        <v/>
      </c>
      <c r="M176" s="25" t="str">
        <f t="shared" si="192"/>
        <v/>
      </c>
      <c r="N176" s="25" t="str">
        <f t="shared" si="192"/>
        <v/>
      </c>
      <c r="O176" s="25" t="str">
        <f t="shared" si="192"/>
        <v/>
      </c>
      <c r="P176" s="25" t="str">
        <f t="shared" si="192"/>
        <v/>
      </c>
      <c r="Q176" s="25" t="str">
        <f t="shared" si="192"/>
        <v/>
      </c>
      <c r="R176" s="25" t="str">
        <f t="shared" si="192"/>
        <v/>
      </c>
      <c r="S176" s="25" t="str">
        <f t="shared" si="192"/>
        <v/>
      </c>
      <c r="T176" s="25" t="str">
        <f t="shared" si="192"/>
        <v/>
      </c>
      <c r="U176" s="25" t="str">
        <f t="shared" si="192"/>
        <v/>
      </c>
      <c r="V176" s="25" t="str">
        <f t="shared" si="192"/>
        <v/>
      </c>
      <c r="W176" s="25" t="str">
        <f t="shared" si="192"/>
        <v/>
      </c>
      <c r="X176" s="25" t="str">
        <f t="shared" si="192"/>
        <v/>
      </c>
      <c r="Y176" s="25" t="str">
        <f t="shared" si="192"/>
        <v/>
      </c>
      <c r="Z176" s="25" t="str">
        <f t="shared" si="192"/>
        <v/>
      </c>
      <c r="AA176" s="25" t="str">
        <f t="shared" si="192"/>
        <v/>
      </c>
      <c r="AB176" s="25" t="str">
        <f t="shared" si="192"/>
        <v/>
      </c>
      <c r="AC176" s="25" t="str">
        <f t="shared" si="192"/>
        <v/>
      </c>
      <c r="AD176" s="25" t="str">
        <f t="shared" si="192"/>
        <v/>
      </c>
      <c r="AE176" s="25" t="str">
        <f t="shared" si="192"/>
        <v/>
      </c>
      <c r="AF176" s="25" t="str">
        <f t="shared" si="192"/>
        <v/>
      </c>
      <c r="AG176" s="25" t="str">
        <f t="shared" si="192"/>
        <v/>
      </c>
      <c r="AH176" s="25" t="str">
        <f t="shared" si="192"/>
        <v/>
      </c>
      <c r="AI176" s="25" t="str">
        <f t="shared" si="192"/>
        <v/>
      </c>
      <c r="AJ176" s="25" t="str">
        <f t="shared" si="192"/>
        <v/>
      </c>
      <c r="AK176" s="25" t="str">
        <f t="shared" si="192"/>
        <v/>
      </c>
      <c r="AL176" s="25" t="str">
        <f t="shared" ref="AL176:BG176" si="193">IF(AL170=0,"",AL173/AL170)</f>
        <v/>
      </c>
      <c r="AM176" s="25" t="str">
        <f t="shared" si="193"/>
        <v/>
      </c>
      <c r="AN176" s="25" t="str">
        <f t="shared" si="193"/>
        <v/>
      </c>
      <c r="AO176" s="25" t="str">
        <f t="shared" si="193"/>
        <v/>
      </c>
      <c r="AP176" s="25" t="str">
        <f t="shared" si="193"/>
        <v/>
      </c>
      <c r="AQ176" s="25" t="str">
        <f t="shared" si="193"/>
        <v/>
      </c>
      <c r="AR176" s="25" t="str">
        <f t="shared" si="193"/>
        <v/>
      </c>
      <c r="AS176" s="25" t="str">
        <f t="shared" si="193"/>
        <v/>
      </c>
      <c r="AT176" s="25" t="str">
        <f t="shared" si="193"/>
        <v/>
      </c>
      <c r="AU176" s="25" t="str">
        <f t="shared" si="193"/>
        <v/>
      </c>
      <c r="AV176" s="25" t="str">
        <f t="shared" si="193"/>
        <v/>
      </c>
      <c r="AW176" s="25" t="str">
        <f t="shared" si="193"/>
        <v/>
      </c>
      <c r="AX176" s="25" t="str">
        <f t="shared" si="193"/>
        <v/>
      </c>
      <c r="AY176" s="25" t="str">
        <f t="shared" si="193"/>
        <v/>
      </c>
      <c r="AZ176" s="25" t="str">
        <f t="shared" si="193"/>
        <v/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 t="str">
        <f t="shared" si="193"/>
        <v/>
      </c>
    </row>
    <row r="177" spans="1:59" ht="15.75" customHeight="1" x14ac:dyDescent="0.2">
      <c r="A177" s="555"/>
      <c r="B177" s="556"/>
      <c r="C177" s="520"/>
      <c r="D177" s="551"/>
      <c r="E177" s="45" t="str">
        <f>Parameters!$B$15</f>
        <v>Fem.</v>
      </c>
      <c r="F177" s="27" t="str">
        <f t="shared" ref="F177:AK177" si="194">IF(F171=0,"",F174/F171)</f>
        <v/>
      </c>
      <c r="G177" s="27" t="str">
        <f t="shared" si="194"/>
        <v/>
      </c>
      <c r="H177" s="27" t="str">
        <f t="shared" si="194"/>
        <v/>
      </c>
      <c r="I177" s="27" t="str">
        <f t="shared" si="194"/>
        <v/>
      </c>
      <c r="J177" s="27" t="str">
        <f t="shared" si="194"/>
        <v/>
      </c>
      <c r="K177" s="27" t="str">
        <f t="shared" si="194"/>
        <v/>
      </c>
      <c r="L177" s="27" t="str">
        <f t="shared" si="194"/>
        <v/>
      </c>
      <c r="M177" s="27" t="str">
        <f t="shared" si="194"/>
        <v/>
      </c>
      <c r="N177" s="27" t="str">
        <f t="shared" si="194"/>
        <v/>
      </c>
      <c r="O177" s="27" t="str">
        <f t="shared" si="194"/>
        <v/>
      </c>
      <c r="P177" s="27" t="str">
        <f t="shared" si="194"/>
        <v/>
      </c>
      <c r="Q177" s="27" t="str">
        <f t="shared" si="194"/>
        <v/>
      </c>
      <c r="R177" s="27" t="str">
        <f t="shared" si="194"/>
        <v/>
      </c>
      <c r="S177" s="27" t="str">
        <f t="shared" si="194"/>
        <v/>
      </c>
      <c r="T177" s="27" t="str">
        <f t="shared" si="194"/>
        <v/>
      </c>
      <c r="U177" s="27" t="str">
        <f t="shared" si="194"/>
        <v/>
      </c>
      <c r="V177" s="27" t="str">
        <f t="shared" si="194"/>
        <v/>
      </c>
      <c r="W177" s="27" t="str">
        <f t="shared" si="194"/>
        <v/>
      </c>
      <c r="X177" s="27" t="str">
        <f t="shared" si="194"/>
        <v/>
      </c>
      <c r="Y177" s="27" t="str">
        <f t="shared" si="194"/>
        <v/>
      </c>
      <c r="Z177" s="27" t="str">
        <f t="shared" si="194"/>
        <v/>
      </c>
      <c r="AA177" s="27" t="str">
        <f t="shared" si="194"/>
        <v/>
      </c>
      <c r="AB177" s="27" t="str">
        <f t="shared" si="194"/>
        <v/>
      </c>
      <c r="AC177" s="27" t="str">
        <f t="shared" si="194"/>
        <v/>
      </c>
      <c r="AD177" s="27" t="str">
        <f t="shared" si="194"/>
        <v/>
      </c>
      <c r="AE177" s="27" t="str">
        <f t="shared" si="194"/>
        <v/>
      </c>
      <c r="AF177" s="27" t="str">
        <f t="shared" si="194"/>
        <v/>
      </c>
      <c r="AG177" s="27" t="str">
        <f t="shared" si="194"/>
        <v/>
      </c>
      <c r="AH177" s="27" t="str">
        <f t="shared" si="194"/>
        <v/>
      </c>
      <c r="AI177" s="27" t="str">
        <f t="shared" si="194"/>
        <v/>
      </c>
      <c r="AJ177" s="27" t="str">
        <f t="shared" si="194"/>
        <v/>
      </c>
      <c r="AK177" s="27" t="str">
        <f t="shared" si="194"/>
        <v/>
      </c>
      <c r="AL177" s="27" t="str">
        <f t="shared" ref="AL177:BG177" si="195">IF(AL171=0,"",AL174/AL171)</f>
        <v/>
      </c>
      <c r="AM177" s="27" t="str">
        <f t="shared" si="195"/>
        <v/>
      </c>
      <c r="AN177" s="27" t="str">
        <f t="shared" si="195"/>
        <v/>
      </c>
      <c r="AO177" s="27" t="str">
        <f t="shared" si="195"/>
        <v/>
      </c>
      <c r="AP177" s="27" t="str">
        <f t="shared" si="195"/>
        <v/>
      </c>
      <c r="AQ177" s="27" t="str">
        <f t="shared" si="195"/>
        <v/>
      </c>
      <c r="AR177" s="27" t="str">
        <f t="shared" si="195"/>
        <v/>
      </c>
      <c r="AS177" s="27" t="str">
        <f t="shared" si="195"/>
        <v/>
      </c>
      <c r="AT177" s="27" t="str">
        <f t="shared" si="195"/>
        <v/>
      </c>
      <c r="AU177" s="27" t="str">
        <f t="shared" si="195"/>
        <v/>
      </c>
      <c r="AV177" s="27" t="str">
        <f t="shared" si="195"/>
        <v/>
      </c>
      <c r="AW177" s="27" t="str">
        <f t="shared" si="195"/>
        <v/>
      </c>
      <c r="AX177" s="27" t="str">
        <f t="shared" si="195"/>
        <v/>
      </c>
      <c r="AY177" s="27" t="str">
        <f t="shared" si="195"/>
        <v/>
      </c>
      <c r="AZ177" s="27" t="str">
        <f t="shared" si="195"/>
        <v/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 t="str">
        <f t="shared" si="195"/>
        <v/>
      </c>
    </row>
    <row r="178" spans="1:59" ht="15.75" customHeight="1" thickBot="1" x14ac:dyDescent="0.25">
      <c r="A178" s="555"/>
      <c r="B178" s="556"/>
      <c r="C178" s="521"/>
      <c r="D178" s="552"/>
      <c r="E178" s="45" t="str">
        <f>Parameters!$B$16</f>
        <v>Masc.</v>
      </c>
      <c r="F178" s="27" t="str">
        <f t="shared" ref="F178:AK178" si="196">IF(F172=0,"",F175/F172)</f>
        <v/>
      </c>
      <c r="G178" s="27" t="str">
        <f t="shared" si="196"/>
        <v/>
      </c>
      <c r="H178" s="27" t="str">
        <f t="shared" si="196"/>
        <v/>
      </c>
      <c r="I178" s="27" t="str">
        <f t="shared" si="196"/>
        <v/>
      </c>
      <c r="J178" s="27" t="str">
        <f t="shared" si="196"/>
        <v/>
      </c>
      <c r="K178" s="27" t="str">
        <f t="shared" si="196"/>
        <v/>
      </c>
      <c r="L178" s="27" t="str">
        <f t="shared" si="196"/>
        <v/>
      </c>
      <c r="M178" s="27" t="str">
        <f t="shared" si="196"/>
        <v/>
      </c>
      <c r="N178" s="27" t="str">
        <f t="shared" si="196"/>
        <v/>
      </c>
      <c r="O178" s="27" t="str">
        <f t="shared" si="196"/>
        <v/>
      </c>
      <c r="P178" s="27" t="str">
        <f t="shared" si="196"/>
        <v/>
      </c>
      <c r="Q178" s="27" t="str">
        <f t="shared" si="196"/>
        <v/>
      </c>
      <c r="R178" s="27" t="str">
        <f t="shared" si="196"/>
        <v/>
      </c>
      <c r="S178" s="27" t="str">
        <f t="shared" si="196"/>
        <v/>
      </c>
      <c r="T178" s="27" t="str">
        <f t="shared" si="196"/>
        <v/>
      </c>
      <c r="U178" s="27" t="str">
        <f t="shared" si="196"/>
        <v/>
      </c>
      <c r="V178" s="27" t="str">
        <f t="shared" si="196"/>
        <v/>
      </c>
      <c r="W178" s="27" t="str">
        <f t="shared" si="196"/>
        <v/>
      </c>
      <c r="X178" s="27" t="str">
        <f t="shared" si="196"/>
        <v/>
      </c>
      <c r="Y178" s="27" t="str">
        <f t="shared" si="196"/>
        <v/>
      </c>
      <c r="Z178" s="27" t="str">
        <f t="shared" si="196"/>
        <v/>
      </c>
      <c r="AA178" s="27" t="str">
        <f t="shared" si="196"/>
        <v/>
      </c>
      <c r="AB178" s="27" t="str">
        <f t="shared" si="196"/>
        <v/>
      </c>
      <c r="AC178" s="27" t="str">
        <f t="shared" si="196"/>
        <v/>
      </c>
      <c r="AD178" s="27" t="str">
        <f t="shared" si="196"/>
        <v/>
      </c>
      <c r="AE178" s="27" t="str">
        <f t="shared" si="196"/>
        <v/>
      </c>
      <c r="AF178" s="27" t="str">
        <f t="shared" si="196"/>
        <v/>
      </c>
      <c r="AG178" s="27" t="str">
        <f t="shared" si="196"/>
        <v/>
      </c>
      <c r="AH178" s="27" t="str">
        <f t="shared" si="196"/>
        <v/>
      </c>
      <c r="AI178" s="27" t="str">
        <f t="shared" si="196"/>
        <v/>
      </c>
      <c r="AJ178" s="27" t="str">
        <f t="shared" si="196"/>
        <v/>
      </c>
      <c r="AK178" s="27" t="str">
        <f t="shared" si="196"/>
        <v/>
      </c>
      <c r="AL178" s="27" t="str">
        <f t="shared" ref="AL178:BG178" si="197">IF(AL172=0,"",AL175/AL172)</f>
        <v/>
      </c>
      <c r="AM178" s="27" t="str">
        <f t="shared" si="197"/>
        <v/>
      </c>
      <c r="AN178" s="27" t="str">
        <f t="shared" si="197"/>
        <v/>
      </c>
      <c r="AO178" s="27" t="str">
        <f t="shared" si="197"/>
        <v/>
      </c>
      <c r="AP178" s="27" t="str">
        <f t="shared" si="197"/>
        <v/>
      </c>
      <c r="AQ178" s="27" t="str">
        <f t="shared" si="197"/>
        <v/>
      </c>
      <c r="AR178" s="27" t="str">
        <f t="shared" si="197"/>
        <v/>
      </c>
      <c r="AS178" s="27" t="str">
        <f t="shared" si="197"/>
        <v/>
      </c>
      <c r="AT178" s="27" t="str">
        <f t="shared" si="197"/>
        <v/>
      </c>
      <c r="AU178" s="27" t="str">
        <f t="shared" si="197"/>
        <v/>
      </c>
      <c r="AV178" s="27" t="str">
        <f t="shared" si="197"/>
        <v/>
      </c>
      <c r="AW178" s="27" t="str">
        <f t="shared" si="197"/>
        <v/>
      </c>
      <c r="AX178" s="27" t="str">
        <f t="shared" si="197"/>
        <v/>
      </c>
      <c r="AY178" s="27" t="str">
        <f t="shared" si="197"/>
        <v/>
      </c>
      <c r="AZ178" s="27" t="str">
        <f t="shared" si="197"/>
        <v/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 t="str">
        <f t="shared" si="197"/>
        <v/>
      </c>
    </row>
    <row r="179" spans="1:59" ht="15.75" customHeight="1" x14ac:dyDescent="0.2">
      <c r="A179" s="555"/>
      <c r="B179" s="556"/>
      <c r="C179" s="519" t="str">
        <f>Parameters!$B$12</f>
        <v>UCI</v>
      </c>
      <c r="D179" s="513" t="str">
        <f>Parameters!$B$49</f>
        <v>Todas</v>
      </c>
      <c r="E179" s="87" t="str">
        <f>Parameters!$B$14</f>
        <v>Total</v>
      </c>
      <c r="F179" s="17">
        <f t="shared" ref="F179:AK179" si="198">F180+F181</f>
        <v>0</v>
      </c>
      <c r="G179" s="17">
        <f t="shared" si="198"/>
        <v>0</v>
      </c>
      <c r="H179" s="17">
        <f t="shared" si="198"/>
        <v>0</v>
      </c>
      <c r="I179" s="17">
        <f t="shared" si="198"/>
        <v>0</v>
      </c>
      <c r="J179" s="17">
        <f t="shared" si="198"/>
        <v>0</v>
      </c>
      <c r="K179" s="17">
        <f t="shared" si="198"/>
        <v>0</v>
      </c>
      <c r="L179" s="17">
        <f t="shared" si="198"/>
        <v>0</v>
      </c>
      <c r="M179" s="17">
        <f t="shared" si="198"/>
        <v>0</v>
      </c>
      <c r="N179" s="17">
        <f t="shared" si="198"/>
        <v>0</v>
      </c>
      <c r="O179" s="17">
        <f t="shared" si="198"/>
        <v>0</v>
      </c>
      <c r="P179" s="17">
        <f t="shared" si="198"/>
        <v>0</v>
      </c>
      <c r="Q179" s="17">
        <f t="shared" si="198"/>
        <v>0</v>
      </c>
      <c r="R179" s="17">
        <f t="shared" si="198"/>
        <v>0</v>
      </c>
      <c r="S179" s="17">
        <f t="shared" si="198"/>
        <v>0</v>
      </c>
      <c r="T179" s="17">
        <f t="shared" si="198"/>
        <v>0</v>
      </c>
      <c r="U179" s="17">
        <f t="shared" si="198"/>
        <v>0</v>
      </c>
      <c r="V179" s="17">
        <f t="shared" si="198"/>
        <v>0</v>
      </c>
      <c r="W179" s="17">
        <f t="shared" si="198"/>
        <v>0</v>
      </c>
      <c r="X179" s="17">
        <f t="shared" si="198"/>
        <v>0</v>
      </c>
      <c r="Y179" s="17">
        <f t="shared" si="198"/>
        <v>0</v>
      </c>
      <c r="Z179" s="17">
        <f t="shared" si="198"/>
        <v>0</v>
      </c>
      <c r="AA179" s="17">
        <f t="shared" si="198"/>
        <v>0</v>
      </c>
      <c r="AB179" s="17">
        <f t="shared" si="198"/>
        <v>0</v>
      </c>
      <c r="AC179" s="17">
        <f t="shared" si="198"/>
        <v>0</v>
      </c>
      <c r="AD179" s="17">
        <f t="shared" si="198"/>
        <v>0</v>
      </c>
      <c r="AE179" s="17">
        <f t="shared" si="198"/>
        <v>0</v>
      </c>
      <c r="AF179" s="17">
        <f t="shared" si="198"/>
        <v>0</v>
      </c>
      <c r="AG179" s="17">
        <f t="shared" si="198"/>
        <v>0</v>
      </c>
      <c r="AH179" s="17">
        <f t="shared" si="198"/>
        <v>0</v>
      </c>
      <c r="AI179" s="17">
        <f t="shared" si="198"/>
        <v>0</v>
      </c>
      <c r="AJ179" s="17">
        <f t="shared" si="198"/>
        <v>0</v>
      </c>
      <c r="AK179" s="17">
        <f t="shared" si="198"/>
        <v>0</v>
      </c>
      <c r="AL179" s="17">
        <f t="shared" ref="AL179:BG179" si="199">AL180+AL181</f>
        <v>0</v>
      </c>
      <c r="AM179" s="17">
        <f t="shared" si="199"/>
        <v>0</v>
      </c>
      <c r="AN179" s="17">
        <f t="shared" si="199"/>
        <v>0</v>
      </c>
      <c r="AO179" s="17">
        <f t="shared" si="199"/>
        <v>0</v>
      </c>
      <c r="AP179" s="17">
        <f t="shared" si="199"/>
        <v>0</v>
      </c>
      <c r="AQ179" s="17">
        <f t="shared" si="199"/>
        <v>0</v>
      </c>
      <c r="AR179" s="17">
        <f t="shared" si="199"/>
        <v>0</v>
      </c>
      <c r="AS179" s="17">
        <f t="shared" si="199"/>
        <v>0</v>
      </c>
      <c r="AT179" s="17">
        <f t="shared" si="199"/>
        <v>0</v>
      </c>
      <c r="AU179" s="17">
        <f t="shared" si="199"/>
        <v>0</v>
      </c>
      <c r="AV179" s="17">
        <f t="shared" si="199"/>
        <v>0</v>
      </c>
      <c r="AW179" s="17">
        <f t="shared" si="199"/>
        <v>0</v>
      </c>
      <c r="AX179" s="17">
        <f t="shared" si="199"/>
        <v>0</v>
      </c>
      <c r="AY179" s="17">
        <f t="shared" si="199"/>
        <v>0</v>
      </c>
      <c r="AZ179" s="17">
        <f t="shared" si="199"/>
        <v>0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0</v>
      </c>
    </row>
    <row r="180" spans="1:59" ht="15.75" customHeight="1" x14ac:dyDescent="0.2">
      <c r="A180" s="555"/>
      <c r="B180" s="556"/>
      <c r="C180" s="519"/>
      <c r="D180" s="514"/>
      <c r="E180" s="48" t="s">
        <v>183</v>
      </c>
      <c r="F180" s="11">
        <f t="shared" ref="F180:AK180" si="200">F18+F45+F72+F99+F126+F153</f>
        <v>0</v>
      </c>
      <c r="G180" s="11">
        <f t="shared" si="200"/>
        <v>0</v>
      </c>
      <c r="H180" s="11">
        <f t="shared" si="200"/>
        <v>0</v>
      </c>
      <c r="I180" s="11">
        <f t="shared" si="200"/>
        <v>0</v>
      </c>
      <c r="J180" s="11">
        <f t="shared" si="200"/>
        <v>0</v>
      </c>
      <c r="K180" s="11">
        <f t="shared" si="200"/>
        <v>0</v>
      </c>
      <c r="L180" s="11">
        <f t="shared" si="200"/>
        <v>0</v>
      </c>
      <c r="M180" s="11">
        <f t="shared" si="200"/>
        <v>0</v>
      </c>
      <c r="N180" s="11">
        <f t="shared" si="200"/>
        <v>0</v>
      </c>
      <c r="O180" s="11">
        <f t="shared" si="200"/>
        <v>0</v>
      </c>
      <c r="P180" s="11">
        <f t="shared" si="200"/>
        <v>0</v>
      </c>
      <c r="Q180" s="11">
        <f t="shared" si="200"/>
        <v>0</v>
      </c>
      <c r="R180" s="11">
        <f t="shared" si="200"/>
        <v>0</v>
      </c>
      <c r="S180" s="11">
        <f t="shared" si="200"/>
        <v>0</v>
      </c>
      <c r="T180" s="11">
        <f t="shared" si="200"/>
        <v>0</v>
      </c>
      <c r="U180" s="11">
        <f t="shared" si="200"/>
        <v>0</v>
      </c>
      <c r="V180" s="11">
        <f t="shared" si="200"/>
        <v>0</v>
      </c>
      <c r="W180" s="11">
        <f t="shared" si="200"/>
        <v>0</v>
      </c>
      <c r="X180" s="11">
        <f t="shared" si="200"/>
        <v>0</v>
      </c>
      <c r="Y180" s="11">
        <f t="shared" si="200"/>
        <v>0</v>
      </c>
      <c r="Z180" s="11">
        <f t="shared" si="200"/>
        <v>0</v>
      </c>
      <c r="AA180" s="11">
        <f t="shared" si="200"/>
        <v>0</v>
      </c>
      <c r="AB180" s="11">
        <f t="shared" si="200"/>
        <v>0</v>
      </c>
      <c r="AC180" s="11">
        <f t="shared" si="200"/>
        <v>0</v>
      </c>
      <c r="AD180" s="11">
        <f t="shared" si="200"/>
        <v>0</v>
      </c>
      <c r="AE180" s="11">
        <f t="shared" si="200"/>
        <v>0</v>
      </c>
      <c r="AF180" s="11">
        <f t="shared" si="200"/>
        <v>0</v>
      </c>
      <c r="AG180" s="11">
        <f t="shared" si="200"/>
        <v>0</v>
      </c>
      <c r="AH180" s="11">
        <f t="shared" si="200"/>
        <v>0</v>
      </c>
      <c r="AI180" s="11">
        <f t="shared" si="200"/>
        <v>0</v>
      </c>
      <c r="AJ180" s="11">
        <f t="shared" si="200"/>
        <v>0</v>
      </c>
      <c r="AK180" s="11">
        <f t="shared" si="200"/>
        <v>0</v>
      </c>
      <c r="AL180" s="11">
        <f t="shared" ref="AL180:BG180" si="201">AL18+AL45+AL72+AL99+AL126+AL153</f>
        <v>0</v>
      </c>
      <c r="AM180" s="11">
        <f t="shared" si="201"/>
        <v>0</v>
      </c>
      <c r="AN180" s="11">
        <f t="shared" si="201"/>
        <v>0</v>
      </c>
      <c r="AO180" s="11">
        <f t="shared" si="201"/>
        <v>0</v>
      </c>
      <c r="AP180" s="11">
        <f t="shared" si="201"/>
        <v>0</v>
      </c>
      <c r="AQ180" s="11">
        <f t="shared" si="201"/>
        <v>0</v>
      </c>
      <c r="AR180" s="11">
        <f t="shared" si="201"/>
        <v>0</v>
      </c>
      <c r="AS180" s="11">
        <f t="shared" si="201"/>
        <v>0</v>
      </c>
      <c r="AT180" s="11">
        <f t="shared" si="201"/>
        <v>0</v>
      </c>
      <c r="AU180" s="11">
        <f t="shared" si="201"/>
        <v>0</v>
      </c>
      <c r="AV180" s="11">
        <f t="shared" si="201"/>
        <v>0</v>
      </c>
      <c r="AW180" s="11">
        <f t="shared" si="201"/>
        <v>0</v>
      </c>
      <c r="AX180" s="11">
        <f t="shared" si="201"/>
        <v>0</v>
      </c>
      <c r="AY180" s="11">
        <f t="shared" si="201"/>
        <v>0</v>
      </c>
      <c r="AZ180" s="11">
        <f t="shared" si="201"/>
        <v>0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0</v>
      </c>
    </row>
    <row r="181" spans="1:59" ht="15.75" hidden="1" customHeight="1" x14ac:dyDescent="0.2">
      <c r="A181" s="555"/>
      <c r="B181" s="556"/>
      <c r="C181" s="519"/>
      <c r="D181" s="449"/>
      <c r="E181" s="451"/>
      <c r="F181" s="11">
        <f t="shared" ref="F181:AK181" si="202">F19+F46+F73+F100+F127+F154</f>
        <v>0</v>
      </c>
      <c r="G181" s="11">
        <f t="shared" si="202"/>
        <v>0</v>
      </c>
      <c r="H181" s="11">
        <f t="shared" si="202"/>
        <v>0</v>
      </c>
      <c r="I181" s="11">
        <f t="shared" si="202"/>
        <v>0</v>
      </c>
      <c r="J181" s="11">
        <f t="shared" si="202"/>
        <v>0</v>
      </c>
      <c r="K181" s="11">
        <f t="shared" si="202"/>
        <v>0</v>
      </c>
      <c r="L181" s="11">
        <f t="shared" si="202"/>
        <v>0</v>
      </c>
      <c r="M181" s="11">
        <f t="shared" si="202"/>
        <v>0</v>
      </c>
      <c r="N181" s="11">
        <f t="shared" si="202"/>
        <v>0</v>
      </c>
      <c r="O181" s="11">
        <f t="shared" si="202"/>
        <v>0</v>
      </c>
      <c r="P181" s="11">
        <f t="shared" si="202"/>
        <v>0</v>
      </c>
      <c r="Q181" s="11">
        <f t="shared" si="202"/>
        <v>0</v>
      </c>
      <c r="R181" s="11">
        <f t="shared" si="202"/>
        <v>0</v>
      </c>
      <c r="S181" s="11">
        <f t="shared" si="202"/>
        <v>0</v>
      </c>
      <c r="T181" s="11">
        <f t="shared" si="202"/>
        <v>0</v>
      </c>
      <c r="U181" s="11">
        <f t="shared" si="202"/>
        <v>0</v>
      </c>
      <c r="V181" s="11">
        <f t="shared" si="202"/>
        <v>0</v>
      </c>
      <c r="W181" s="11">
        <f t="shared" si="202"/>
        <v>0</v>
      </c>
      <c r="X181" s="11">
        <f t="shared" si="202"/>
        <v>0</v>
      </c>
      <c r="Y181" s="11">
        <f t="shared" si="202"/>
        <v>0</v>
      </c>
      <c r="Z181" s="11">
        <f t="shared" si="202"/>
        <v>0</v>
      </c>
      <c r="AA181" s="11">
        <f t="shared" si="202"/>
        <v>0</v>
      </c>
      <c r="AB181" s="11">
        <f t="shared" si="202"/>
        <v>0</v>
      </c>
      <c r="AC181" s="11">
        <f t="shared" si="202"/>
        <v>0</v>
      </c>
      <c r="AD181" s="11">
        <f t="shared" si="202"/>
        <v>0</v>
      </c>
      <c r="AE181" s="11">
        <f t="shared" si="202"/>
        <v>0</v>
      </c>
      <c r="AF181" s="11">
        <f t="shared" si="202"/>
        <v>0</v>
      </c>
      <c r="AG181" s="11">
        <f t="shared" si="202"/>
        <v>0</v>
      </c>
      <c r="AH181" s="11">
        <f t="shared" si="202"/>
        <v>0</v>
      </c>
      <c r="AI181" s="11">
        <f t="shared" si="202"/>
        <v>0</v>
      </c>
      <c r="AJ181" s="11">
        <f t="shared" si="202"/>
        <v>0</v>
      </c>
      <c r="AK181" s="11">
        <f t="shared" si="202"/>
        <v>0</v>
      </c>
      <c r="AL181" s="11">
        <f t="shared" ref="AL181:BG181" si="203">AL19+AL46+AL73+AL100+AL127+AL154</f>
        <v>0</v>
      </c>
      <c r="AM181" s="11">
        <f t="shared" si="203"/>
        <v>0</v>
      </c>
      <c r="AN181" s="11">
        <f t="shared" si="203"/>
        <v>0</v>
      </c>
      <c r="AO181" s="11">
        <f t="shared" si="203"/>
        <v>0</v>
      </c>
      <c r="AP181" s="11">
        <f t="shared" si="203"/>
        <v>0</v>
      </c>
      <c r="AQ181" s="11">
        <f t="shared" si="203"/>
        <v>0</v>
      </c>
      <c r="AR181" s="11">
        <f t="shared" si="203"/>
        <v>0</v>
      </c>
      <c r="AS181" s="11">
        <f t="shared" si="203"/>
        <v>0</v>
      </c>
      <c r="AT181" s="11">
        <f t="shared" si="203"/>
        <v>0</v>
      </c>
      <c r="AU181" s="11">
        <f t="shared" si="203"/>
        <v>0</v>
      </c>
      <c r="AV181" s="11">
        <f t="shared" si="203"/>
        <v>0</v>
      </c>
      <c r="AW181" s="11">
        <f t="shared" si="203"/>
        <v>0</v>
      </c>
      <c r="AX181" s="11">
        <f t="shared" si="203"/>
        <v>0</v>
      </c>
      <c r="AY181" s="11">
        <f t="shared" si="203"/>
        <v>0</v>
      </c>
      <c r="AZ181" s="11">
        <f t="shared" si="203"/>
        <v>0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0</v>
      </c>
    </row>
    <row r="182" spans="1:59" ht="15.75" customHeight="1" x14ac:dyDescent="0.2">
      <c r="A182" s="555"/>
      <c r="B182" s="556"/>
      <c r="C182" s="519"/>
      <c r="D182" s="522" t="str">
        <f>Parameters!$B$50</f>
        <v>IRAG</v>
      </c>
      <c r="E182" s="450" t="str">
        <f>Parameters!$B$14</f>
        <v>Total</v>
      </c>
      <c r="F182" s="15">
        <f t="shared" ref="F182:AK182" si="204">F183+F184</f>
        <v>0</v>
      </c>
      <c r="G182" s="15">
        <f t="shared" si="204"/>
        <v>0</v>
      </c>
      <c r="H182" s="15">
        <f t="shared" si="204"/>
        <v>0</v>
      </c>
      <c r="I182" s="15">
        <f t="shared" si="204"/>
        <v>0</v>
      </c>
      <c r="J182" s="15">
        <f t="shared" si="204"/>
        <v>0</v>
      </c>
      <c r="K182" s="15">
        <f t="shared" si="204"/>
        <v>0</v>
      </c>
      <c r="L182" s="15">
        <f t="shared" si="204"/>
        <v>0</v>
      </c>
      <c r="M182" s="15">
        <f t="shared" si="204"/>
        <v>0</v>
      </c>
      <c r="N182" s="15">
        <f t="shared" si="204"/>
        <v>0</v>
      </c>
      <c r="O182" s="15">
        <f t="shared" si="204"/>
        <v>0</v>
      </c>
      <c r="P182" s="15">
        <f t="shared" si="204"/>
        <v>0</v>
      </c>
      <c r="Q182" s="15">
        <f t="shared" si="204"/>
        <v>0</v>
      </c>
      <c r="R182" s="15">
        <f t="shared" si="204"/>
        <v>0</v>
      </c>
      <c r="S182" s="15">
        <f t="shared" si="204"/>
        <v>0</v>
      </c>
      <c r="T182" s="15">
        <f t="shared" si="204"/>
        <v>0</v>
      </c>
      <c r="U182" s="15">
        <f t="shared" si="204"/>
        <v>0</v>
      </c>
      <c r="V182" s="15">
        <f t="shared" si="204"/>
        <v>0</v>
      </c>
      <c r="W182" s="15">
        <f t="shared" si="204"/>
        <v>0</v>
      </c>
      <c r="X182" s="15">
        <f t="shared" si="204"/>
        <v>0</v>
      </c>
      <c r="Y182" s="15">
        <f t="shared" si="204"/>
        <v>0</v>
      </c>
      <c r="Z182" s="15">
        <f t="shared" si="204"/>
        <v>0</v>
      </c>
      <c r="AA182" s="15">
        <f t="shared" si="204"/>
        <v>0</v>
      </c>
      <c r="AB182" s="15">
        <f t="shared" si="204"/>
        <v>0</v>
      </c>
      <c r="AC182" s="15">
        <f t="shared" si="204"/>
        <v>0</v>
      </c>
      <c r="AD182" s="15">
        <f t="shared" si="204"/>
        <v>0</v>
      </c>
      <c r="AE182" s="15">
        <f t="shared" si="204"/>
        <v>0</v>
      </c>
      <c r="AF182" s="15">
        <f t="shared" si="204"/>
        <v>0</v>
      </c>
      <c r="AG182" s="15">
        <f t="shared" si="204"/>
        <v>0</v>
      </c>
      <c r="AH182" s="15">
        <f t="shared" si="204"/>
        <v>0</v>
      </c>
      <c r="AI182" s="15">
        <f t="shared" si="204"/>
        <v>0</v>
      </c>
      <c r="AJ182" s="15">
        <f t="shared" si="204"/>
        <v>0</v>
      </c>
      <c r="AK182" s="15">
        <f t="shared" si="204"/>
        <v>0</v>
      </c>
      <c r="AL182" s="15">
        <f t="shared" ref="AL182:BG182" si="205">AL183+AL184</f>
        <v>0</v>
      </c>
      <c r="AM182" s="15">
        <f t="shared" si="205"/>
        <v>0</v>
      </c>
      <c r="AN182" s="15">
        <f t="shared" si="205"/>
        <v>0</v>
      </c>
      <c r="AO182" s="15">
        <f t="shared" si="205"/>
        <v>0</v>
      </c>
      <c r="AP182" s="15">
        <f t="shared" si="205"/>
        <v>0</v>
      </c>
      <c r="AQ182" s="15">
        <f t="shared" si="205"/>
        <v>0</v>
      </c>
      <c r="AR182" s="15">
        <f t="shared" si="205"/>
        <v>0</v>
      </c>
      <c r="AS182" s="15">
        <f t="shared" si="205"/>
        <v>0</v>
      </c>
      <c r="AT182" s="15">
        <f t="shared" si="205"/>
        <v>0</v>
      </c>
      <c r="AU182" s="15">
        <f t="shared" si="205"/>
        <v>0</v>
      </c>
      <c r="AV182" s="15">
        <f t="shared" si="205"/>
        <v>0</v>
      </c>
      <c r="AW182" s="15">
        <f t="shared" si="205"/>
        <v>0</v>
      </c>
      <c r="AX182" s="15">
        <f t="shared" si="205"/>
        <v>0</v>
      </c>
      <c r="AY182" s="15">
        <f t="shared" si="205"/>
        <v>0</v>
      </c>
      <c r="AZ182" s="15">
        <f t="shared" si="205"/>
        <v>0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0</v>
      </c>
    </row>
    <row r="183" spans="1:59" ht="15.75" customHeight="1" x14ac:dyDescent="0.2">
      <c r="A183" s="555"/>
      <c r="B183" s="556"/>
      <c r="C183" s="519"/>
      <c r="D183" s="523"/>
      <c r="E183" s="48" t="str">
        <f>Parameters!$B$15</f>
        <v>Fem.</v>
      </c>
      <c r="F183" s="11">
        <f t="shared" ref="F183:AK183" si="206">F21+F48+F75+F102+F129+F156</f>
        <v>0</v>
      </c>
      <c r="G183" s="11">
        <f t="shared" si="206"/>
        <v>0</v>
      </c>
      <c r="H183" s="11">
        <f t="shared" si="206"/>
        <v>0</v>
      </c>
      <c r="I183" s="11">
        <f t="shared" si="206"/>
        <v>0</v>
      </c>
      <c r="J183" s="11">
        <f t="shared" si="206"/>
        <v>0</v>
      </c>
      <c r="K183" s="11">
        <f t="shared" si="206"/>
        <v>0</v>
      </c>
      <c r="L183" s="11">
        <f t="shared" si="206"/>
        <v>0</v>
      </c>
      <c r="M183" s="11">
        <f t="shared" si="206"/>
        <v>0</v>
      </c>
      <c r="N183" s="11">
        <f t="shared" si="206"/>
        <v>0</v>
      </c>
      <c r="O183" s="11">
        <f t="shared" si="206"/>
        <v>0</v>
      </c>
      <c r="P183" s="11">
        <f t="shared" si="206"/>
        <v>0</v>
      </c>
      <c r="Q183" s="11">
        <f t="shared" si="206"/>
        <v>0</v>
      </c>
      <c r="R183" s="11">
        <f t="shared" si="206"/>
        <v>0</v>
      </c>
      <c r="S183" s="11">
        <f t="shared" si="206"/>
        <v>0</v>
      </c>
      <c r="T183" s="11">
        <f t="shared" si="206"/>
        <v>0</v>
      </c>
      <c r="U183" s="11">
        <f t="shared" si="206"/>
        <v>0</v>
      </c>
      <c r="V183" s="11">
        <f t="shared" si="206"/>
        <v>0</v>
      </c>
      <c r="W183" s="11">
        <f t="shared" si="206"/>
        <v>0</v>
      </c>
      <c r="X183" s="11">
        <f t="shared" si="206"/>
        <v>0</v>
      </c>
      <c r="Y183" s="11">
        <f t="shared" si="206"/>
        <v>0</v>
      </c>
      <c r="Z183" s="11">
        <f t="shared" si="206"/>
        <v>0</v>
      </c>
      <c r="AA183" s="11">
        <f t="shared" si="206"/>
        <v>0</v>
      </c>
      <c r="AB183" s="11">
        <f t="shared" si="206"/>
        <v>0</v>
      </c>
      <c r="AC183" s="11">
        <f t="shared" si="206"/>
        <v>0</v>
      </c>
      <c r="AD183" s="11">
        <f t="shared" si="206"/>
        <v>0</v>
      </c>
      <c r="AE183" s="11">
        <f t="shared" si="206"/>
        <v>0</v>
      </c>
      <c r="AF183" s="11">
        <f t="shared" si="206"/>
        <v>0</v>
      </c>
      <c r="AG183" s="11">
        <f t="shared" si="206"/>
        <v>0</v>
      </c>
      <c r="AH183" s="11">
        <f t="shared" si="206"/>
        <v>0</v>
      </c>
      <c r="AI183" s="11">
        <f t="shared" si="206"/>
        <v>0</v>
      </c>
      <c r="AJ183" s="11">
        <f t="shared" si="206"/>
        <v>0</v>
      </c>
      <c r="AK183" s="11">
        <f t="shared" si="206"/>
        <v>0</v>
      </c>
      <c r="AL183" s="11">
        <f t="shared" ref="AL183:BG183" si="207">AL21+AL48+AL75+AL102+AL129+AL156</f>
        <v>0</v>
      </c>
      <c r="AM183" s="11">
        <f t="shared" si="207"/>
        <v>0</v>
      </c>
      <c r="AN183" s="11">
        <f t="shared" si="207"/>
        <v>0</v>
      </c>
      <c r="AO183" s="11">
        <f t="shared" si="207"/>
        <v>0</v>
      </c>
      <c r="AP183" s="11">
        <f t="shared" si="207"/>
        <v>0</v>
      </c>
      <c r="AQ183" s="11">
        <f t="shared" si="207"/>
        <v>0</v>
      </c>
      <c r="AR183" s="11">
        <f t="shared" si="207"/>
        <v>0</v>
      </c>
      <c r="AS183" s="11">
        <f t="shared" si="207"/>
        <v>0</v>
      </c>
      <c r="AT183" s="11">
        <f t="shared" si="207"/>
        <v>0</v>
      </c>
      <c r="AU183" s="11">
        <f t="shared" si="207"/>
        <v>0</v>
      </c>
      <c r="AV183" s="11">
        <f t="shared" si="207"/>
        <v>0</v>
      </c>
      <c r="AW183" s="11">
        <f t="shared" si="207"/>
        <v>0</v>
      </c>
      <c r="AX183" s="11">
        <f t="shared" si="207"/>
        <v>0</v>
      </c>
      <c r="AY183" s="11">
        <f t="shared" si="207"/>
        <v>0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0</v>
      </c>
    </row>
    <row r="184" spans="1:59" ht="15.75" customHeight="1" x14ac:dyDescent="0.2">
      <c r="A184" s="555"/>
      <c r="B184" s="556"/>
      <c r="C184" s="519"/>
      <c r="D184" s="514"/>
      <c r="E184" s="48" t="str">
        <f>Parameters!$B$16</f>
        <v>Masc.</v>
      </c>
      <c r="F184" s="11">
        <f t="shared" ref="F184:AK184" si="208">F22+F49+F76+F103+F130+F157</f>
        <v>0</v>
      </c>
      <c r="G184" s="11">
        <f t="shared" si="208"/>
        <v>0</v>
      </c>
      <c r="H184" s="11">
        <f t="shared" si="208"/>
        <v>0</v>
      </c>
      <c r="I184" s="11">
        <f t="shared" si="208"/>
        <v>0</v>
      </c>
      <c r="J184" s="11">
        <f t="shared" si="208"/>
        <v>0</v>
      </c>
      <c r="K184" s="11">
        <f t="shared" si="208"/>
        <v>0</v>
      </c>
      <c r="L184" s="11">
        <f t="shared" si="208"/>
        <v>0</v>
      </c>
      <c r="M184" s="11">
        <f t="shared" si="208"/>
        <v>0</v>
      </c>
      <c r="N184" s="11">
        <f t="shared" si="208"/>
        <v>0</v>
      </c>
      <c r="O184" s="11">
        <f t="shared" si="208"/>
        <v>0</v>
      </c>
      <c r="P184" s="11">
        <f t="shared" si="208"/>
        <v>0</v>
      </c>
      <c r="Q184" s="11">
        <f t="shared" si="208"/>
        <v>0</v>
      </c>
      <c r="R184" s="11">
        <f t="shared" si="208"/>
        <v>0</v>
      </c>
      <c r="S184" s="11">
        <f t="shared" si="208"/>
        <v>0</v>
      </c>
      <c r="T184" s="11">
        <f t="shared" si="208"/>
        <v>0</v>
      </c>
      <c r="U184" s="11">
        <f t="shared" si="208"/>
        <v>0</v>
      </c>
      <c r="V184" s="11">
        <f t="shared" si="208"/>
        <v>0</v>
      </c>
      <c r="W184" s="11">
        <f t="shared" si="208"/>
        <v>0</v>
      </c>
      <c r="X184" s="11">
        <f t="shared" si="208"/>
        <v>0</v>
      </c>
      <c r="Y184" s="11">
        <f t="shared" si="208"/>
        <v>0</v>
      </c>
      <c r="Z184" s="11">
        <f t="shared" si="208"/>
        <v>0</v>
      </c>
      <c r="AA184" s="11">
        <f t="shared" si="208"/>
        <v>0</v>
      </c>
      <c r="AB184" s="11">
        <f t="shared" si="208"/>
        <v>0</v>
      </c>
      <c r="AC184" s="11">
        <f t="shared" si="208"/>
        <v>0</v>
      </c>
      <c r="AD184" s="11">
        <f t="shared" si="208"/>
        <v>0</v>
      </c>
      <c r="AE184" s="11">
        <f t="shared" si="208"/>
        <v>0</v>
      </c>
      <c r="AF184" s="11">
        <f t="shared" si="208"/>
        <v>0</v>
      </c>
      <c r="AG184" s="11">
        <f t="shared" si="208"/>
        <v>0</v>
      </c>
      <c r="AH184" s="11">
        <f t="shared" si="208"/>
        <v>0</v>
      </c>
      <c r="AI184" s="11">
        <f t="shared" si="208"/>
        <v>0</v>
      </c>
      <c r="AJ184" s="11">
        <f t="shared" si="208"/>
        <v>0</v>
      </c>
      <c r="AK184" s="11">
        <f t="shared" si="208"/>
        <v>0</v>
      </c>
      <c r="AL184" s="11">
        <f t="shared" ref="AL184:BG184" si="209">AL22+AL49+AL76+AL103+AL130+AL157</f>
        <v>0</v>
      </c>
      <c r="AM184" s="11">
        <f t="shared" si="209"/>
        <v>0</v>
      </c>
      <c r="AN184" s="11">
        <f t="shared" si="209"/>
        <v>0</v>
      </c>
      <c r="AO184" s="11">
        <f t="shared" si="209"/>
        <v>0</v>
      </c>
      <c r="AP184" s="11">
        <f t="shared" si="209"/>
        <v>0</v>
      </c>
      <c r="AQ184" s="11">
        <f t="shared" si="209"/>
        <v>0</v>
      </c>
      <c r="AR184" s="11">
        <f t="shared" si="209"/>
        <v>0</v>
      </c>
      <c r="AS184" s="11">
        <f t="shared" si="209"/>
        <v>0</v>
      </c>
      <c r="AT184" s="11">
        <f t="shared" si="209"/>
        <v>0</v>
      </c>
      <c r="AU184" s="11">
        <f t="shared" si="209"/>
        <v>0</v>
      </c>
      <c r="AV184" s="11">
        <f t="shared" si="209"/>
        <v>0</v>
      </c>
      <c r="AW184" s="11">
        <f t="shared" si="209"/>
        <v>0</v>
      </c>
      <c r="AX184" s="11">
        <f t="shared" si="209"/>
        <v>0</v>
      </c>
      <c r="AY184" s="11">
        <f t="shared" si="209"/>
        <v>0</v>
      </c>
      <c r="AZ184" s="11">
        <f t="shared" si="209"/>
        <v>0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0</v>
      </c>
    </row>
    <row r="185" spans="1:59" ht="15.75" customHeight="1" x14ac:dyDescent="0.2">
      <c r="A185" s="555"/>
      <c r="B185" s="556"/>
      <c r="C185" s="520"/>
      <c r="D185" s="550" t="str">
        <f>Parameters!$B$51</f>
        <v>%</v>
      </c>
      <c r="E185" s="85" t="str">
        <f>Parameters!$B$14</f>
        <v>Total</v>
      </c>
      <c r="F185" s="25" t="str">
        <f t="shared" ref="F185:AK185" si="210">IF(F179=0,"",F182/F179)</f>
        <v/>
      </c>
      <c r="G185" s="25" t="str">
        <f t="shared" si="210"/>
        <v/>
      </c>
      <c r="H185" s="25" t="str">
        <f t="shared" si="210"/>
        <v/>
      </c>
      <c r="I185" s="25" t="str">
        <f t="shared" si="210"/>
        <v/>
      </c>
      <c r="J185" s="25" t="str">
        <f t="shared" si="210"/>
        <v/>
      </c>
      <c r="K185" s="25" t="str">
        <f t="shared" si="210"/>
        <v/>
      </c>
      <c r="L185" s="25" t="str">
        <f t="shared" si="210"/>
        <v/>
      </c>
      <c r="M185" s="25" t="str">
        <f t="shared" si="210"/>
        <v/>
      </c>
      <c r="N185" s="25" t="str">
        <f t="shared" si="210"/>
        <v/>
      </c>
      <c r="O185" s="25" t="str">
        <f t="shared" si="210"/>
        <v/>
      </c>
      <c r="P185" s="25" t="str">
        <f t="shared" si="210"/>
        <v/>
      </c>
      <c r="Q185" s="25" t="str">
        <f t="shared" si="210"/>
        <v/>
      </c>
      <c r="R185" s="25" t="str">
        <f t="shared" si="210"/>
        <v/>
      </c>
      <c r="S185" s="25" t="str">
        <f t="shared" si="210"/>
        <v/>
      </c>
      <c r="T185" s="25" t="str">
        <f t="shared" si="210"/>
        <v/>
      </c>
      <c r="U185" s="25" t="str">
        <f t="shared" si="210"/>
        <v/>
      </c>
      <c r="V185" s="25" t="str">
        <f t="shared" si="210"/>
        <v/>
      </c>
      <c r="W185" s="25" t="str">
        <f t="shared" si="210"/>
        <v/>
      </c>
      <c r="X185" s="25" t="str">
        <f t="shared" si="210"/>
        <v/>
      </c>
      <c r="Y185" s="25" t="str">
        <f t="shared" si="210"/>
        <v/>
      </c>
      <c r="Z185" s="25" t="str">
        <f t="shared" si="210"/>
        <v/>
      </c>
      <c r="AA185" s="25" t="str">
        <f t="shared" si="210"/>
        <v/>
      </c>
      <c r="AB185" s="25" t="str">
        <f t="shared" si="210"/>
        <v/>
      </c>
      <c r="AC185" s="25" t="str">
        <f t="shared" si="210"/>
        <v/>
      </c>
      <c r="AD185" s="25" t="str">
        <f t="shared" si="210"/>
        <v/>
      </c>
      <c r="AE185" s="25" t="str">
        <f t="shared" si="210"/>
        <v/>
      </c>
      <c r="AF185" s="25" t="str">
        <f t="shared" si="210"/>
        <v/>
      </c>
      <c r="AG185" s="25" t="str">
        <f t="shared" si="210"/>
        <v/>
      </c>
      <c r="AH185" s="25" t="str">
        <f t="shared" si="210"/>
        <v/>
      </c>
      <c r="AI185" s="25" t="str">
        <f t="shared" si="210"/>
        <v/>
      </c>
      <c r="AJ185" s="25" t="str">
        <f t="shared" si="210"/>
        <v/>
      </c>
      <c r="AK185" s="25" t="str">
        <f t="shared" si="210"/>
        <v/>
      </c>
      <c r="AL185" s="25" t="str">
        <f t="shared" ref="AL185:BG185" si="211">IF(AL179=0,"",AL182/AL179)</f>
        <v/>
      </c>
      <c r="AM185" s="25" t="str">
        <f t="shared" si="211"/>
        <v/>
      </c>
      <c r="AN185" s="25" t="str">
        <f t="shared" si="211"/>
        <v/>
      </c>
      <c r="AO185" s="25" t="str">
        <f t="shared" si="211"/>
        <v/>
      </c>
      <c r="AP185" s="25" t="str">
        <f t="shared" si="211"/>
        <v/>
      </c>
      <c r="AQ185" s="25" t="str">
        <f t="shared" si="211"/>
        <v/>
      </c>
      <c r="AR185" s="25" t="str">
        <f t="shared" si="211"/>
        <v/>
      </c>
      <c r="AS185" s="25" t="str">
        <f t="shared" si="211"/>
        <v/>
      </c>
      <c r="AT185" s="25" t="str">
        <f t="shared" si="211"/>
        <v/>
      </c>
      <c r="AU185" s="25" t="str">
        <f t="shared" si="211"/>
        <v/>
      </c>
      <c r="AV185" s="25" t="str">
        <f t="shared" si="211"/>
        <v/>
      </c>
      <c r="AW185" s="25" t="str">
        <f t="shared" si="211"/>
        <v/>
      </c>
      <c r="AX185" s="25" t="str">
        <f t="shared" si="211"/>
        <v/>
      </c>
      <c r="AY185" s="25" t="str">
        <f t="shared" si="211"/>
        <v/>
      </c>
      <c r="AZ185" s="25" t="str">
        <f t="shared" si="211"/>
        <v/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 t="str">
        <f t="shared" si="211"/>
        <v/>
      </c>
    </row>
    <row r="186" spans="1:59" ht="15.75" customHeight="1" x14ac:dyDescent="0.2">
      <c r="A186" s="555"/>
      <c r="B186" s="556"/>
      <c r="C186" s="520"/>
      <c r="D186" s="551"/>
      <c r="E186" s="45" t="str">
        <f>Parameters!$B$15</f>
        <v>Fem.</v>
      </c>
      <c r="F186" s="27" t="str">
        <f t="shared" ref="F186:AK186" si="212">IF(F180=0,"",F183/F180)</f>
        <v/>
      </c>
      <c r="G186" s="27" t="str">
        <f t="shared" si="212"/>
        <v/>
      </c>
      <c r="H186" s="27" t="str">
        <f t="shared" si="212"/>
        <v/>
      </c>
      <c r="I186" s="27" t="str">
        <f t="shared" si="212"/>
        <v/>
      </c>
      <c r="J186" s="27" t="str">
        <f t="shared" si="212"/>
        <v/>
      </c>
      <c r="K186" s="27" t="str">
        <f t="shared" si="212"/>
        <v/>
      </c>
      <c r="L186" s="27" t="str">
        <f t="shared" si="212"/>
        <v/>
      </c>
      <c r="M186" s="27" t="str">
        <f t="shared" si="212"/>
        <v/>
      </c>
      <c r="N186" s="27" t="str">
        <f t="shared" si="212"/>
        <v/>
      </c>
      <c r="O186" s="27" t="str">
        <f t="shared" si="212"/>
        <v/>
      </c>
      <c r="P186" s="27" t="str">
        <f t="shared" si="212"/>
        <v/>
      </c>
      <c r="Q186" s="27" t="str">
        <f t="shared" si="212"/>
        <v/>
      </c>
      <c r="R186" s="27" t="str">
        <f t="shared" si="212"/>
        <v/>
      </c>
      <c r="S186" s="27" t="str">
        <f t="shared" si="212"/>
        <v/>
      </c>
      <c r="T186" s="27" t="str">
        <f t="shared" si="212"/>
        <v/>
      </c>
      <c r="U186" s="27" t="str">
        <f t="shared" si="212"/>
        <v/>
      </c>
      <c r="V186" s="27" t="str">
        <f t="shared" si="212"/>
        <v/>
      </c>
      <c r="W186" s="27" t="str">
        <f t="shared" si="212"/>
        <v/>
      </c>
      <c r="X186" s="27" t="str">
        <f t="shared" si="212"/>
        <v/>
      </c>
      <c r="Y186" s="27" t="str">
        <f t="shared" si="212"/>
        <v/>
      </c>
      <c r="Z186" s="27" t="str">
        <f t="shared" si="212"/>
        <v/>
      </c>
      <c r="AA186" s="27" t="str">
        <f t="shared" si="212"/>
        <v/>
      </c>
      <c r="AB186" s="27" t="str">
        <f t="shared" si="212"/>
        <v/>
      </c>
      <c r="AC186" s="27" t="str">
        <f t="shared" si="212"/>
        <v/>
      </c>
      <c r="AD186" s="27" t="str">
        <f t="shared" si="212"/>
        <v/>
      </c>
      <c r="AE186" s="27" t="str">
        <f t="shared" si="212"/>
        <v/>
      </c>
      <c r="AF186" s="27" t="str">
        <f t="shared" si="212"/>
        <v/>
      </c>
      <c r="AG186" s="27" t="str">
        <f t="shared" si="212"/>
        <v/>
      </c>
      <c r="AH186" s="27" t="str">
        <f t="shared" si="212"/>
        <v/>
      </c>
      <c r="AI186" s="27" t="str">
        <f t="shared" si="212"/>
        <v/>
      </c>
      <c r="AJ186" s="27" t="str">
        <f t="shared" si="212"/>
        <v/>
      </c>
      <c r="AK186" s="27" t="str">
        <f t="shared" si="212"/>
        <v/>
      </c>
      <c r="AL186" s="27" t="str">
        <f t="shared" ref="AL186:BG186" si="213">IF(AL180=0,"",AL183/AL180)</f>
        <v/>
      </c>
      <c r="AM186" s="27" t="str">
        <f t="shared" si="213"/>
        <v/>
      </c>
      <c r="AN186" s="27" t="str">
        <f t="shared" si="213"/>
        <v/>
      </c>
      <c r="AO186" s="27" t="str">
        <f t="shared" si="213"/>
        <v/>
      </c>
      <c r="AP186" s="27" t="str">
        <f t="shared" si="213"/>
        <v/>
      </c>
      <c r="AQ186" s="27" t="str">
        <f t="shared" si="213"/>
        <v/>
      </c>
      <c r="AR186" s="27" t="str">
        <f t="shared" si="213"/>
        <v/>
      </c>
      <c r="AS186" s="27" t="str">
        <f t="shared" si="213"/>
        <v/>
      </c>
      <c r="AT186" s="27" t="str">
        <f t="shared" si="213"/>
        <v/>
      </c>
      <c r="AU186" s="27" t="str">
        <f t="shared" si="213"/>
        <v/>
      </c>
      <c r="AV186" s="27" t="str">
        <f t="shared" si="213"/>
        <v/>
      </c>
      <c r="AW186" s="27" t="str">
        <f t="shared" si="213"/>
        <v/>
      </c>
      <c r="AX186" s="27" t="str">
        <f t="shared" si="213"/>
        <v/>
      </c>
      <c r="AY186" s="27" t="str">
        <f t="shared" si="213"/>
        <v/>
      </c>
      <c r="AZ186" s="27" t="str">
        <f t="shared" si="213"/>
        <v/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 t="str">
        <f t="shared" si="213"/>
        <v/>
      </c>
    </row>
    <row r="187" spans="1:59" ht="15.75" customHeight="1" thickBot="1" x14ac:dyDescent="0.25">
      <c r="A187" s="555"/>
      <c r="B187" s="556"/>
      <c r="C187" s="521"/>
      <c r="D187" s="552"/>
      <c r="E187" s="45" t="str">
        <f>Parameters!$B$16</f>
        <v>Masc.</v>
      </c>
      <c r="F187" s="27" t="str">
        <f t="shared" ref="F187:AK187" si="214">IF(F181=0,"",F184/F181)</f>
        <v/>
      </c>
      <c r="G187" s="27" t="str">
        <f t="shared" si="214"/>
        <v/>
      </c>
      <c r="H187" s="27" t="str">
        <f t="shared" si="214"/>
        <v/>
      </c>
      <c r="I187" s="27" t="str">
        <f t="shared" si="214"/>
        <v/>
      </c>
      <c r="J187" s="27" t="str">
        <f t="shared" si="214"/>
        <v/>
      </c>
      <c r="K187" s="27" t="str">
        <f t="shared" si="214"/>
        <v/>
      </c>
      <c r="L187" s="27" t="str">
        <f t="shared" si="214"/>
        <v/>
      </c>
      <c r="M187" s="27" t="str">
        <f t="shared" si="214"/>
        <v/>
      </c>
      <c r="N187" s="27" t="str">
        <f t="shared" si="214"/>
        <v/>
      </c>
      <c r="O187" s="27" t="str">
        <f t="shared" si="214"/>
        <v/>
      </c>
      <c r="P187" s="27" t="str">
        <f t="shared" si="214"/>
        <v/>
      </c>
      <c r="Q187" s="27" t="str">
        <f t="shared" si="214"/>
        <v/>
      </c>
      <c r="R187" s="27" t="str">
        <f t="shared" si="214"/>
        <v/>
      </c>
      <c r="S187" s="27" t="str">
        <f t="shared" si="214"/>
        <v/>
      </c>
      <c r="T187" s="27" t="str">
        <f t="shared" si="214"/>
        <v/>
      </c>
      <c r="U187" s="27" t="str">
        <f t="shared" si="214"/>
        <v/>
      </c>
      <c r="V187" s="27" t="str">
        <f t="shared" si="214"/>
        <v/>
      </c>
      <c r="W187" s="27" t="str">
        <f t="shared" si="214"/>
        <v/>
      </c>
      <c r="X187" s="27" t="str">
        <f t="shared" si="214"/>
        <v/>
      </c>
      <c r="Y187" s="27" t="str">
        <f t="shared" si="214"/>
        <v/>
      </c>
      <c r="Z187" s="27" t="str">
        <f t="shared" si="214"/>
        <v/>
      </c>
      <c r="AA187" s="27" t="str">
        <f t="shared" si="214"/>
        <v/>
      </c>
      <c r="AB187" s="27" t="str">
        <f t="shared" si="214"/>
        <v/>
      </c>
      <c r="AC187" s="27" t="str">
        <f t="shared" si="214"/>
        <v/>
      </c>
      <c r="AD187" s="27" t="str">
        <f t="shared" si="214"/>
        <v/>
      </c>
      <c r="AE187" s="27" t="str">
        <f t="shared" si="214"/>
        <v/>
      </c>
      <c r="AF187" s="27" t="str">
        <f t="shared" si="214"/>
        <v/>
      </c>
      <c r="AG187" s="27" t="str">
        <f t="shared" si="214"/>
        <v/>
      </c>
      <c r="AH187" s="27" t="str">
        <f t="shared" si="214"/>
        <v/>
      </c>
      <c r="AI187" s="27" t="str">
        <f t="shared" si="214"/>
        <v/>
      </c>
      <c r="AJ187" s="27" t="str">
        <f t="shared" si="214"/>
        <v/>
      </c>
      <c r="AK187" s="27" t="str">
        <f t="shared" si="214"/>
        <v/>
      </c>
      <c r="AL187" s="27" t="str">
        <f t="shared" ref="AL187:BG187" si="215">IF(AL181=0,"",AL184/AL181)</f>
        <v/>
      </c>
      <c r="AM187" s="27" t="str">
        <f t="shared" si="215"/>
        <v/>
      </c>
      <c r="AN187" s="27" t="str">
        <f t="shared" si="215"/>
        <v/>
      </c>
      <c r="AO187" s="27" t="str">
        <f t="shared" si="215"/>
        <v/>
      </c>
      <c r="AP187" s="27" t="str">
        <f t="shared" si="215"/>
        <v/>
      </c>
      <c r="AQ187" s="27" t="str">
        <f t="shared" si="215"/>
        <v/>
      </c>
      <c r="AR187" s="27" t="str">
        <f t="shared" si="215"/>
        <v/>
      </c>
      <c r="AS187" s="27" t="str">
        <f t="shared" si="215"/>
        <v/>
      </c>
      <c r="AT187" s="27" t="str">
        <f t="shared" si="215"/>
        <v/>
      </c>
      <c r="AU187" s="27" t="str">
        <f t="shared" si="215"/>
        <v/>
      </c>
      <c r="AV187" s="27" t="str">
        <f t="shared" si="215"/>
        <v/>
      </c>
      <c r="AW187" s="27" t="str">
        <f t="shared" si="215"/>
        <v/>
      </c>
      <c r="AX187" s="27" t="str">
        <f t="shared" si="215"/>
        <v/>
      </c>
      <c r="AY187" s="27" t="str">
        <f t="shared" si="215"/>
        <v/>
      </c>
      <c r="AZ187" s="27" t="str">
        <f t="shared" si="215"/>
        <v/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 t="str">
        <f t="shared" si="215"/>
        <v/>
      </c>
    </row>
    <row r="188" spans="1:59" ht="15.75" customHeight="1" x14ac:dyDescent="0.2">
      <c r="A188" s="555"/>
      <c r="B188" s="556"/>
      <c r="C188" s="519" t="str">
        <f>Parameters!$B$13</f>
        <v>Def.</v>
      </c>
      <c r="D188" s="513" t="str">
        <f>Parameters!$B$49</f>
        <v>Todas</v>
      </c>
      <c r="E188" s="87" t="str">
        <f>Parameters!$B$14</f>
        <v>Total</v>
      </c>
      <c r="F188" s="17">
        <f t="shared" ref="F188:AK188" si="216">F189+F190</f>
        <v>0</v>
      </c>
      <c r="G188" s="17">
        <f t="shared" si="216"/>
        <v>0</v>
      </c>
      <c r="H188" s="17">
        <f t="shared" si="216"/>
        <v>0</v>
      </c>
      <c r="I188" s="17">
        <f t="shared" si="216"/>
        <v>0</v>
      </c>
      <c r="J188" s="17">
        <f t="shared" si="216"/>
        <v>0</v>
      </c>
      <c r="K188" s="17">
        <f t="shared" si="216"/>
        <v>0</v>
      </c>
      <c r="L188" s="17">
        <f t="shared" si="216"/>
        <v>0</v>
      </c>
      <c r="M188" s="17">
        <f t="shared" si="216"/>
        <v>0</v>
      </c>
      <c r="N188" s="17">
        <f t="shared" si="216"/>
        <v>0</v>
      </c>
      <c r="O188" s="17">
        <f t="shared" si="216"/>
        <v>0</v>
      </c>
      <c r="P188" s="17">
        <f t="shared" si="216"/>
        <v>0</v>
      </c>
      <c r="Q188" s="17">
        <f t="shared" si="216"/>
        <v>0</v>
      </c>
      <c r="R188" s="17">
        <f t="shared" si="216"/>
        <v>0</v>
      </c>
      <c r="S188" s="17">
        <f t="shared" si="216"/>
        <v>0</v>
      </c>
      <c r="T188" s="17">
        <f t="shared" si="216"/>
        <v>0</v>
      </c>
      <c r="U188" s="17">
        <f t="shared" si="216"/>
        <v>0</v>
      </c>
      <c r="V188" s="17">
        <f t="shared" si="216"/>
        <v>0</v>
      </c>
      <c r="W188" s="17">
        <f t="shared" si="216"/>
        <v>0</v>
      </c>
      <c r="X188" s="17">
        <f t="shared" si="216"/>
        <v>0</v>
      </c>
      <c r="Y188" s="17">
        <f t="shared" si="216"/>
        <v>0</v>
      </c>
      <c r="Z188" s="17">
        <f t="shared" si="216"/>
        <v>0</v>
      </c>
      <c r="AA188" s="17">
        <f t="shared" si="216"/>
        <v>0</v>
      </c>
      <c r="AB188" s="17">
        <f t="shared" si="216"/>
        <v>0</v>
      </c>
      <c r="AC188" s="17">
        <f t="shared" si="216"/>
        <v>0</v>
      </c>
      <c r="AD188" s="17">
        <f t="shared" si="216"/>
        <v>0</v>
      </c>
      <c r="AE188" s="17">
        <f t="shared" si="216"/>
        <v>0</v>
      </c>
      <c r="AF188" s="17">
        <f t="shared" si="216"/>
        <v>0</v>
      </c>
      <c r="AG188" s="17">
        <f t="shared" si="216"/>
        <v>0</v>
      </c>
      <c r="AH188" s="17">
        <f t="shared" si="216"/>
        <v>0</v>
      </c>
      <c r="AI188" s="17">
        <f t="shared" si="216"/>
        <v>0</v>
      </c>
      <c r="AJ188" s="17">
        <f t="shared" si="216"/>
        <v>0</v>
      </c>
      <c r="AK188" s="17">
        <f t="shared" si="216"/>
        <v>0</v>
      </c>
      <c r="AL188" s="17">
        <f t="shared" ref="AL188:BG188" si="217">AL189+AL190</f>
        <v>0</v>
      </c>
      <c r="AM188" s="17">
        <f t="shared" si="217"/>
        <v>0</v>
      </c>
      <c r="AN188" s="17">
        <f t="shared" si="217"/>
        <v>0</v>
      </c>
      <c r="AO188" s="17">
        <f t="shared" si="217"/>
        <v>0</v>
      </c>
      <c r="AP188" s="17">
        <f t="shared" si="217"/>
        <v>0</v>
      </c>
      <c r="AQ188" s="17">
        <f t="shared" si="217"/>
        <v>0</v>
      </c>
      <c r="AR188" s="17">
        <f t="shared" si="217"/>
        <v>0</v>
      </c>
      <c r="AS188" s="17">
        <f t="shared" si="217"/>
        <v>0</v>
      </c>
      <c r="AT188" s="17">
        <f t="shared" si="217"/>
        <v>0</v>
      </c>
      <c r="AU188" s="17">
        <f t="shared" si="217"/>
        <v>0</v>
      </c>
      <c r="AV188" s="17">
        <f t="shared" si="217"/>
        <v>0</v>
      </c>
      <c r="AW188" s="17">
        <f t="shared" si="217"/>
        <v>0</v>
      </c>
      <c r="AX188" s="17">
        <f t="shared" si="217"/>
        <v>0</v>
      </c>
      <c r="AY188" s="17">
        <f t="shared" si="217"/>
        <v>0</v>
      </c>
      <c r="AZ188" s="17">
        <f t="shared" si="217"/>
        <v>0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0</v>
      </c>
    </row>
    <row r="189" spans="1:59" ht="15.75" customHeight="1" x14ac:dyDescent="0.2">
      <c r="A189" s="555"/>
      <c r="B189" s="556"/>
      <c r="C189" s="519"/>
      <c r="D189" s="514"/>
      <c r="E189" s="48" t="s">
        <v>183</v>
      </c>
      <c r="F189" s="11">
        <f t="shared" ref="F189:AK189" si="218">F27+F54+F81+F108+F135+F162</f>
        <v>0</v>
      </c>
      <c r="G189" s="11">
        <f t="shared" si="218"/>
        <v>0</v>
      </c>
      <c r="H189" s="11">
        <f t="shared" si="218"/>
        <v>0</v>
      </c>
      <c r="I189" s="11">
        <f t="shared" si="218"/>
        <v>0</v>
      </c>
      <c r="J189" s="11">
        <f t="shared" si="218"/>
        <v>0</v>
      </c>
      <c r="K189" s="11">
        <f t="shared" si="218"/>
        <v>0</v>
      </c>
      <c r="L189" s="11">
        <f t="shared" si="218"/>
        <v>0</v>
      </c>
      <c r="M189" s="11">
        <f t="shared" si="218"/>
        <v>0</v>
      </c>
      <c r="N189" s="11">
        <f t="shared" si="218"/>
        <v>0</v>
      </c>
      <c r="O189" s="11">
        <f t="shared" si="218"/>
        <v>0</v>
      </c>
      <c r="P189" s="11">
        <f t="shared" si="218"/>
        <v>0</v>
      </c>
      <c r="Q189" s="11">
        <f t="shared" si="218"/>
        <v>0</v>
      </c>
      <c r="R189" s="11">
        <f t="shared" si="218"/>
        <v>0</v>
      </c>
      <c r="S189" s="11">
        <f t="shared" si="218"/>
        <v>0</v>
      </c>
      <c r="T189" s="11">
        <f t="shared" si="218"/>
        <v>0</v>
      </c>
      <c r="U189" s="11">
        <f t="shared" si="218"/>
        <v>0</v>
      </c>
      <c r="V189" s="11">
        <f t="shared" si="218"/>
        <v>0</v>
      </c>
      <c r="W189" s="11">
        <f t="shared" si="218"/>
        <v>0</v>
      </c>
      <c r="X189" s="11">
        <f t="shared" si="218"/>
        <v>0</v>
      </c>
      <c r="Y189" s="11">
        <f t="shared" si="218"/>
        <v>0</v>
      </c>
      <c r="Z189" s="11">
        <f t="shared" si="218"/>
        <v>0</v>
      </c>
      <c r="AA189" s="11">
        <f t="shared" si="218"/>
        <v>0</v>
      </c>
      <c r="AB189" s="11">
        <f t="shared" si="218"/>
        <v>0</v>
      </c>
      <c r="AC189" s="11">
        <f t="shared" si="218"/>
        <v>0</v>
      </c>
      <c r="AD189" s="11">
        <f t="shared" si="218"/>
        <v>0</v>
      </c>
      <c r="AE189" s="11">
        <f t="shared" si="218"/>
        <v>0</v>
      </c>
      <c r="AF189" s="11">
        <f t="shared" si="218"/>
        <v>0</v>
      </c>
      <c r="AG189" s="11">
        <f t="shared" si="218"/>
        <v>0</v>
      </c>
      <c r="AH189" s="11">
        <f t="shared" si="218"/>
        <v>0</v>
      </c>
      <c r="AI189" s="11">
        <f t="shared" si="218"/>
        <v>0</v>
      </c>
      <c r="AJ189" s="11">
        <f t="shared" si="218"/>
        <v>0</v>
      </c>
      <c r="AK189" s="11">
        <f t="shared" si="218"/>
        <v>0</v>
      </c>
      <c r="AL189" s="11">
        <f t="shared" ref="AL189:BG189" si="219">AL27+AL54+AL81+AL108+AL135+AL162</f>
        <v>0</v>
      </c>
      <c r="AM189" s="11">
        <f t="shared" si="219"/>
        <v>0</v>
      </c>
      <c r="AN189" s="11">
        <f t="shared" si="219"/>
        <v>0</v>
      </c>
      <c r="AO189" s="11">
        <f t="shared" si="219"/>
        <v>0</v>
      </c>
      <c r="AP189" s="11">
        <f t="shared" si="219"/>
        <v>0</v>
      </c>
      <c r="AQ189" s="11">
        <f t="shared" si="219"/>
        <v>0</v>
      </c>
      <c r="AR189" s="11">
        <f t="shared" si="219"/>
        <v>0</v>
      </c>
      <c r="AS189" s="11">
        <f t="shared" si="219"/>
        <v>0</v>
      </c>
      <c r="AT189" s="11">
        <f t="shared" si="219"/>
        <v>0</v>
      </c>
      <c r="AU189" s="11">
        <f t="shared" si="219"/>
        <v>0</v>
      </c>
      <c r="AV189" s="11">
        <f t="shared" si="219"/>
        <v>0</v>
      </c>
      <c r="AW189" s="11">
        <f t="shared" si="219"/>
        <v>0</v>
      </c>
      <c r="AX189" s="11">
        <f t="shared" si="219"/>
        <v>0</v>
      </c>
      <c r="AY189" s="11">
        <f t="shared" si="219"/>
        <v>0</v>
      </c>
      <c r="AZ189" s="11">
        <f t="shared" si="219"/>
        <v>0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0</v>
      </c>
    </row>
    <row r="190" spans="1:59" ht="15.75" hidden="1" customHeight="1" x14ac:dyDescent="0.2">
      <c r="A190" s="555"/>
      <c r="B190" s="556"/>
      <c r="C190" s="519"/>
      <c r="D190" s="449"/>
      <c r="E190" s="451"/>
      <c r="F190" s="11">
        <f t="shared" ref="F190:AK190" si="220">F28+F55+F82+F109+F136+F163</f>
        <v>0</v>
      </c>
      <c r="G190" s="11">
        <f t="shared" si="220"/>
        <v>0</v>
      </c>
      <c r="H190" s="11">
        <f t="shared" si="220"/>
        <v>0</v>
      </c>
      <c r="I190" s="11">
        <f t="shared" si="220"/>
        <v>0</v>
      </c>
      <c r="J190" s="11">
        <f t="shared" si="220"/>
        <v>0</v>
      </c>
      <c r="K190" s="11">
        <f t="shared" si="220"/>
        <v>0</v>
      </c>
      <c r="L190" s="11">
        <f t="shared" si="220"/>
        <v>0</v>
      </c>
      <c r="M190" s="11">
        <f t="shared" si="220"/>
        <v>0</v>
      </c>
      <c r="N190" s="11">
        <f t="shared" si="220"/>
        <v>0</v>
      </c>
      <c r="O190" s="11">
        <f t="shared" si="220"/>
        <v>0</v>
      </c>
      <c r="P190" s="11">
        <f t="shared" si="220"/>
        <v>0</v>
      </c>
      <c r="Q190" s="11">
        <f t="shared" si="220"/>
        <v>0</v>
      </c>
      <c r="R190" s="11">
        <f t="shared" si="220"/>
        <v>0</v>
      </c>
      <c r="S190" s="11">
        <f t="shared" si="220"/>
        <v>0</v>
      </c>
      <c r="T190" s="11">
        <f t="shared" si="220"/>
        <v>0</v>
      </c>
      <c r="U190" s="11">
        <f t="shared" si="220"/>
        <v>0</v>
      </c>
      <c r="V190" s="11">
        <f t="shared" si="220"/>
        <v>0</v>
      </c>
      <c r="W190" s="11">
        <f t="shared" si="220"/>
        <v>0</v>
      </c>
      <c r="X190" s="11">
        <f t="shared" si="220"/>
        <v>0</v>
      </c>
      <c r="Y190" s="11">
        <f t="shared" si="220"/>
        <v>0</v>
      </c>
      <c r="Z190" s="11">
        <f t="shared" si="220"/>
        <v>0</v>
      </c>
      <c r="AA190" s="11">
        <f t="shared" si="220"/>
        <v>0</v>
      </c>
      <c r="AB190" s="11">
        <f t="shared" si="220"/>
        <v>0</v>
      </c>
      <c r="AC190" s="11">
        <f t="shared" si="220"/>
        <v>0</v>
      </c>
      <c r="AD190" s="11">
        <f t="shared" si="220"/>
        <v>0</v>
      </c>
      <c r="AE190" s="11">
        <f t="shared" si="220"/>
        <v>0</v>
      </c>
      <c r="AF190" s="11">
        <f t="shared" si="220"/>
        <v>0</v>
      </c>
      <c r="AG190" s="11">
        <f t="shared" si="220"/>
        <v>0</v>
      </c>
      <c r="AH190" s="11">
        <f t="shared" si="220"/>
        <v>0</v>
      </c>
      <c r="AI190" s="11">
        <f t="shared" si="220"/>
        <v>0</v>
      </c>
      <c r="AJ190" s="11">
        <f t="shared" si="220"/>
        <v>0</v>
      </c>
      <c r="AK190" s="11">
        <f t="shared" si="220"/>
        <v>0</v>
      </c>
      <c r="AL190" s="11">
        <f t="shared" ref="AL190:BG190" si="221">AL28+AL55+AL82+AL109+AL136+AL163</f>
        <v>0</v>
      </c>
      <c r="AM190" s="11">
        <f t="shared" si="221"/>
        <v>0</v>
      </c>
      <c r="AN190" s="11">
        <f t="shared" si="221"/>
        <v>0</v>
      </c>
      <c r="AO190" s="11">
        <f t="shared" si="221"/>
        <v>0</v>
      </c>
      <c r="AP190" s="11">
        <f t="shared" si="221"/>
        <v>0</v>
      </c>
      <c r="AQ190" s="11">
        <f t="shared" si="221"/>
        <v>0</v>
      </c>
      <c r="AR190" s="11">
        <f t="shared" si="221"/>
        <v>0</v>
      </c>
      <c r="AS190" s="11">
        <f t="shared" si="221"/>
        <v>0</v>
      </c>
      <c r="AT190" s="11">
        <f t="shared" si="221"/>
        <v>0</v>
      </c>
      <c r="AU190" s="11">
        <f t="shared" si="221"/>
        <v>0</v>
      </c>
      <c r="AV190" s="11">
        <f t="shared" si="221"/>
        <v>0</v>
      </c>
      <c r="AW190" s="11">
        <f t="shared" si="221"/>
        <v>0</v>
      </c>
      <c r="AX190" s="11">
        <f t="shared" si="221"/>
        <v>0</v>
      </c>
      <c r="AY190" s="11">
        <f t="shared" si="221"/>
        <v>0</v>
      </c>
      <c r="AZ190" s="11">
        <f t="shared" si="221"/>
        <v>0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0</v>
      </c>
    </row>
    <row r="191" spans="1:59" ht="15.75" customHeight="1" x14ac:dyDescent="0.2">
      <c r="A191" s="555"/>
      <c r="B191" s="556"/>
      <c r="C191" s="519"/>
      <c r="D191" s="522" t="str">
        <f>Parameters!$B$50</f>
        <v>IRAG</v>
      </c>
      <c r="E191" s="450" t="str">
        <f>Parameters!$B$14</f>
        <v>Total</v>
      </c>
      <c r="F191" s="15">
        <f t="shared" ref="F191:AK191" si="222">F192+F193</f>
        <v>0</v>
      </c>
      <c r="G191" s="15">
        <f t="shared" si="222"/>
        <v>0</v>
      </c>
      <c r="H191" s="15">
        <f t="shared" si="222"/>
        <v>0</v>
      </c>
      <c r="I191" s="15">
        <f t="shared" si="222"/>
        <v>0</v>
      </c>
      <c r="J191" s="15">
        <f t="shared" si="222"/>
        <v>0</v>
      </c>
      <c r="K191" s="15">
        <f t="shared" si="222"/>
        <v>0</v>
      </c>
      <c r="L191" s="15">
        <f t="shared" si="222"/>
        <v>0</v>
      </c>
      <c r="M191" s="15">
        <f t="shared" si="222"/>
        <v>0</v>
      </c>
      <c r="N191" s="15">
        <f t="shared" si="222"/>
        <v>0</v>
      </c>
      <c r="O191" s="15">
        <f t="shared" si="222"/>
        <v>0</v>
      </c>
      <c r="P191" s="15">
        <f t="shared" si="222"/>
        <v>0</v>
      </c>
      <c r="Q191" s="15">
        <f t="shared" si="222"/>
        <v>0</v>
      </c>
      <c r="R191" s="15">
        <f t="shared" si="222"/>
        <v>0</v>
      </c>
      <c r="S191" s="15">
        <f t="shared" si="222"/>
        <v>0</v>
      </c>
      <c r="T191" s="15">
        <f t="shared" si="222"/>
        <v>0</v>
      </c>
      <c r="U191" s="15">
        <f t="shared" si="222"/>
        <v>0</v>
      </c>
      <c r="V191" s="15">
        <f t="shared" si="222"/>
        <v>0</v>
      </c>
      <c r="W191" s="15">
        <f t="shared" si="222"/>
        <v>0</v>
      </c>
      <c r="X191" s="15">
        <f t="shared" si="222"/>
        <v>0</v>
      </c>
      <c r="Y191" s="15">
        <f t="shared" si="222"/>
        <v>0</v>
      </c>
      <c r="Z191" s="15">
        <f t="shared" si="222"/>
        <v>0</v>
      </c>
      <c r="AA191" s="15">
        <f t="shared" si="222"/>
        <v>0</v>
      </c>
      <c r="AB191" s="15">
        <f t="shared" si="222"/>
        <v>0</v>
      </c>
      <c r="AC191" s="15">
        <f t="shared" si="222"/>
        <v>0</v>
      </c>
      <c r="AD191" s="15">
        <f t="shared" si="222"/>
        <v>0</v>
      </c>
      <c r="AE191" s="15">
        <f t="shared" si="222"/>
        <v>0</v>
      </c>
      <c r="AF191" s="15">
        <f t="shared" si="222"/>
        <v>0</v>
      </c>
      <c r="AG191" s="15">
        <f t="shared" si="222"/>
        <v>0</v>
      </c>
      <c r="AH191" s="15">
        <f t="shared" si="222"/>
        <v>0</v>
      </c>
      <c r="AI191" s="15">
        <f t="shared" si="222"/>
        <v>0</v>
      </c>
      <c r="AJ191" s="15">
        <f t="shared" si="222"/>
        <v>0</v>
      </c>
      <c r="AK191" s="15">
        <f t="shared" si="222"/>
        <v>0</v>
      </c>
      <c r="AL191" s="15">
        <f t="shared" ref="AL191:BG191" si="223">AL192+AL193</f>
        <v>0</v>
      </c>
      <c r="AM191" s="15">
        <f t="shared" si="223"/>
        <v>0</v>
      </c>
      <c r="AN191" s="15">
        <f t="shared" si="223"/>
        <v>0</v>
      </c>
      <c r="AO191" s="15">
        <f t="shared" si="223"/>
        <v>0</v>
      </c>
      <c r="AP191" s="15">
        <f t="shared" si="223"/>
        <v>0</v>
      </c>
      <c r="AQ191" s="15">
        <f t="shared" si="223"/>
        <v>0</v>
      </c>
      <c r="AR191" s="15">
        <f t="shared" si="223"/>
        <v>0</v>
      </c>
      <c r="AS191" s="15">
        <f t="shared" si="223"/>
        <v>0</v>
      </c>
      <c r="AT191" s="15">
        <f t="shared" si="223"/>
        <v>0</v>
      </c>
      <c r="AU191" s="15">
        <f t="shared" si="223"/>
        <v>0</v>
      </c>
      <c r="AV191" s="15">
        <f t="shared" si="223"/>
        <v>0</v>
      </c>
      <c r="AW191" s="15">
        <f t="shared" si="223"/>
        <v>0</v>
      </c>
      <c r="AX191" s="15">
        <f t="shared" si="223"/>
        <v>0</v>
      </c>
      <c r="AY191" s="15">
        <f t="shared" si="223"/>
        <v>0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0</v>
      </c>
    </row>
    <row r="192" spans="1:59" ht="15.75" customHeight="1" x14ac:dyDescent="0.2">
      <c r="A192" s="555"/>
      <c r="B192" s="556"/>
      <c r="C192" s="519"/>
      <c r="D192" s="523"/>
      <c r="E192" s="48" t="str">
        <f>Parameters!$B$15</f>
        <v>Fem.</v>
      </c>
      <c r="F192" s="11">
        <f t="shared" ref="F192:AK192" si="224">F30+F57+F84+F111+F138+F165</f>
        <v>0</v>
      </c>
      <c r="G192" s="11">
        <f t="shared" si="224"/>
        <v>0</v>
      </c>
      <c r="H192" s="11">
        <f t="shared" si="224"/>
        <v>0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0</v>
      </c>
      <c r="N192" s="11">
        <f t="shared" si="224"/>
        <v>0</v>
      </c>
      <c r="O192" s="11">
        <f t="shared" si="224"/>
        <v>0</v>
      </c>
      <c r="P192" s="11">
        <f t="shared" si="224"/>
        <v>0</v>
      </c>
      <c r="Q192" s="11">
        <f t="shared" si="224"/>
        <v>0</v>
      </c>
      <c r="R192" s="11">
        <f t="shared" si="224"/>
        <v>0</v>
      </c>
      <c r="S192" s="11">
        <f t="shared" si="224"/>
        <v>0</v>
      </c>
      <c r="T192" s="11">
        <f t="shared" si="224"/>
        <v>0</v>
      </c>
      <c r="U192" s="11">
        <f t="shared" si="224"/>
        <v>0</v>
      </c>
      <c r="V192" s="11">
        <f t="shared" si="224"/>
        <v>0</v>
      </c>
      <c r="W192" s="11">
        <f t="shared" si="224"/>
        <v>0</v>
      </c>
      <c r="X192" s="11">
        <f t="shared" si="224"/>
        <v>0</v>
      </c>
      <c r="Y192" s="11">
        <f t="shared" si="224"/>
        <v>0</v>
      </c>
      <c r="Z192" s="11">
        <f t="shared" si="224"/>
        <v>0</v>
      </c>
      <c r="AA192" s="11">
        <f t="shared" si="224"/>
        <v>0</v>
      </c>
      <c r="AB192" s="11">
        <f t="shared" si="224"/>
        <v>0</v>
      </c>
      <c r="AC192" s="11">
        <f t="shared" si="224"/>
        <v>0</v>
      </c>
      <c r="AD192" s="11">
        <f t="shared" si="224"/>
        <v>0</v>
      </c>
      <c r="AE192" s="11">
        <f t="shared" si="224"/>
        <v>0</v>
      </c>
      <c r="AF192" s="11">
        <f t="shared" si="224"/>
        <v>0</v>
      </c>
      <c r="AG192" s="11">
        <f t="shared" si="224"/>
        <v>0</v>
      </c>
      <c r="AH192" s="11">
        <f t="shared" si="224"/>
        <v>0</v>
      </c>
      <c r="AI192" s="11">
        <f t="shared" si="224"/>
        <v>0</v>
      </c>
      <c r="AJ192" s="11">
        <f t="shared" si="224"/>
        <v>0</v>
      </c>
      <c r="AK192" s="11">
        <f t="shared" si="224"/>
        <v>0</v>
      </c>
      <c r="AL192" s="11">
        <f t="shared" ref="AL192:BG192" si="225">AL30+AL57+AL84+AL111+AL138+AL165</f>
        <v>0</v>
      </c>
      <c r="AM192" s="11">
        <f t="shared" si="225"/>
        <v>0</v>
      </c>
      <c r="AN192" s="11">
        <f t="shared" si="225"/>
        <v>0</v>
      </c>
      <c r="AO192" s="11">
        <f t="shared" si="225"/>
        <v>0</v>
      </c>
      <c r="AP192" s="11">
        <f t="shared" si="225"/>
        <v>0</v>
      </c>
      <c r="AQ192" s="11">
        <f t="shared" si="225"/>
        <v>0</v>
      </c>
      <c r="AR192" s="11">
        <f t="shared" si="225"/>
        <v>0</v>
      </c>
      <c r="AS192" s="11">
        <f t="shared" si="225"/>
        <v>0</v>
      </c>
      <c r="AT192" s="11">
        <f t="shared" si="225"/>
        <v>0</v>
      </c>
      <c r="AU192" s="11">
        <f t="shared" si="225"/>
        <v>0</v>
      </c>
      <c r="AV192" s="11">
        <f t="shared" si="225"/>
        <v>0</v>
      </c>
      <c r="AW192" s="11">
        <f t="shared" si="225"/>
        <v>0</v>
      </c>
      <c r="AX192" s="11">
        <f t="shared" si="225"/>
        <v>0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0</v>
      </c>
    </row>
    <row r="193" spans="1:64" ht="15.75" customHeight="1" x14ac:dyDescent="0.2">
      <c r="A193" s="555"/>
      <c r="B193" s="556"/>
      <c r="C193" s="519"/>
      <c r="D193" s="514"/>
      <c r="E193" s="48" t="str">
        <f>Parameters!$B$16</f>
        <v>Masc.</v>
      </c>
      <c r="F193" s="11">
        <f t="shared" ref="F193:AK193" si="226">F31+F58+F85+F112+F139+F166</f>
        <v>0</v>
      </c>
      <c r="G193" s="11">
        <f t="shared" si="226"/>
        <v>0</v>
      </c>
      <c r="H193" s="11">
        <f t="shared" si="226"/>
        <v>0</v>
      </c>
      <c r="I193" s="11">
        <f t="shared" si="226"/>
        <v>0</v>
      </c>
      <c r="J193" s="11">
        <f t="shared" si="226"/>
        <v>0</v>
      </c>
      <c r="K193" s="11">
        <f t="shared" si="226"/>
        <v>0</v>
      </c>
      <c r="L193" s="11">
        <f t="shared" si="226"/>
        <v>0</v>
      </c>
      <c r="M193" s="11">
        <f t="shared" si="226"/>
        <v>0</v>
      </c>
      <c r="N193" s="11">
        <f t="shared" si="226"/>
        <v>0</v>
      </c>
      <c r="O193" s="11">
        <f t="shared" si="226"/>
        <v>0</v>
      </c>
      <c r="P193" s="11">
        <f t="shared" si="226"/>
        <v>0</v>
      </c>
      <c r="Q193" s="11">
        <f t="shared" si="226"/>
        <v>0</v>
      </c>
      <c r="R193" s="11">
        <f t="shared" si="226"/>
        <v>0</v>
      </c>
      <c r="S193" s="11">
        <f t="shared" si="226"/>
        <v>0</v>
      </c>
      <c r="T193" s="11">
        <f t="shared" si="226"/>
        <v>0</v>
      </c>
      <c r="U193" s="11">
        <f t="shared" si="226"/>
        <v>0</v>
      </c>
      <c r="V193" s="11">
        <f t="shared" si="226"/>
        <v>0</v>
      </c>
      <c r="W193" s="11">
        <f t="shared" si="226"/>
        <v>0</v>
      </c>
      <c r="X193" s="11">
        <f t="shared" si="226"/>
        <v>0</v>
      </c>
      <c r="Y193" s="11">
        <f t="shared" si="226"/>
        <v>0</v>
      </c>
      <c r="Z193" s="11">
        <f t="shared" si="226"/>
        <v>0</v>
      </c>
      <c r="AA193" s="11">
        <f t="shared" si="226"/>
        <v>0</v>
      </c>
      <c r="AB193" s="11">
        <f t="shared" si="226"/>
        <v>0</v>
      </c>
      <c r="AC193" s="11">
        <f t="shared" si="226"/>
        <v>0</v>
      </c>
      <c r="AD193" s="11">
        <f t="shared" si="226"/>
        <v>0</v>
      </c>
      <c r="AE193" s="11">
        <f t="shared" si="226"/>
        <v>0</v>
      </c>
      <c r="AF193" s="11">
        <f t="shared" si="226"/>
        <v>0</v>
      </c>
      <c r="AG193" s="11">
        <f t="shared" si="226"/>
        <v>0</v>
      </c>
      <c r="AH193" s="11">
        <f t="shared" si="226"/>
        <v>0</v>
      </c>
      <c r="AI193" s="11">
        <f t="shared" si="226"/>
        <v>0</v>
      </c>
      <c r="AJ193" s="11">
        <f t="shared" si="226"/>
        <v>0</v>
      </c>
      <c r="AK193" s="11">
        <f t="shared" si="226"/>
        <v>0</v>
      </c>
      <c r="AL193" s="11">
        <f t="shared" ref="AL193:BG193" si="227">AL31+AL58+AL85+AL112+AL139+AL166</f>
        <v>0</v>
      </c>
      <c r="AM193" s="11">
        <f t="shared" si="227"/>
        <v>0</v>
      </c>
      <c r="AN193" s="11">
        <f t="shared" si="227"/>
        <v>0</v>
      </c>
      <c r="AO193" s="11">
        <f t="shared" si="227"/>
        <v>0</v>
      </c>
      <c r="AP193" s="11">
        <f t="shared" si="227"/>
        <v>0</v>
      </c>
      <c r="AQ193" s="11">
        <f t="shared" si="227"/>
        <v>0</v>
      </c>
      <c r="AR193" s="11">
        <f t="shared" si="227"/>
        <v>0</v>
      </c>
      <c r="AS193" s="11">
        <f t="shared" si="227"/>
        <v>0</v>
      </c>
      <c r="AT193" s="11">
        <f t="shared" si="227"/>
        <v>0</v>
      </c>
      <c r="AU193" s="11">
        <f t="shared" si="227"/>
        <v>0</v>
      </c>
      <c r="AV193" s="11">
        <f t="shared" si="227"/>
        <v>0</v>
      </c>
      <c r="AW193" s="11">
        <f t="shared" si="227"/>
        <v>0</v>
      </c>
      <c r="AX193" s="11">
        <f t="shared" si="227"/>
        <v>0</v>
      </c>
      <c r="AY193" s="11">
        <f t="shared" si="227"/>
        <v>0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0</v>
      </c>
    </row>
    <row r="194" spans="1:64" ht="15.75" customHeight="1" x14ac:dyDescent="0.2">
      <c r="A194" s="555"/>
      <c r="B194" s="556"/>
      <c r="C194" s="520"/>
      <c r="D194" s="550" t="str">
        <f>Parameters!$B$51</f>
        <v>%</v>
      </c>
      <c r="E194" s="85" t="str">
        <f>Parameters!$B$14</f>
        <v>Total</v>
      </c>
      <c r="F194" s="25" t="str">
        <f t="shared" ref="F194:AK194" si="228">IF(F188=0,"",F191/F188)</f>
        <v/>
      </c>
      <c r="G194" s="25" t="str">
        <f t="shared" si="228"/>
        <v/>
      </c>
      <c r="H194" s="25" t="str">
        <f t="shared" si="228"/>
        <v/>
      </c>
      <c r="I194" s="25" t="str">
        <f t="shared" si="228"/>
        <v/>
      </c>
      <c r="J194" s="25" t="str">
        <f t="shared" si="228"/>
        <v/>
      </c>
      <c r="K194" s="25" t="str">
        <f t="shared" si="228"/>
        <v/>
      </c>
      <c r="L194" s="25" t="str">
        <f t="shared" si="228"/>
        <v/>
      </c>
      <c r="M194" s="25" t="str">
        <f t="shared" si="228"/>
        <v/>
      </c>
      <c r="N194" s="25" t="str">
        <f t="shared" si="228"/>
        <v/>
      </c>
      <c r="O194" s="25" t="str">
        <f t="shared" si="228"/>
        <v/>
      </c>
      <c r="P194" s="25" t="str">
        <f t="shared" si="228"/>
        <v/>
      </c>
      <c r="Q194" s="25" t="str">
        <f t="shared" si="228"/>
        <v/>
      </c>
      <c r="R194" s="25" t="str">
        <f t="shared" si="228"/>
        <v/>
      </c>
      <c r="S194" s="25" t="str">
        <f t="shared" si="228"/>
        <v/>
      </c>
      <c r="T194" s="25" t="str">
        <f t="shared" si="228"/>
        <v/>
      </c>
      <c r="U194" s="25" t="str">
        <f t="shared" si="228"/>
        <v/>
      </c>
      <c r="V194" s="25" t="str">
        <f t="shared" si="228"/>
        <v/>
      </c>
      <c r="W194" s="25" t="str">
        <f t="shared" si="228"/>
        <v/>
      </c>
      <c r="X194" s="25" t="str">
        <f t="shared" si="228"/>
        <v/>
      </c>
      <c r="Y194" s="25" t="str">
        <f t="shared" si="228"/>
        <v/>
      </c>
      <c r="Z194" s="25" t="str">
        <f t="shared" si="228"/>
        <v/>
      </c>
      <c r="AA194" s="25" t="str">
        <f t="shared" si="228"/>
        <v/>
      </c>
      <c r="AB194" s="25" t="str">
        <f t="shared" si="228"/>
        <v/>
      </c>
      <c r="AC194" s="25" t="str">
        <f t="shared" si="228"/>
        <v/>
      </c>
      <c r="AD194" s="25" t="str">
        <f t="shared" si="228"/>
        <v/>
      </c>
      <c r="AE194" s="25" t="str">
        <f t="shared" si="228"/>
        <v/>
      </c>
      <c r="AF194" s="25" t="str">
        <f t="shared" si="228"/>
        <v/>
      </c>
      <c r="AG194" s="25" t="str">
        <f t="shared" si="228"/>
        <v/>
      </c>
      <c r="AH194" s="25" t="str">
        <f t="shared" si="228"/>
        <v/>
      </c>
      <c r="AI194" s="25" t="str">
        <f t="shared" si="228"/>
        <v/>
      </c>
      <c r="AJ194" s="25" t="str">
        <f t="shared" si="228"/>
        <v/>
      </c>
      <c r="AK194" s="25" t="str">
        <f t="shared" si="228"/>
        <v/>
      </c>
      <c r="AL194" s="25" t="str">
        <f t="shared" ref="AL194:BG194" si="229">IF(AL188=0,"",AL191/AL188)</f>
        <v/>
      </c>
      <c r="AM194" s="25" t="str">
        <f t="shared" si="229"/>
        <v/>
      </c>
      <c r="AN194" s="25" t="str">
        <f t="shared" si="229"/>
        <v/>
      </c>
      <c r="AO194" s="25" t="str">
        <f t="shared" si="229"/>
        <v/>
      </c>
      <c r="AP194" s="25" t="str">
        <f t="shared" si="229"/>
        <v/>
      </c>
      <c r="AQ194" s="25" t="str">
        <f t="shared" si="229"/>
        <v/>
      </c>
      <c r="AR194" s="25" t="str">
        <f t="shared" si="229"/>
        <v/>
      </c>
      <c r="AS194" s="25" t="str">
        <f t="shared" si="229"/>
        <v/>
      </c>
      <c r="AT194" s="25" t="str">
        <f t="shared" si="229"/>
        <v/>
      </c>
      <c r="AU194" s="25" t="str">
        <f t="shared" si="229"/>
        <v/>
      </c>
      <c r="AV194" s="25" t="str">
        <f t="shared" si="229"/>
        <v/>
      </c>
      <c r="AW194" s="25" t="str">
        <f t="shared" si="229"/>
        <v/>
      </c>
      <c r="AX194" s="25" t="str">
        <f t="shared" si="229"/>
        <v/>
      </c>
      <c r="AY194" s="25" t="str">
        <f t="shared" si="229"/>
        <v/>
      </c>
      <c r="AZ194" s="25" t="str">
        <f t="shared" si="229"/>
        <v/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 t="str">
        <f t="shared" si="229"/>
        <v/>
      </c>
    </row>
    <row r="195" spans="1:64" ht="15.75" customHeight="1" x14ac:dyDescent="0.2">
      <c r="A195" s="555"/>
      <c r="B195" s="556"/>
      <c r="C195" s="520"/>
      <c r="D195" s="551"/>
      <c r="E195" s="45" t="str">
        <f>Parameters!$B$15</f>
        <v>Fem.</v>
      </c>
      <c r="F195" s="27" t="str">
        <f t="shared" ref="F195:AK195" si="230">IF(F189=0,"",F192/F189)</f>
        <v/>
      </c>
      <c r="G195" s="27" t="str">
        <f t="shared" si="230"/>
        <v/>
      </c>
      <c r="H195" s="27" t="str">
        <f t="shared" si="230"/>
        <v/>
      </c>
      <c r="I195" s="27" t="str">
        <f t="shared" si="230"/>
        <v/>
      </c>
      <c r="J195" s="27" t="str">
        <f t="shared" si="230"/>
        <v/>
      </c>
      <c r="K195" s="27" t="str">
        <f t="shared" si="230"/>
        <v/>
      </c>
      <c r="L195" s="27" t="str">
        <f t="shared" si="230"/>
        <v/>
      </c>
      <c r="M195" s="27" t="str">
        <f t="shared" si="230"/>
        <v/>
      </c>
      <c r="N195" s="27" t="str">
        <f t="shared" si="230"/>
        <v/>
      </c>
      <c r="O195" s="27" t="str">
        <f t="shared" si="230"/>
        <v/>
      </c>
      <c r="P195" s="27" t="str">
        <f t="shared" si="230"/>
        <v/>
      </c>
      <c r="Q195" s="27" t="str">
        <f t="shared" si="230"/>
        <v/>
      </c>
      <c r="R195" s="27" t="str">
        <f t="shared" si="230"/>
        <v/>
      </c>
      <c r="S195" s="27" t="str">
        <f t="shared" si="230"/>
        <v/>
      </c>
      <c r="T195" s="27" t="str">
        <f t="shared" si="230"/>
        <v/>
      </c>
      <c r="U195" s="27" t="str">
        <f t="shared" si="230"/>
        <v/>
      </c>
      <c r="V195" s="27" t="str">
        <f t="shared" si="230"/>
        <v/>
      </c>
      <c r="W195" s="27" t="str">
        <f t="shared" si="230"/>
        <v/>
      </c>
      <c r="X195" s="27" t="str">
        <f t="shared" si="230"/>
        <v/>
      </c>
      <c r="Y195" s="27" t="str">
        <f t="shared" si="230"/>
        <v/>
      </c>
      <c r="Z195" s="27" t="str">
        <f t="shared" si="230"/>
        <v/>
      </c>
      <c r="AA195" s="27" t="str">
        <f t="shared" si="230"/>
        <v/>
      </c>
      <c r="AB195" s="27" t="str">
        <f t="shared" si="230"/>
        <v/>
      </c>
      <c r="AC195" s="27" t="str">
        <f t="shared" si="230"/>
        <v/>
      </c>
      <c r="AD195" s="27" t="str">
        <f t="shared" si="230"/>
        <v/>
      </c>
      <c r="AE195" s="27" t="str">
        <f t="shared" si="230"/>
        <v/>
      </c>
      <c r="AF195" s="27" t="str">
        <f t="shared" si="230"/>
        <v/>
      </c>
      <c r="AG195" s="27" t="str">
        <f t="shared" si="230"/>
        <v/>
      </c>
      <c r="AH195" s="27" t="str">
        <f t="shared" si="230"/>
        <v/>
      </c>
      <c r="AI195" s="27" t="str">
        <f t="shared" si="230"/>
        <v/>
      </c>
      <c r="AJ195" s="27" t="str">
        <f t="shared" si="230"/>
        <v/>
      </c>
      <c r="AK195" s="27" t="str">
        <f t="shared" si="230"/>
        <v/>
      </c>
      <c r="AL195" s="27" t="str">
        <f t="shared" ref="AL195:BG195" si="231">IF(AL189=0,"",AL192/AL189)</f>
        <v/>
      </c>
      <c r="AM195" s="27" t="str">
        <f t="shared" si="231"/>
        <v/>
      </c>
      <c r="AN195" s="27" t="str">
        <f t="shared" si="231"/>
        <v/>
      </c>
      <c r="AO195" s="27" t="str">
        <f t="shared" si="231"/>
        <v/>
      </c>
      <c r="AP195" s="27" t="str">
        <f t="shared" si="231"/>
        <v/>
      </c>
      <c r="AQ195" s="27" t="str">
        <f t="shared" si="231"/>
        <v/>
      </c>
      <c r="AR195" s="27" t="str">
        <f t="shared" si="231"/>
        <v/>
      </c>
      <c r="AS195" s="27" t="str">
        <f t="shared" si="231"/>
        <v/>
      </c>
      <c r="AT195" s="27" t="str">
        <f t="shared" si="231"/>
        <v/>
      </c>
      <c r="AU195" s="27" t="str">
        <f t="shared" si="231"/>
        <v/>
      </c>
      <c r="AV195" s="27" t="str">
        <f t="shared" si="231"/>
        <v/>
      </c>
      <c r="AW195" s="27" t="str">
        <f t="shared" si="231"/>
        <v/>
      </c>
      <c r="AX195" s="27" t="str">
        <f t="shared" si="231"/>
        <v/>
      </c>
      <c r="AY195" s="27" t="str">
        <f t="shared" si="231"/>
        <v/>
      </c>
      <c r="AZ195" s="27" t="str">
        <f t="shared" si="231"/>
        <v/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 t="str">
        <f t="shared" si="231"/>
        <v/>
      </c>
    </row>
    <row r="196" spans="1:64" ht="15.75" customHeight="1" thickBot="1" x14ac:dyDescent="0.25">
      <c r="A196" s="557"/>
      <c r="B196" s="558"/>
      <c r="C196" s="521"/>
      <c r="D196" s="552"/>
      <c r="E196" s="45" t="str">
        <f>Parameters!$B$16</f>
        <v>Masc.</v>
      </c>
      <c r="F196" s="29" t="str">
        <f t="shared" ref="F196:AK196" si="232">IF(F190=0,"",F193/F190)</f>
        <v/>
      </c>
      <c r="G196" s="29" t="str">
        <f t="shared" si="232"/>
        <v/>
      </c>
      <c r="H196" s="29" t="str">
        <f t="shared" si="232"/>
        <v/>
      </c>
      <c r="I196" s="29" t="str">
        <f t="shared" si="232"/>
        <v/>
      </c>
      <c r="J196" s="29" t="str">
        <f t="shared" si="232"/>
        <v/>
      </c>
      <c r="K196" s="29" t="str">
        <f t="shared" si="232"/>
        <v/>
      </c>
      <c r="L196" s="29" t="str">
        <f t="shared" si="232"/>
        <v/>
      </c>
      <c r="M196" s="29" t="str">
        <f t="shared" si="232"/>
        <v/>
      </c>
      <c r="N196" s="29" t="str">
        <f t="shared" si="232"/>
        <v/>
      </c>
      <c r="O196" s="29" t="str">
        <f t="shared" si="232"/>
        <v/>
      </c>
      <c r="P196" s="29" t="str">
        <f t="shared" si="232"/>
        <v/>
      </c>
      <c r="Q196" s="29" t="str">
        <f t="shared" si="232"/>
        <v/>
      </c>
      <c r="R196" s="29" t="str">
        <f t="shared" si="232"/>
        <v/>
      </c>
      <c r="S196" s="29" t="str">
        <f t="shared" si="232"/>
        <v/>
      </c>
      <c r="T196" s="29" t="str">
        <f t="shared" si="232"/>
        <v/>
      </c>
      <c r="U196" s="29" t="str">
        <f t="shared" si="232"/>
        <v/>
      </c>
      <c r="V196" s="29" t="str">
        <f t="shared" si="232"/>
        <v/>
      </c>
      <c r="W196" s="29" t="str">
        <f t="shared" si="232"/>
        <v/>
      </c>
      <c r="X196" s="29" t="str">
        <f t="shared" si="232"/>
        <v/>
      </c>
      <c r="Y196" s="29" t="str">
        <f t="shared" si="232"/>
        <v/>
      </c>
      <c r="Z196" s="29" t="str">
        <f t="shared" si="232"/>
        <v/>
      </c>
      <c r="AA196" s="29" t="str">
        <f t="shared" si="232"/>
        <v/>
      </c>
      <c r="AB196" s="29" t="str">
        <f t="shared" si="232"/>
        <v/>
      </c>
      <c r="AC196" s="29" t="str">
        <f t="shared" si="232"/>
        <v/>
      </c>
      <c r="AD196" s="29" t="str">
        <f t="shared" si="232"/>
        <v/>
      </c>
      <c r="AE196" s="29" t="str">
        <f t="shared" si="232"/>
        <v/>
      </c>
      <c r="AF196" s="29" t="str">
        <f t="shared" si="232"/>
        <v/>
      </c>
      <c r="AG196" s="29" t="str">
        <f t="shared" si="232"/>
        <v/>
      </c>
      <c r="AH196" s="29" t="str">
        <f t="shared" si="232"/>
        <v/>
      </c>
      <c r="AI196" s="29" t="str">
        <f t="shared" si="232"/>
        <v/>
      </c>
      <c r="AJ196" s="29" t="str">
        <f t="shared" si="232"/>
        <v/>
      </c>
      <c r="AK196" s="29" t="str">
        <f t="shared" si="232"/>
        <v/>
      </c>
      <c r="AL196" s="29" t="str">
        <f t="shared" ref="AL196:BG196" si="233">IF(AL190=0,"",AL193/AL190)</f>
        <v/>
      </c>
      <c r="AM196" s="29" t="str">
        <f t="shared" si="233"/>
        <v/>
      </c>
      <c r="AN196" s="29" t="str">
        <f t="shared" si="233"/>
        <v/>
      </c>
      <c r="AO196" s="29" t="str">
        <f t="shared" si="233"/>
        <v/>
      </c>
      <c r="AP196" s="29" t="str">
        <f t="shared" si="233"/>
        <v/>
      </c>
      <c r="AQ196" s="29" t="str">
        <f t="shared" si="233"/>
        <v/>
      </c>
      <c r="AR196" s="29" t="str">
        <f t="shared" si="233"/>
        <v/>
      </c>
      <c r="AS196" s="29" t="str">
        <f t="shared" si="233"/>
        <v/>
      </c>
      <c r="AT196" s="29" t="str">
        <f t="shared" si="233"/>
        <v/>
      </c>
      <c r="AU196" s="29" t="str">
        <f t="shared" si="233"/>
        <v/>
      </c>
      <c r="AV196" s="29" t="str">
        <f t="shared" si="233"/>
        <v/>
      </c>
      <c r="AW196" s="29" t="str">
        <f t="shared" si="233"/>
        <v/>
      </c>
      <c r="AX196" s="29" t="str">
        <f t="shared" si="233"/>
        <v/>
      </c>
      <c r="AY196" s="29" t="str">
        <f t="shared" si="233"/>
        <v/>
      </c>
      <c r="AZ196" s="29" t="str">
        <f t="shared" si="233"/>
        <v/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 t="str">
        <f t="shared" si="233"/>
        <v/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República de Abcde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x14ac:dyDescent="0.25">
      <c r="A205" s="6" t="s">
        <v>72</v>
      </c>
      <c r="B205" s="7"/>
      <c r="C205" s="7"/>
      <c r="D205" s="7"/>
      <c r="E205" s="461" t="str">
        <f>UPPER(Parameters!$B$4)</f>
        <v>AÑO</v>
      </c>
      <c r="BG205" s="462"/>
      <c r="BJ205" s="460"/>
    </row>
    <row r="206" spans="1:64" ht="15" x14ac:dyDescent="0.25">
      <c r="A206" s="9"/>
      <c r="B206" s="184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75" t="str">
        <f>Parameters!$B$17</f>
        <v>Positivos Influenza A</v>
      </c>
      <c r="B208" s="543" t="str">
        <f>Parameters!$B$18</f>
        <v>Influenza A(H1N1)pdm09</v>
      </c>
      <c r="C208" s="578" t="str">
        <f>Parameters!$B$14</f>
        <v>Total</v>
      </c>
      <c r="D208" s="578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15" t="str">
        <f>$B$208</f>
        <v>Influenza A(H1N1)pdm09</v>
      </c>
      <c r="BI208" s="516"/>
      <c r="BJ208" s="517"/>
      <c r="BL208" s="9"/>
    </row>
    <row r="209" spans="1:64" ht="12.75" customHeight="1" x14ac:dyDescent="0.2">
      <c r="A209" s="576"/>
      <c r="B209" s="544"/>
      <c r="C209" s="571"/>
      <c r="D209" s="572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74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76"/>
      <c r="B210" s="544"/>
      <c r="C210" s="573"/>
      <c r="D210" s="574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75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76"/>
      <c r="B211" s="545"/>
      <c r="C211" s="525" t="str">
        <f>Parameters!$C$3</f>
        <v>Menor de 2 años</v>
      </c>
      <c r="D211" s="533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76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76"/>
      <c r="B212" s="545"/>
      <c r="C212" s="525"/>
      <c r="D212" s="534"/>
      <c r="E212" s="84" t="str">
        <f>Parameters!$B$15</f>
        <v>Fem.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69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76"/>
      <c r="B213" s="545"/>
      <c r="C213" s="525"/>
      <c r="D213" s="535"/>
      <c r="E213" s="84" t="str">
        <f>Parameters!$B$16</f>
        <v>Masc.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1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70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76"/>
      <c r="B214" s="545"/>
      <c r="C214" s="526"/>
      <c r="D214" s="531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71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76"/>
      <c r="B215" s="545"/>
      <c r="C215" s="526"/>
      <c r="D215" s="529"/>
      <c r="E215" s="48" t="str">
        <f>Parameters!$B$15</f>
        <v>Fem.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69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76"/>
      <c r="B216" s="545"/>
      <c r="C216" s="526"/>
      <c r="D216" s="532"/>
      <c r="E216" s="48" t="str">
        <f>Parameters!$B$16</f>
        <v>Masc.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1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70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76"/>
      <c r="B217" s="545"/>
      <c r="C217" s="526"/>
      <c r="D217" s="528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71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76"/>
      <c r="B218" s="545"/>
      <c r="C218" s="526"/>
      <c r="D218" s="529"/>
      <c r="E218" s="48" t="str">
        <f>Parameters!$B$15</f>
        <v>Fem.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72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76"/>
      <c r="B219" s="545"/>
      <c r="C219" s="526"/>
      <c r="D219" s="532"/>
      <c r="E219" s="48" t="str">
        <f>Parameters!$B$16</f>
        <v>Masc.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70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76"/>
      <c r="B220" s="545"/>
      <c r="C220" s="526"/>
      <c r="D220" s="528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73"/>
      <c r="BI220" s="365" t="str">
        <f t="shared" si="237"/>
        <v>Masc.</v>
      </c>
      <c r="BJ220" s="42">
        <f t="shared" si="241"/>
        <v>19</v>
      </c>
    </row>
    <row r="221" spans="1:64" ht="12.75" x14ac:dyDescent="0.2">
      <c r="A221" s="576"/>
      <c r="B221" s="545"/>
      <c r="C221" s="526"/>
      <c r="D221" s="529"/>
      <c r="E221" s="48" t="str">
        <f>Parameters!$B$15</f>
        <v>Fem.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76"/>
      <c r="B222" s="545"/>
      <c r="C222" s="527"/>
      <c r="D222" s="530"/>
      <c r="E222" s="48" t="str">
        <f>Parameters!$B$16</f>
        <v>Masc.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36">
        <v>0</v>
      </c>
      <c r="AL222" s="36">
        <v>0</v>
      </c>
      <c r="AM222" s="36">
        <v>0</v>
      </c>
      <c r="AN222" s="36">
        <v>0</v>
      </c>
      <c r="AO222" s="36">
        <v>0</v>
      </c>
      <c r="AP222" s="36">
        <v>0</v>
      </c>
      <c r="AQ222" s="36">
        <v>0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/>
      <c r="BB222" s="36"/>
      <c r="BC222" s="36"/>
      <c r="BD222" s="36"/>
      <c r="BE222" s="36"/>
      <c r="BF222" s="36"/>
      <c r="BG222" s="37">
        <f>SUM(F222:BF222)</f>
        <v>0</v>
      </c>
      <c r="BI222" s="381"/>
      <c r="BJ222" s="381"/>
      <c r="BK222" s="381"/>
    </row>
    <row r="223" spans="1:64" ht="12.75" customHeight="1" x14ac:dyDescent="0.2">
      <c r="A223" s="576"/>
      <c r="B223" s="545"/>
      <c r="C223" s="559" t="str">
        <f>Parameters!$C$4</f>
        <v>2 a 4 años</v>
      </c>
      <c r="D223" s="533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76"/>
      <c r="B224" s="545"/>
      <c r="C224" s="526"/>
      <c r="D224" s="534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76"/>
      <c r="B225" s="545"/>
      <c r="C225" s="526"/>
      <c r="D225" s="535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76"/>
      <c r="B226" s="545"/>
      <c r="C226" s="526"/>
      <c r="D226" s="531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76"/>
      <c r="B227" s="545"/>
      <c r="C227" s="526"/>
      <c r="D227" s="529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76"/>
      <c r="B228" s="545"/>
      <c r="C228" s="526"/>
      <c r="D228" s="532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76"/>
      <c r="B229" s="545"/>
      <c r="C229" s="526"/>
      <c r="D229" s="528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76"/>
      <c r="B230" s="545"/>
      <c r="C230" s="526"/>
      <c r="D230" s="529"/>
      <c r="E230" s="48" t="str">
        <f>Parameters!$B$15</f>
        <v>Fem.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1</v>
      </c>
      <c r="AH230" s="11">
        <v>0</v>
      </c>
      <c r="AI230" s="11">
        <v>0</v>
      </c>
      <c r="AJ230" s="11">
        <v>0</v>
      </c>
      <c r="AK230" s="11">
        <v>0</v>
      </c>
      <c r="AL230" s="11">
        <v>1</v>
      </c>
      <c r="AM230" s="11">
        <v>0</v>
      </c>
      <c r="AN230" s="11">
        <v>1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76"/>
      <c r="B231" s="545"/>
      <c r="C231" s="526"/>
      <c r="D231" s="532"/>
      <c r="E231" s="48" t="str">
        <f>Parameters!$B$16</f>
        <v>Masc.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76"/>
      <c r="B232" s="545"/>
      <c r="C232" s="526"/>
      <c r="D232" s="528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76"/>
      <c r="B233" s="545"/>
      <c r="C233" s="526"/>
      <c r="D233" s="529"/>
      <c r="E233" s="48" t="str">
        <f>Parameters!$B$15</f>
        <v>Fem.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76"/>
      <c r="B234" s="545"/>
      <c r="C234" s="527"/>
      <c r="D234" s="530"/>
      <c r="E234" s="48" t="str">
        <f>Parameters!$B$16</f>
        <v>Masc.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0</v>
      </c>
      <c r="AO234" s="36">
        <v>0</v>
      </c>
      <c r="AP234" s="36">
        <v>0</v>
      </c>
      <c r="AQ234" s="36">
        <v>0</v>
      </c>
      <c r="AR234" s="36">
        <v>0</v>
      </c>
      <c r="AS234" s="36">
        <v>0</v>
      </c>
      <c r="AT234" s="36">
        <v>0</v>
      </c>
      <c r="AU234" s="36">
        <v>0</v>
      </c>
      <c r="AV234" s="36">
        <v>0</v>
      </c>
      <c r="AW234" s="36">
        <v>0</v>
      </c>
      <c r="AX234" s="36">
        <v>0</v>
      </c>
      <c r="AY234" s="36">
        <v>0</v>
      </c>
      <c r="AZ234" s="36">
        <v>0</v>
      </c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76"/>
      <c r="B235" s="545"/>
      <c r="C235" s="524" t="str">
        <f>Parameters!$C$5</f>
        <v>5 a 19 años</v>
      </c>
      <c r="D235" s="533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76"/>
      <c r="B236" s="545"/>
      <c r="C236" s="525"/>
      <c r="D236" s="534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76"/>
      <c r="B237" s="545"/>
      <c r="C237" s="525"/>
      <c r="D237" s="535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76"/>
      <c r="B238" s="545"/>
      <c r="C238" s="526"/>
      <c r="D238" s="531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76"/>
      <c r="B239" s="545"/>
      <c r="C239" s="526"/>
      <c r="D239" s="529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76"/>
      <c r="B240" s="545"/>
      <c r="C240" s="526"/>
      <c r="D240" s="532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76"/>
      <c r="B241" s="545"/>
      <c r="C241" s="526"/>
      <c r="D241" s="528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76"/>
      <c r="B242" s="545"/>
      <c r="C242" s="526"/>
      <c r="D242" s="529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76"/>
      <c r="B243" s="545"/>
      <c r="C243" s="526"/>
      <c r="D243" s="532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76"/>
      <c r="B244" s="545"/>
      <c r="C244" s="526"/>
      <c r="D244" s="528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76"/>
      <c r="B245" s="545"/>
      <c r="C245" s="526"/>
      <c r="D245" s="529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76"/>
      <c r="B246" s="545"/>
      <c r="C246" s="527"/>
      <c r="D246" s="530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76"/>
      <c r="B247" s="545"/>
      <c r="C247" s="524" t="str">
        <f>Parameters!$C$6</f>
        <v>20 a 39 años</v>
      </c>
      <c r="D247" s="533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76"/>
      <c r="B248" s="545"/>
      <c r="C248" s="525"/>
      <c r="D248" s="534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76"/>
      <c r="B249" s="545"/>
      <c r="C249" s="525"/>
      <c r="D249" s="535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76"/>
      <c r="B250" s="545"/>
      <c r="C250" s="526"/>
      <c r="D250" s="531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76"/>
      <c r="B251" s="545"/>
      <c r="C251" s="526"/>
      <c r="D251" s="529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76"/>
      <c r="B252" s="545"/>
      <c r="C252" s="526"/>
      <c r="D252" s="532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76"/>
      <c r="B253" s="545"/>
      <c r="C253" s="526"/>
      <c r="D253" s="528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76"/>
      <c r="B254" s="545"/>
      <c r="C254" s="526"/>
      <c r="D254" s="529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76"/>
      <c r="B255" s="545"/>
      <c r="C255" s="526"/>
      <c r="D255" s="532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76"/>
      <c r="B256" s="545"/>
      <c r="C256" s="526"/>
      <c r="D256" s="528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76"/>
      <c r="B257" s="545"/>
      <c r="C257" s="526"/>
      <c r="D257" s="529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76"/>
      <c r="B258" s="545"/>
      <c r="C258" s="527"/>
      <c r="D258" s="530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76"/>
      <c r="B259" s="545"/>
      <c r="C259" s="524" t="str">
        <f>Parameters!$C$7</f>
        <v>40 a 59 años</v>
      </c>
      <c r="D259" s="533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76"/>
      <c r="B260" s="545"/>
      <c r="C260" s="525"/>
      <c r="D260" s="534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76"/>
      <c r="B261" s="545"/>
      <c r="C261" s="525"/>
      <c r="D261" s="535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76"/>
      <c r="B262" s="545"/>
      <c r="C262" s="526"/>
      <c r="D262" s="531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76"/>
      <c r="B263" s="545"/>
      <c r="C263" s="526"/>
      <c r="D263" s="529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76"/>
      <c r="B264" s="545"/>
      <c r="C264" s="526"/>
      <c r="D264" s="532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76"/>
      <c r="B265" s="545"/>
      <c r="C265" s="526"/>
      <c r="D265" s="528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76"/>
      <c r="B266" s="545"/>
      <c r="C266" s="526"/>
      <c r="D266" s="529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76"/>
      <c r="B267" s="545"/>
      <c r="C267" s="526"/>
      <c r="D267" s="532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76"/>
      <c r="B268" s="545"/>
      <c r="C268" s="526"/>
      <c r="D268" s="528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76"/>
      <c r="B269" s="545"/>
      <c r="C269" s="526"/>
      <c r="D269" s="529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76"/>
      <c r="B270" s="545"/>
      <c r="C270" s="527"/>
      <c r="D270" s="530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76"/>
      <c r="B271" s="545"/>
      <c r="C271" s="524" t="str">
        <f>Parameters!$C$8</f>
        <v>60 o más años</v>
      </c>
      <c r="D271" s="533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76"/>
      <c r="B272" s="545"/>
      <c r="C272" s="525"/>
      <c r="D272" s="534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76"/>
      <c r="B273" s="545"/>
      <c r="C273" s="525"/>
      <c r="D273" s="535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76"/>
      <c r="B274" s="545"/>
      <c r="C274" s="526"/>
      <c r="D274" s="531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76"/>
      <c r="B275" s="545"/>
      <c r="C275" s="526"/>
      <c r="D275" s="529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76"/>
      <c r="B276" s="545"/>
      <c r="C276" s="526"/>
      <c r="D276" s="532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76"/>
      <c r="B277" s="545"/>
      <c r="C277" s="526"/>
      <c r="D277" s="528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76"/>
      <c r="B278" s="545"/>
      <c r="C278" s="526"/>
      <c r="D278" s="529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76"/>
      <c r="B279" s="545"/>
      <c r="C279" s="526"/>
      <c r="D279" s="532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76"/>
      <c r="B280" s="545"/>
      <c r="C280" s="526"/>
      <c r="D280" s="528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76"/>
      <c r="B281" s="545"/>
      <c r="C281" s="526"/>
      <c r="D281" s="529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76"/>
      <c r="B282" s="546"/>
      <c r="C282" s="527"/>
      <c r="D282" s="530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76"/>
      <c r="B283" s="543" t="str">
        <f>Parameters!$B$19</f>
        <v>Influenza A No Subtipificada</v>
      </c>
      <c r="C283" s="571" t="str">
        <f>Parameters!$B$14</f>
        <v>Total</v>
      </c>
      <c r="D283" s="571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15" t="str">
        <f>$B$283</f>
        <v>Influenza A No Subtipificada</v>
      </c>
      <c r="BI283" s="516"/>
      <c r="BJ283" s="517"/>
    </row>
    <row r="284" spans="1:62" ht="12.95" customHeight="1" x14ac:dyDescent="0.2">
      <c r="A284" s="576"/>
      <c r="B284" s="544"/>
      <c r="C284" s="571"/>
      <c r="D284" s="572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74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76"/>
      <c r="B285" s="544"/>
      <c r="C285" s="573"/>
      <c r="D285" s="574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75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76"/>
      <c r="B286" s="545"/>
      <c r="C286" s="525" t="str">
        <f>Parameters!$C$3</f>
        <v>Menor de 2 años</v>
      </c>
      <c r="D286" s="533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76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76"/>
      <c r="B287" s="545"/>
      <c r="C287" s="525"/>
      <c r="D287" s="534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69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76"/>
      <c r="B288" s="545"/>
      <c r="C288" s="525"/>
      <c r="D288" s="535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70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76"/>
      <c r="B289" s="545"/>
      <c r="C289" s="526"/>
      <c r="D289" s="531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71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76"/>
      <c r="B290" s="545"/>
      <c r="C290" s="526"/>
      <c r="D290" s="529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69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76"/>
      <c r="B291" s="545"/>
      <c r="C291" s="526"/>
      <c r="D291" s="532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70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76"/>
      <c r="B292" s="545"/>
      <c r="C292" s="526"/>
      <c r="D292" s="528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71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76"/>
      <c r="B293" s="545"/>
      <c r="C293" s="526"/>
      <c r="D293" s="529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72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76"/>
      <c r="B294" s="545"/>
      <c r="C294" s="526"/>
      <c r="D294" s="532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70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76"/>
      <c r="B295" s="545"/>
      <c r="C295" s="526"/>
      <c r="D295" s="528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73"/>
      <c r="BI295" s="365" t="str">
        <f t="shared" si="272"/>
        <v>Masc.</v>
      </c>
      <c r="BJ295" s="42">
        <f t="shared" si="276"/>
        <v>2</v>
      </c>
    </row>
    <row r="296" spans="1:63" ht="12.95" customHeight="1" x14ac:dyDescent="0.2">
      <c r="A296" s="576"/>
      <c r="B296" s="545"/>
      <c r="C296" s="526"/>
      <c r="D296" s="529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76"/>
      <c r="B297" s="545"/>
      <c r="C297" s="527"/>
      <c r="D297" s="530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81"/>
      <c r="BJ297" s="381"/>
      <c r="BK297" s="381"/>
    </row>
    <row r="298" spans="1:63" ht="12.95" customHeight="1" x14ac:dyDescent="0.2">
      <c r="A298" s="576"/>
      <c r="B298" s="545"/>
      <c r="C298" s="559" t="str">
        <f>Parameters!$C$4</f>
        <v>2 a 4 años</v>
      </c>
      <c r="D298" s="533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76"/>
      <c r="B299" s="545"/>
      <c r="C299" s="526"/>
      <c r="D299" s="534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76"/>
      <c r="B300" s="545"/>
      <c r="C300" s="526"/>
      <c r="D300" s="535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76"/>
      <c r="B301" s="545"/>
      <c r="C301" s="526"/>
      <c r="D301" s="531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76"/>
      <c r="B302" s="545"/>
      <c r="C302" s="526"/>
      <c r="D302" s="529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76"/>
      <c r="B303" s="545"/>
      <c r="C303" s="526"/>
      <c r="D303" s="532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76"/>
      <c r="B304" s="545"/>
      <c r="C304" s="526"/>
      <c r="D304" s="528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76"/>
      <c r="B305" s="545"/>
      <c r="C305" s="526"/>
      <c r="D305" s="529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76"/>
      <c r="B306" s="545"/>
      <c r="C306" s="526"/>
      <c r="D306" s="532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76"/>
      <c r="B307" s="545"/>
      <c r="C307" s="526"/>
      <c r="D307" s="528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76"/>
      <c r="B308" s="545"/>
      <c r="C308" s="526"/>
      <c r="D308" s="529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76"/>
      <c r="B309" s="545"/>
      <c r="C309" s="527"/>
      <c r="D309" s="530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76"/>
      <c r="B310" s="545"/>
      <c r="C310" s="524" t="str">
        <f>Parameters!$C$5</f>
        <v>5 a 19 años</v>
      </c>
      <c r="D310" s="533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76"/>
      <c r="B311" s="545"/>
      <c r="C311" s="525"/>
      <c r="D311" s="534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76"/>
      <c r="B312" s="545"/>
      <c r="C312" s="525"/>
      <c r="D312" s="535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76"/>
      <c r="B313" s="545"/>
      <c r="C313" s="526"/>
      <c r="D313" s="531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76"/>
      <c r="B314" s="545"/>
      <c r="C314" s="526"/>
      <c r="D314" s="529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76"/>
      <c r="B315" s="545"/>
      <c r="C315" s="526"/>
      <c r="D315" s="532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76"/>
      <c r="B316" s="545"/>
      <c r="C316" s="526"/>
      <c r="D316" s="528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76"/>
      <c r="B317" s="545"/>
      <c r="C317" s="526"/>
      <c r="D317" s="529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76"/>
      <c r="B318" s="545"/>
      <c r="C318" s="526"/>
      <c r="D318" s="532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76"/>
      <c r="B319" s="545"/>
      <c r="C319" s="526"/>
      <c r="D319" s="528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76"/>
      <c r="B320" s="545"/>
      <c r="C320" s="526"/>
      <c r="D320" s="529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76"/>
      <c r="B321" s="545"/>
      <c r="C321" s="527"/>
      <c r="D321" s="530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76"/>
      <c r="B322" s="545"/>
      <c r="C322" s="524" t="str">
        <f>Parameters!$C$6</f>
        <v>20 a 39 años</v>
      </c>
      <c r="D322" s="533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76"/>
      <c r="B323" s="545"/>
      <c r="C323" s="525"/>
      <c r="D323" s="534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76"/>
      <c r="B324" s="545"/>
      <c r="C324" s="525"/>
      <c r="D324" s="535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76"/>
      <c r="B325" s="545"/>
      <c r="C325" s="526"/>
      <c r="D325" s="531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76"/>
      <c r="B326" s="545"/>
      <c r="C326" s="526"/>
      <c r="D326" s="529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76"/>
      <c r="B327" s="545"/>
      <c r="C327" s="526"/>
      <c r="D327" s="532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76"/>
      <c r="B328" s="545"/>
      <c r="C328" s="526"/>
      <c r="D328" s="528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76"/>
      <c r="B329" s="545"/>
      <c r="C329" s="526"/>
      <c r="D329" s="529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76"/>
      <c r="B330" s="545"/>
      <c r="C330" s="526"/>
      <c r="D330" s="532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76"/>
      <c r="B331" s="545"/>
      <c r="C331" s="526"/>
      <c r="D331" s="528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76"/>
      <c r="B332" s="545"/>
      <c r="C332" s="526"/>
      <c r="D332" s="529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76"/>
      <c r="B333" s="545"/>
      <c r="C333" s="527"/>
      <c r="D333" s="530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76"/>
      <c r="B334" s="545"/>
      <c r="C334" s="524" t="str">
        <f>Parameters!$C$7</f>
        <v>40 a 59 años</v>
      </c>
      <c r="D334" s="533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76"/>
      <c r="B335" s="545"/>
      <c r="C335" s="525"/>
      <c r="D335" s="534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76"/>
      <c r="B336" s="545"/>
      <c r="C336" s="525"/>
      <c r="D336" s="535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76"/>
      <c r="B337" s="545"/>
      <c r="C337" s="526"/>
      <c r="D337" s="531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76"/>
      <c r="B338" s="545"/>
      <c r="C338" s="526"/>
      <c r="D338" s="529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76"/>
      <c r="B339" s="545"/>
      <c r="C339" s="526"/>
      <c r="D339" s="532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76"/>
      <c r="B340" s="545"/>
      <c r="C340" s="526"/>
      <c r="D340" s="528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76"/>
      <c r="B341" s="545"/>
      <c r="C341" s="526"/>
      <c r="D341" s="529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76"/>
      <c r="B342" s="545"/>
      <c r="C342" s="526"/>
      <c r="D342" s="532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76"/>
      <c r="B343" s="545"/>
      <c r="C343" s="526"/>
      <c r="D343" s="528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76"/>
      <c r="B344" s="545"/>
      <c r="C344" s="526"/>
      <c r="D344" s="529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76"/>
      <c r="B345" s="545"/>
      <c r="C345" s="527"/>
      <c r="D345" s="530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76"/>
      <c r="B346" s="545"/>
      <c r="C346" s="524" t="str">
        <f>Parameters!$C$8</f>
        <v>60 o más años</v>
      </c>
      <c r="D346" s="533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76"/>
      <c r="B347" s="545"/>
      <c r="C347" s="525"/>
      <c r="D347" s="534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76"/>
      <c r="B348" s="545"/>
      <c r="C348" s="525"/>
      <c r="D348" s="535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76"/>
      <c r="B349" s="545"/>
      <c r="C349" s="526"/>
      <c r="D349" s="531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76"/>
      <c r="B350" s="545"/>
      <c r="C350" s="526"/>
      <c r="D350" s="529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76"/>
      <c r="B351" s="545"/>
      <c r="C351" s="526"/>
      <c r="D351" s="532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76"/>
      <c r="B352" s="545"/>
      <c r="C352" s="526"/>
      <c r="D352" s="528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76"/>
      <c r="B353" s="545"/>
      <c r="C353" s="526"/>
      <c r="D353" s="529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76"/>
      <c r="B354" s="545"/>
      <c r="C354" s="526"/>
      <c r="D354" s="532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76"/>
      <c r="B355" s="545"/>
      <c r="C355" s="526"/>
      <c r="D355" s="528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76"/>
      <c r="B356" s="545"/>
      <c r="C356" s="526"/>
      <c r="D356" s="529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76"/>
      <c r="B357" s="546"/>
      <c r="C357" s="527"/>
      <c r="D357" s="530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76"/>
      <c r="B358" s="543" t="str">
        <f>Parameters!$B$20</f>
        <v>Influenza A no subtipiticable</v>
      </c>
      <c r="C358" s="571" t="str">
        <f>Parameters!$B$14</f>
        <v>Total</v>
      </c>
      <c r="D358" s="571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15" t="str">
        <f>$B$358</f>
        <v>Influenza A no subtipiticable</v>
      </c>
      <c r="BI358" s="516"/>
      <c r="BJ358" s="517"/>
    </row>
    <row r="359" spans="1:62" ht="12.95" customHeight="1" x14ac:dyDescent="0.2">
      <c r="A359" s="576"/>
      <c r="B359" s="544"/>
      <c r="C359" s="571"/>
      <c r="D359" s="572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74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76"/>
      <c r="B360" s="544"/>
      <c r="C360" s="573"/>
      <c r="D360" s="574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75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76"/>
      <c r="B361" s="545"/>
      <c r="C361" s="525" t="str">
        <f>Parameters!$C$3</f>
        <v>Menor de 2 años</v>
      </c>
      <c r="D361" s="533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76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76"/>
      <c r="B362" s="545"/>
      <c r="C362" s="525"/>
      <c r="D362" s="534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69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76"/>
      <c r="B363" s="545"/>
      <c r="C363" s="525"/>
      <c r="D363" s="535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70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76"/>
      <c r="B364" s="545"/>
      <c r="C364" s="526"/>
      <c r="D364" s="531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71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76"/>
      <c r="B365" s="545"/>
      <c r="C365" s="526"/>
      <c r="D365" s="529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69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76"/>
      <c r="B366" s="545"/>
      <c r="C366" s="526"/>
      <c r="D366" s="532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70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76"/>
      <c r="B367" s="545"/>
      <c r="C367" s="526"/>
      <c r="D367" s="528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71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76"/>
      <c r="B368" s="545"/>
      <c r="C368" s="526"/>
      <c r="D368" s="529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72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76"/>
      <c r="B369" s="545"/>
      <c r="C369" s="526"/>
      <c r="D369" s="532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70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76"/>
      <c r="B370" s="545"/>
      <c r="C370" s="526"/>
      <c r="D370" s="528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73"/>
      <c r="BI370" s="365" t="str">
        <f t="shared" si="307"/>
        <v>Masc.</v>
      </c>
      <c r="BJ370" s="42">
        <f t="shared" si="311"/>
        <v>0</v>
      </c>
    </row>
    <row r="371" spans="1:63" ht="12.95" customHeight="1" x14ac:dyDescent="0.2">
      <c r="A371" s="576"/>
      <c r="B371" s="545"/>
      <c r="C371" s="526"/>
      <c r="D371" s="529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76"/>
      <c r="B372" s="545"/>
      <c r="C372" s="527"/>
      <c r="D372" s="530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81"/>
      <c r="BJ372" s="381"/>
      <c r="BK372" s="381"/>
    </row>
    <row r="373" spans="1:63" ht="12.95" customHeight="1" x14ac:dyDescent="0.2">
      <c r="A373" s="576"/>
      <c r="B373" s="545"/>
      <c r="C373" s="559" t="str">
        <f>Parameters!$C$4</f>
        <v>2 a 4 años</v>
      </c>
      <c r="D373" s="533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76"/>
      <c r="B374" s="545"/>
      <c r="C374" s="526"/>
      <c r="D374" s="534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76"/>
      <c r="B375" s="545"/>
      <c r="C375" s="526"/>
      <c r="D375" s="535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76"/>
      <c r="B376" s="545"/>
      <c r="C376" s="526"/>
      <c r="D376" s="531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76"/>
      <c r="B377" s="545"/>
      <c r="C377" s="526"/>
      <c r="D377" s="529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76"/>
      <c r="B378" s="545"/>
      <c r="C378" s="526"/>
      <c r="D378" s="532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76"/>
      <c r="B379" s="545"/>
      <c r="C379" s="526"/>
      <c r="D379" s="528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76"/>
      <c r="B380" s="545"/>
      <c r="C380" s="526"/>
      <c r="D380" s="529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76"/>
      <c r="B381" s="545"/>
      <c r="C381" s="526"/>
      <c r="D381" s="532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76"/>
      <c r="B382" s="545"/>
      <c r="C382" s="526"/>
      <c r="D382" s="528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76"/>
      <c r="B383" s="545"/>
      <c r="C383" s="526"/>
      <c r="D383" s="529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76"/>
      <c r="B384" s="545"/>
      <c r="C384" s="527"/>
      <c r="D384" s="530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76"/>
      <c r="B385" s="545"/>
      <c r="C385" s="524" t="str">
        <f>Parameters!$C$5</f>
        <v>5 a 19 años</v>
      </c>
      <c r="D385" s="533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76"/>
      <c r="B386" s="545"/>
      <c r="C386" s="525"/>
      <c r="D386" s="534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76"/>
      <c r="B387" s="545"/>
      <c r="C387" s="525"/>
      <c r="D387" s="535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76"/>
      <c r="B388" s="545"/>
      <c r="C388" s="526"/>
      <c r="D388" s="531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76"/>
      <c r="B389" s="545"/>
      <c r="C389" s="526"/>
      <c r="D389" s="529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76"/>
      <c r="B390" s="545"/>
      <c r="C390" s="526"/>
      <c r="D390" s="532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76"/>
      <c r="B391" s="545"/>
      <c r="C391" s="526"/>
      <c r="D391" s="528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76"/>
      <c r="B392" s="545"/>
      <c r="C392" s="526"/>
      <c r="D392" s="529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76"/>
      <c r="B393" s="545"/>
      <c r="C393" s="526"/>
      <c r="D393" s="532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76"/>
      <c r="B394" s="545"/>
      <c r="C394" s="526"/>
      <c r="D394" s="528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76"/>
      <c r="B395" s="545"/>
      <c r="C395" s="526"/>
      <c r="D395" s="529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76"/>
      <c r="B396" s="545"/>
      <c r="C396" s="527"/>
      <c r="D396" s="530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76"/>
      <c r="B397" s="545"/>
      <c r="C397" s="524" t="str">
        <f>Parameters!$C$6</f>
        <v>20 a 39 años</v>
      </c>
      <c r="D397" s="533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76"/>
      <c r="B398" s="545"/>
      <c r="C398" s="525"/>
      <c r="D398" s="534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76"/>
      <c r="B399" s="545"/>
      <c r="C399" s="525"/>
      <c r="D399" s="535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76"/>
      <c r="B400" s="545"/>
      <c r="C400" s="526"/>
      <c r="D400" s="531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76"/>
      <c r="B401" s="545"/>
      <c r="C401" s="526"/>
      <c r="D401" s="529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76"/>
      <c r="B402" s="545"/>
      <c r="C402" s="526"/>
      <c r="D402" s="532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76"/>
      <c r="B403" s="545"/>
      <c r="C403" s="526"/>
      <c r="D403" s="528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76"/>
      <c r="B404" s="545"/>
      <c r="C404" s="526"/>
      <c r="D404" s="529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76"/>
      <c r="B405" s="545"/>
      <c r="C405" s="526"/>
      <c r="D405" s="532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76"/>
      <c r="B406" s="545"/>
      <c r="C406" s="526"/>
      <c r="D406" s="528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76"/>
      <c r="B407" s="545"/>
      <c r="C407" s="526"/>
      <c r="D407" s="529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76"/>
      <c r="B408" s="545"/>
      <c r="C408" s="527"/>
      <c r="D408" s="530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76"/>
      <c r="B409" s="545"/>
      <c r="C409" s="524" t="str">
        <f>Parameters!$C$7</f>
        <v>40 a 59 años</v>
      </c>
      <c r="D409" s="533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76"/>
      <c r="B410" s="545"/>
      <c r="C410" s="525"/>
      <c r="D410" s="534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76"/>
      <c r="B411" s="545"/>
      <c r="C411" s="525"/>
      <c r="D411" s="535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76"/>
      <c r="B412" s="545"/>
      <c r="C412" s="526"/>
      <c r="D412" s="531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76"/>
      <c r="B413" s="545"/>
      <c r="C413" s="526"/>
      <c r="D413" s="529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76"/>
      <c r="B414" s="545"/>
      <c r="C414" s="526"/>
      <c r="D414" s="532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76"/>
      <c r="B415" s="545"/>
      <c r="C415" s="526"/>
      <c r="D415" s="528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76"/>
      <c r="B416" s="545"/>
      <c r="C416" s="526"/>
      <c r="D416" s="529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76"/>
      <c r="B417" s="545"/>
      <c r="C417" s="526"/>
      <c r="D417" s="532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76"/>
      <c r="B418" s="545"/>
      <c r="C418" s="526"/>
      <c r="D418" s="528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76"/>
      <c r="B419" s="545"/>
      <c r="C419" s="526"/>
      <c r="D419" s="529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76"/>
      <c r="B420" s="545"/>
      <c r="C420" s="527"/>
      <c r="D420" s="530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76"/>
      <c r="B421" s="545"/>
      <c r="C421" s="524" t="str">
        <f>Parameters!$C$8</f>
        <v>60 o más años</v>
      </c>
      <c r="D421" s="533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76"/>
      <c r="B422" s="545"/>
      <c r="C422" s="525"/>
      <c r="D422" s="534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76"/>
      <c r="B423" s="545"/>
      <c r="C423" s="525"/>
      <c r="D423" s="535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76"/>
      <c r="B424" s="545"/>
      <c r="C424" s="526"/>
      <c r="D424" s="531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76"/>
      <c r="B425" s="545"/>
      <c r="C425" s="526"/>
      <c r="D425" s="529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76"/>
      <c r="B426" s="545"/>
      <c r="C426" s="526"/>
      <c r="D426" s="532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76"/>
      <c r="B427" s="545"/>
      <c r="C427" s="526"/>
      <c r="D427" s="528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76"/>
      <c r="B428" s="545"/>
      <c r="C428" s="526"/>
      <c r="D428" s="529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76"/>
      <c r="B429" s="545"/>
      <c r="C429" s="526"/>
      <c r="D429" s="532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76"/>
      <c r="B430" s="545"/>
      <c r="C430" s="526"/>
      <c r="D430" s="528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76"/>
      <c r="B431" s="545"/>
      <c r="C431" s="526"/>
      <c r="D431" s="529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76"/>
      <c r="B432" s="546"/>
      <c r="C432" s="527"/>
      <c r="D432" s="530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76"/>
      <c r="B433" s="543" t="str">
        <f>Parameters!$B$21</f>
        <v>Influenza A/H1</v>
      </c>
      <c r="C433" s="571" t="str">
        <f>Parameters!$B$14</f>
        <v>Total</v>
      </c>
      <c r="D433" s="571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15" t="str">
        <f>$B$433</f>
        <v>Influenza A/H1</v>
      </c>
      <c r="BI433" s="516"/>
      <c r="BJ433" s="517"/>
    </row>
    <row r="434" spans="1:63" ht="12.95" customHeight="1" x14ac:dyDescent="0.2">
      <c r="A434" s="576"/>
      <c r="B434" s="544"/>
      <c r="C434" s="571"/>
      <c r="D434" s="572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74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76"/>
      <c r="B435" s="544"/>
      <c r="C435" s="573"/>
      <c r="D435" s="574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75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76"/>
      <c r="B436" s="545"/>
      <c r="C436" s="525" t="str">
        <f>Parameters!$C$3</f>
        <v>Menor de 2 años</v>
      </c>
      <c r="D436" s="533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76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76"/>
      <c r="B437" s="545"/>
      <c r="C437" s="525"/>
      <c r="D437" s="534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69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76"/>
      <c r="B438" s="545"/>
      <c r="C438" s="525"/>
      <c r="D438" s="535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70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76"/>
      <c r="B439" s="545"/>
      <c r="C439" s="526"/>
      <c r="D439" s="531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71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76"/>
      <c r="B440" s="545"/>
      <c r="C440" s="526"/>
      <c r="D440" s="529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69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76"/>
      <c r="B441" s="545"/>
      <c r="C441" s="526"/>
      <c r="D441" s="532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70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76"/>
      <c r="B442" s="545"/>
      <c r="C442" s="526"/>
      <c r="D442" s="528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71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76"/>
      <c r="B443" s="545"/>
      <c r="C443" s="526"/>
      <c r="D443" s="529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72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76"/>
      <c r="B444" s="545"/>
      <c r="C444" s="526"/>
      <c r="D444" s="532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70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76"/>
      <c r="B445" s="545"/>
      <c r="C445" s="526"/>
      <c r="D445" s="528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73"/>
      <c r="BI445" s="365" t="str">
        <f t="shared" si="342"/>
        <v>Masc.</v>
      </c>
      <c r="BJ445" s="42">
        <f t="shared" si="346"/>
        <v>0</v>
      </c>
    </row>
    <row r="446" spans="1:63" ht="12.95" customHeight="1" x14ac:dyDescent="0.2">
      <c r="A446" s="576"/>
      <c r="B446" s="545"/>
      <c r="C446" s="526"/>
      <c r="D446" s="529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76"/>
      <c r="B447" s="545"/>
      <c r="C447" s="527"/>
      <c r="D447" s="530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81"/>
      <c r="BJ447" s="381"/>
      <c r="BK447" s="381"/>
    </row>
    <row r="448" spans="1:63" ht="12.95" customHeight="1" x14ac:dyDescent="0.2">
      <c r="A448" s="576"/>
      <c r="B448" s="545"/>
      <c r="C448" s="559" t="str">
        <f>Parameters!$C$4</f>
        <v>2 a 4 años</v>
      </c>
      <c r="D448" s="533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76"/>
      <c r="B449" s="545"/>
      <c r="C449" s="526"/>
      <c r="D449" s="534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76"/>
      <c r="B450" s="545"/>
      <c r="C450" s="526"/>
      <c r="D450" s="535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76"/>
      <c r="B451" s="545"/>
      <c r="C451" s="526"/>
      <c r="D451" s="531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76"/>
      <c r="B452" s="545"/>
      <c r="C452" s="526"/>
      <c r="D452" s="529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76"/>
      <c r="B453" s="545"/>
      <c r="C453" s="526"/>
      <c r="D453" s="532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76"/>
      <c r="B454" s="545"/>
      <c r="C454" s="526"/>
      <c r="D454" s="528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76"/>
      <c r="B455" s="545"/>
      <c r="C455" s="526"/>
      <c r="D455" s="529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76"/>
      <c r="B456" s="545"/>
      <c r="C456" s="526"/>
      <c r="D456" s="532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76"/>
      <c r="B457" s="545"/>
      <c r="C457" s="526"/>
      <c r="D457" s="528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76"/>
      <c r="B458" s="545"/>
      <c r="C458" s="526"/>
      <c r="D458" s="529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76"/>
      <c r="B459" s="545"/>
      <c r="C459" s="527"/>
      <c r="D459" s="530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76"/>
      <c r="B460" s="545"/>
      <c r="C460" s="524" t="str">
        <f>Parameters!$C$5</f>
        <v>5 a 19 años</v>
      </c>
      <c r="D460" s="533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76"/>
      <c r="B461" s="545"/>
      <c r="C461" s="525"/>
      <c r="D461" s="534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76"/>
      <c r="B462" s="545"/>
      <c r="C462" s="525"/>
      <c r="D462" s="535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76"/>
      <c r="B463" s="545"/>
      <c r="C463" s="526"/>
      <c r="D463" s="531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76"/>
      <c r="B464" s="545"/>
      <c r="C464" s="526"/>
      <c r="D464" s="529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76"/>
      <c r="B465" s="545"/>
      <c r="C465" s="526"/>
      <c r="D465" s="532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76"/>
      <c r="B466" s="545"/>
      <c r="C466" s="526"/>
      <c r="D466" s="528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76"/>
      <c r="B467" s="545"/>
      <c r="C467" s="526"/>
      <c r="D467" s="529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76"/>
      <c r="B468" s="545"/>
      <c r="C468" s="526"/>
      <c r="D468" s="532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76"/>
      <c r="B469" s="545"/>
      <c r="C469" s="526"/>
      <c r="D469" s="528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76"/>
      <c r="B470" s="545"/>
      <c r="C470" s="526"/>
      <c r="D470" s="529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76"/>
      <c r="B471" s="545"/>
      <c r="C471" s="527"/>
      <c r="D471" s="530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76"/>
      <c r="B472" s="545"/>
      <c r="C472" s="524" t="str">
        <f>Parameters!$C$6</f>
        <v>20 a 39 años</v>
      </c>
      <c r="D472" s="533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76"/>
      <c r="B473" s="545"/>
      <c r="C473" s="525"/>
      <c r="D473" s="534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76"/>
      <c r="B474" s="545"/>
      <c r="C474" s="525"/>
      <c r="D474" s="535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76"/>
      <c r="B475" s="545"/>
      <c r="C475" s="526"/>
      <c r="D475" s="531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76"/>
      <c r="B476" s="545"/>
      <c r="C476" s="526"/>
      <c r="D476" s="529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76"/>
      <c r="B477" s="545"/>
      <c r="C477" s="526"/>
      <c r="D477" s="532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76"/>
      <c r="B478" s="545"/>
      <c r="C478" s="526"/>
      <c r="D478" s="528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76"/>
      <c r="B479" s="545"/>
      <c r="C479" s="526"/>
      <c r="D479" s="529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76"/>
      <c r="B480" s="545"/>
      <c r="C480" s="526"/>
      <c r="D480" s="532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76"/>
      <c r="B481" s="545"/>
      <c r="C481" s="526"/>
      <c r="D481" s="528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76"/>
      <c r="B482" s="545"/>
      <c r="C482" s="526"/>
      <c r="D482" s="529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76"/>
      <c r="B483" s="545"/>
      <c r="C483" s="527"/>
      <c r="D483" s="530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76"/>
      <c r="B484" s="545"/>
      <c r="C484" s="524" t="str">
        <f>Parameters!$C$7</f>
        <v>40 a 59 años</v>
      </c>
      <c r="D484" s="533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76"/>
      <c r="B485" s="545"/>
      <c r="C485" s="525"/>
      <c r="D485" s="534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76"/>
      <c r="B486" s="545"/>
      <c r="C486" s="525"/>
      <c r="D486" s="535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76"/>
      <c r="B487" s="545"/>
      <c r="C487" s="526"/>
      <c r="D487" s="531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76"/>
      <c r="B488" s="545"/>
      <c r="C488" s="526"/>
      <c r="D488" s="529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76"/>
      <c r="B489" s="545"/>
      <c r="C489" s="526"/>
      <c r="D489" s="532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76"/>
      <c r="B490" s="545"/>
      <c r="C490" s="526"/>
      <c r="D490" s="528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76"/>
      <c r="B491" s="545"/>
      <c r="C491" s="526"/>
      <c r="D491" s="529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76"/>
      <c r="B492" s="545"/>
      <c r="C492" s="526"/>
      <c r="D492" s="532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76"/>
      <c r="B493" s="545"/>
      <c r="C493" s="526"/>
      <c r="D493" s="528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76"/>
      <c r="B494" s="545"/>
      <c r="C494" s="526"/>
      <c r="D494" s="529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76"/>
      <c r="B495" s="545"/>
      <c r="C495" s="527"/>
      <c r="D495" s="530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76"/>
      <c r="B496" s="545"/>
      <c r="C496" s="524" t="str">
        <f>Parameters!$C$8</f>
        <v>60 o más años</v>
      </c>
      <c r="D496" s="533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76"/>
      <c r="B497" s="545"/>
      <c r="C497" s="525"/>
      <c r="D497" s="534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76"/>
      <c r="B498" s="545"/>
      <c r="C498" s="525"/>
      <c r="D498" s="535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76"/>
      <c r="B499" s="545"/>
      <c r="C499" s="526"/>
      <c r="D499" s="531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76"/>
      <c r="B500" s="545"/>
      <c r="C500" s="526"/>
      <c r="D500" s="529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76"/>
      <c r="B501" s="545"/>
      <c r="C501" s="526"/>
      <c r="D501" s="532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76"/>
      <c r="B502" s="545"/>
      <c r="C502" s="526"/>
      <c r="D502" s="528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76"/>
      <c r="B503" s="545"/>
      <c r="C503" s="526"/>
      <c r="D503" s="529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76"/>
      <c r="B504" s="545"/>
      <c r="C504" s="526"/>
      <c r="D504" s="532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76"/>
      <c r="B505" s="545"/>
      <c r="C505" s="526"/>
      <c r="D505" s="528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76"/>
      <c r="B506" s="545"/>
      <c r="C506" s="526"/>
      <c r="D506" s="529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76"/>
      <c r="B507" s="546"/>
      <c r="C507" s="527"/>
      <c r="D507" s="530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76"/>
      <c r="B508" s="543" t="str">
        <f>Parameters!$B$22</f>
        <v>Influenza A/H3N2</v>
      </c>
      <c r="C508" s="571" t="str">
        <f>Parameters!$B$14</f>
        <v>Total</v>
      </c>
      <c r="D508" s="571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15" t="str">
        <f>$B$508</f>
        <v>Influenza A/H3N2</v>
      </c>
      <c r="BI508" s="516"/>
      <c r="BJ508" s="517"/>
    </row>
    <row r="509" spans="1:62" ht="12.95" customHeight="1" x14ac:dyDescent="0.2">
      <c r="A509" s="576"/>
      <c r="B509" s="544"/>
      <c r="C509" s="571"/>
      <c r="D509" s="572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74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76"/>
      <c r="B510" s="544"/>
      <c r="C510" s="573"/>
      <c r="D510" s="574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75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76"/>
      <c r="B511" s="545"/>
      <c r="C511" s="525" t="str">
        <f>Parameters!$C$3</f>
        <v>Menor de 2 años</v>
      </c>
      <c r="D511" s="533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76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76"/>
      <c r="B512" s="545"/>
      <c r="C512" s="525"/>
      <c r="D512" s="534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69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76"/>
      <c r="B513" s="545"/>
      <c r="C513" s="525"/>
      <c r="D513" s="535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70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76"/>
      <c r="B514" s="545"/>
      <c r="C514" s="526"/>
      <c r="D514" s="531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71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76"/>
      <c r="B515" s="545"/>
      <c r="C515" s="526"/>
      <c r="D515" s="529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69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76"/>
      <c r="B516" s="545"/>
      <c r="C516" s="526"/>
      <c r="D516" s="532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70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76"/>
      <c r="B517" s="545"/>
      <c r="C517" s="526"/>
      <c r="D517" s="528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71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76"/>
      <c r="B518" s="545"/>
      <c r="C518" s="526"/>
      <c r="D518" s="529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72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76"/>
      <c r="B519" s="545"/>
      <c r="C519" s="526"/>
      <c r="D519" s="532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70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76"/>
      <c r="B520" s="545"/>
      <c r="C520" s="526"/>
      <c r="D520" s="528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73"/>
      <c r="BI520" s="365" t="str">
        <f t="shared" si="377"/>
        <v>Masc.</v>
      </c>
      <c r="BJ520" s="42">
        <f t="shared" si="381"/>
        <v>3</v>
      </c>
    </row>
    <row r="521" spans="1:63" ht="12.95" customHeight="1" x14ac:dyDescent="0.2">
      <c r="A521" s="576"/>
      <c r="B521" s="545"/>
      <c r="C521" s="526"/>
      <c r="D521" s="529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76"/>
      <c r="B522" s="545"/>
      <c r="C522" s="527"/>
      <c r="D522" s="530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81"/>
      <c r="BJ522" s="381"/>
      <c r="BK522" s="381"/>
    </row>
    <row r="523" spans="1:63" ht="12.95" customHeight="1" x14ac:dyDescent="0.2">
      <c r="A523" s="576"/>
      <c r="B523" s="545"/>
      <c r="C523" s="559" t="str">
        <f>Parameters!$C$4</f>
        <v>2 a 4 años</v>
      </c>
      <c r="D523" s="533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76"/>
      <c r="B524" s="545"/>
      <c r="C524" s="526"/>
      <c r="D524" s="534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76"/>
      <c r="B525" s="545"/>
      <c r="C525" s="526"/>
      <c r="D525" s="535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76"/>
      <c r="B526" s="545"/>
      <c r="C526" s="526"/>
      <c r="D526" s="531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76"/>
      <c r="B527" s="545"/>
      <c r="C527" s="526"/>
      <c r="D527" s="529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76"/>
      <c r="B528" s="545"/>
      <c r="C528" s="526"/>
      <c r="D528" s="532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76"/>
      <c r="B529" s="545"/>
      <c r="C529" s="526"/>
      <c r="D529" s="528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76"/>
      <c r="B530" s="545"/>
      <c r="C530" s="526"/>
      <c r="D530" s="529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76"/>
      <c r="B531" s="545"/>
      <c r="C531" s="526"/>
      <c r="D531" s="532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76"/>
      <c r="B532" s="545"/>
      <c r="C532" s="526"/>
      <c r="D532" s="528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76"/>
      <c r="B533" s="545"/>
      <c r="C533" s="526"/>
      <c r="D533" s="529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76"/>
      <c r="B534" s="545"/>
      <c r="C534" s="527"/>
      <c r="D534" s="530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76"/>
      <c r="B535" s="545"/>
      <c r="C535" s="524" t="str">
        <f>Parameters!$C$5</f>
        <v>5 a 19 años</v>
      </c>
      <c r="D535" s="533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76"/>
      <c r="B536" s="545"/>
      <c r="C536" s="525"/>
      <c r="D536" s="534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76"/>
      <c r="B537" s="545"/>
      <c r="C537" s="525"/>
      <c r="D537" s="535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76"/>
      <c r="B538" s="545"/>
      <c r="C538" s="526"/>
      <c r="D538" s="531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76"/>
      <c r="B539" s="545"/>
      <c r="C539" s="526"/>
      <c r="D539" s="529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76"/>
      <c r="B540" s="545"/>
      <c r="C540" s="526"/>
      <c r="D540" s="532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76"/>
      <c r="B541" s="545"/>
      <c r="C541" s="526"/>
      <c r="D541" s="528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76"/>
      <c r="B542" s="545"/>
      <c r="C542" s="526"/>
      <c r="D542" s="529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76"/>
      <c r="B543" s="545"/>
      <c r="C543" s="526"/>
      <c r="D543" s="532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76"/>
      <c r="B544" s="545"/>
      <c r="C544" s="526"/>
      <c r="D544" s="528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76"/>
      <c r="B545" s="545"/>
      <c r="C545" s="526"/>
      <c r="D545" s="529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76"/>
      <c r="B546" s="545"/>
      <c r="C546" s="527"/>
      <c r="D546" s="530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76"/>
      <c r="B547" s="545"/>
      <c r="C547" s="524" t="str">
        <f>Parameters!$C$6</f>
        <v>20 a 39 años</v>
      </c>
      <c r="D547" s="533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76"/>
      <c r="B548" s="545"/>
      <c r="C548" s="525"/>
      <c r="D548" s="534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76"/>
      <c r="B549" s="545"/>
      <c r="C549" s="525"/>
      <c r="D549" s="535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76"/>
      <c r="B550" s="545"/>
      <c r="C550" s="526"/>
      <c r="D550" s="531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76"/>
      <c r="B551" s="545"/>
      <c r="C551" s="526"/>
      <c r="D551" s="529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76"/>
      <c r="B552" s="545"/>
      <c r="C552" s="526"/>
      <c r="D552" s="532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76"/>
      <c r="B553" s="545"/>
      <c r="C553" s="526"/>
      <c r="D553" s="528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76"/>
      <c r="B554" s="545"/>
      <c r="C554" s="526"/>
      <c r="D554" s="529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76"/>
      <c r="B555" s="545"/>
      <c r="C555" s="526"/>
      <c r="D555" s="532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76"/>
      <c r="B556" s="545"/>
      <c r="C556" s="526"/>
      <c r="D556" s="528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76"/>
      <c r="B557" s="545"/>
      <c r="C557" s="526"/>
      <c r="D557" s="529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76"/>
      <c r="B558" s="545"/>
      <c r="C558" s="527"/>
      <c r="D558" s="530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76"/>
      <c r="B559" s="545"/>
      <c r="C559" s="524" t="str">
        <f>Parameters!$C$7</f>
        <v>40 a 59 años</v>
      </c>
      <c r="D559" s="533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76"/>
      <c r="B560" s="545"/>
      <c r="C560" s="525"/>
      <c r="D560" s="534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76"/>
      <c r="B561" s="545"/>
      <c r="C561" s="525"/>
      <c r="D561" s="535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76"/>
      <c r="B562" s="545"/>
      <c r="C562" s="526"/>
      <c r="D562" s="531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76"/>
      <c r="B563" s="545"/>
      <c r="C563" s="526"/>
      <c r="D563" s="529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76"/>
      <c r="B564" s="545"/>
      <c r="C564" s="526"/>
      <c r="D564" s="532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76"/>
      <c r="B565" s="545"/>
      <c r="C565" s="526"/>
      <c r="D565" s="528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76"/>
      <c r="B566" s="545"/>
      <c r="C566" s="526"/>
      <c r="D566" s="529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76"/>
      <c r="B567" s="545"/>
      <c r="C567" s="526"/>
      <c r="D567" s="532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76"/>
      <c r="B568" s="545"/>
      <c r="C568" s="526"/>
      <c r="D568" s="528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76"/>
      <c r="B569" s="545"/>
      <c r="C569" s="526"/>
      <c r="D569" s="529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76"/>
      <c r="B570" s="545"/>
      <c r="C570" s="527"/>
      <c r="D570" s="530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76"/>
      <c r="B571" s="545"/>
      <c r="C571" s="524" t="str">
        <f>Parameters!$C$8</f>
        <v>60 o más años</v>
      </c>
      <c r="D571" s="533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76"/>
      <c r="B572" s="545"/>
      <c r="C572" s="525"/>
      <c r="D572" s="534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76"/>
      <c r="B573" s="545"/>
      <c r="C573" s="525"/>
      <c r="D573" s="535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76"/>
      <c r="B574" s="545"/>
      <c r="C574" s="526"/>
      <c r="D574" s="531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76"/>
      <c r="B575" s="545"/>
      <c r="C575" s="526"/>
      <c r="D575" s="529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76"/>
      <c r="B576" s="545"/>
      <c r="C576" s="526"/>
      <c r="D576" s="532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76"/>
      <c r="B577" s="545"/>
      <c r="C577" s="526"/>
      <c r="D577" s="528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76"/>
      <c r="B578" s="545"/>
      <c r="C578" s="526"/>
      <c r="D578" s="529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76"/>
      <c r="B579" s="545"/>
      <c r="C579" s="526"/>
      <c r="D579" s="532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76"/>
      <c r="B580" s="545"/>
      <c r="C580" s="526"/>
      <c r="D580" s="528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76"/>
      <c r="B581" s="545"/>
      <c r="C581" s="526"/>
      <c r="D581" s="529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77"/>
      <c r="B582" s="546"/>
      <c r="C582" s="527"/>
      <c r="D582" s="530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60" t="str">
        <f>Parameters!$B$23</f>
        <v>Influenza B</v>
      </c>
      <c r="B583" s="561"/>
      <c r="C583" s="567" t="str">
        <f>Parameters!$B$14</f>
        <v>Total</v>
      </c>
      <c r="D583" s="567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601" t="str">
        <f>$A$583</f>
        <v>Influenza B</v>
      </c>
      <c r="BI583" s="602"/>
      <c r="BJ583" s="603"/>
    </row>
    <row r="584" spans="1:62" ht="12.95" customHeight="1" x14ac:dyDescent="0.2">
      <c r="A584" s="562"/>
      <c r="B584" s="563"/>
      <c r="C584" s="567"/>
      <c r="D584" s="568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409" t="str">
        <f>$D586</f>
        <v>Fiebre</v>
      </c>
      <c r="BI584" s="408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62"/>
      <c r="B585" s="563"/>
      <c r="C585" s="569"/>
      <c r="D585" s="570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410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62"/>
      <c r="B586" s="564"/>
      <c r="C586" s="525" t="str">
        <f>Parameters!$C$3</f>
        <v>Menor de 2 años</v>
      </c>
      <c r="D586" s="533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411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62"/>
      <c r="B587" s="564"/>
      <c r="C587" s="525"/>
      <c r="D587" s="534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69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62"/>
      <c r="B588" s="564"/>
      <c r="C588" s="525"/>
      <c r="D588" s="535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70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62"/>
      <c r="B589" s="564"/>
      <c r="C589" s="526"/>
      <c r="D589" s="531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71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62"/>
      <c r="B590" s="564"/>
      <c r="C590" s="526"/>
      <c r="D590" s="529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69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62"/>
      <c r="B591" s="564"/>
      <c r="C591" s="526"/>
      <c r="D591" s="532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70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62"/>
      <c r="B592" s="564"/>
      <c r="C592" s="526"/>
      <c r="D592" s="528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71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62"/>
      <c r="B593" s="564"/>
      <c r="C593" s="526"/>
      <c r="D593" s="529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72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62"/>
      <c r="B594" s="564"/>
      <c r="C594" s="526"/>
      <c r="D594" s="532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70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62"/>
      <c r="B595" s="564"/>
      <c r="C595" s="526"/>
      <c r="D595" s="528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73"/>
      <c r="BI595" s="365" t="str">
        <f t="shared" si="412"/>
        <v>Masc.</v>
      </c>
      <c r="BJ595" s="42">
        <f t="shared" si="416"/>
        <v>0</v>
      </c>
    </row>
    <row r="596" spans="1:63" ht="12.95" customHeight="1" x14ac:dyDescent="0.2">
      <c r="A596" s="562"/>
      <c r="B596" s="564"/>
      <c r="C596" s="526"/>
      <c r="D596" s="529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62"/>
      <c r="B597" s="564"/>
      <c r="C597" s="527"/>
      <c r="D597" s="530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81"/>
      <c r="BJ597" s="381"/>
      <c r="BK597" s="381"/>
    </row>
    <row r="598" spans="1:63" ht="12.95" customHeight="1" x14ac:dyDescent="0.2">
      <c r="A598" s="562"/>
      <c r="B598" s="564"/>
      <c r="C598" s="559" t="str">
        <f>Parameters!$C$4</f>
        <v>2 a 4 años</v>
      </c>
      <c r="D598" s="533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62"/>
      <c r="B599" s="564"/>
      <c r="C599" s="526"/>
      <c r="D599" s="534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62"/>
      <c r="B600" s="564"/>
      <c r="C600" s="526"/>
      <c r="D600" s="535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62"/>
      <c r="B601" s="564"/>
      <c r="C601" s="526"/>
      <c r="D601" s="531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62"/>
      <c r="B602" s="564"/>
      <c r="C602" s="526"/>
      <c r="D602" s="529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62"/>
      <c r="B603" s="564"/>
      <c r="C603" s="526"/>
      <c r="D603" s="532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62"/>
      <c r="B604" s="564"/>
      <c r="C604" s="526"/>
      <c r="D604" s="528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62"/>
      <c r="B605" s="564"/>
      <c r="C605" s="526"/>
      <c r="D605" s="529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62"/>
      <c r="B606" s="564"/>
      <c r="C606" s="526"/>
      <c r="D606" s="532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62"/>
      <c r="B607" s="564"/>
      <c r="C607" s="526"/>
      <c r="D607" s="528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62"/>
      <c r="B608" s="564"/>
      <c r="C608" s="526"/>
      <c r="D608" s="529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62"/>
      <c r="B609" s="564"/>
      <c r="C609" s="527"/>
      <c r="D609" s="530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62"/>
      <c r="B610" s="564"/>
      <c r="C610" s="524" t="str">
        <f>Parameters!$C$5</f>
        <v>5 a 19 años</v>
      </c>
      <c r="D610" s="533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62"/>
      <c r="B611" s="564"/>
      <c r="C611" s="525"/>
      <c r="D611" s="534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62"/>
      <c r="B612" s="564"/>
      <c r="C612" s="525"/>
      <c r="D612" s="535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62"/>
      <c r="B613" s="564"/>
      <c r="C613" s="526"/>
      <c r="D613" s="531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62"/>
      <c r="B614" s="564"/>
      <c r="C614" s="526"/>
      <c r="D614" s="529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62"/>
      <c r="B615" s="564"/>
      <c r="C615" s="526"/>
      <c r="D615" s="532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62"/>
      <c r="B616" s="564"/>
      <c r="C616" s="526"/>
      <c r="D616" s="528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62"/>
      <c r="B617" s="564"/>
      <c r="C617" s="526"/>
      <c r="D617" s="529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62"/>
      <c r="B618" s="564"/>
      <c r="C618" s="526"/>
      <c r="D618" s="532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62"/>
      <c r="B619" s="564"/>
      <c r="C619" s="526"/>
      <c r="D619" s="528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62"/>
      <c r="B620" s="564"/>
      <c r="C620" s="526"/>
      <c r="D620" s="529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62"/>
      <c r="B621" s="564"/>
      <c r="C621" s="527"/>
      <c r="D621" s="530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62"/>
      <c r="B622" s="564"/>
      <c r="C622" s="524" t="str">
        <f>Parameters!$C$6</f>
        <v>20 a 39 años</v>
      </c>
      <c r="D622" s="533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62"/>
      <c r="B623" s="564"/>
      <c r="C623" s="525"/>
      <c r="D623" s="534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62"/>
      <c r="B624" s="564"/>
      <c r="C624" s="525"/>
      <c r="D624" s="535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62"/>
      <c r="B625" s="564"/>
      <c r="C625" s="526"/>
      <c r="D625" s="531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62"/>
      <c r="B626" s="564"/>
      <c r="C626" s="526"/>
      <c r="D626" s="529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62"/>
      <c r="B627" s="564"/>
      <c r="C627" s="526"/>
      <c r="D627" s="532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62"/>
      <c r="B628" s="564"/>
      <c r="C628" s="526"/>
      <c r="D628" s="528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62"/>
      <c r="B629" s="564"/>
      <c r="C629" s="526"/>
      <c r="D629" s="529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62"/>
      <c r="B630" s="564"/>
      <c r="C630" s="526"/>
      <c r="D630" s="532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62"/>
      <c r="B631" s="564"/>
      <c r="C631" s="526"/>
      <c r="D631" s="528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62"/>
      <c r="B632" s="564"/>
      <c r="C632" s="526"/>
      <c r="D632" s="529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62"/>
      <c r="B633" s="564"/>
      <c r="C633" s="527"/>
      <c r="D633" s="530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62"/>
      <c r="B634" s="564"/>
      <c r="C634" s="524" t="str">
        <f>Parameters!$C$7</f>
        <v>40 a 59 años</v>
      </c>
      <c r="D634" s="533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62"/>
      <c r="B635" s="564"/>
      <c r="C635" s="525"/>
      <c r="D635" s="534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62"/>
      <c r="B636" s="564"/>
      <c r="C636" s="525"/>
      <c r="D636" s="535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62"/>
      <c r="B637" s="564"/>
      <c r="C637" s="526"/>
      <c r="D637" s="531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62"/>
      <c r="B638" s="564"/>
      <c r="C638" s="526"/>
      <c r="D638" s="529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62"/>
      <c r="B639" s="564"/>
      <c r="C639" s="526"/>
      <c r="D639" s="532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62"/>
      <c r="B640" s="564"/>
      <c r="C640" s="526"/>
      <c r="D640" s="528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62"/>
      <c r="B641" s="564"/>
      <c r="C641" s="526"/>
      <c r="D641" s="529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62"/>
      <c r="B642" s="564"/>
      <c r="C642" s="526"/>
      <c r="D642" s="532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62"/>
      <c r="B643" s="564"/>
      <c r="C643" s="526"/>
      <c r="D643" s="528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62"/>
      <c r="B644" s="564"/>
      <c r="C644" s="526"/>
      <c r="D644" s="529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62"/>
      <c r="B645" s="564"/>
      <c r="C645" s="527"/>
      <c r="D645" s="530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62"/>
      <c r="B646" s="564"/>
      <c r="C646" s="524" t="str">
        <f>Parameters!$C$8</f>
        <v>60 o más años</v>
      </c>
      <c r="D646" s="533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62"/>
      <c r="B647" s="564"/>
      <c r="C647" s="525"/>
      <c r="D647" s="534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62"/>
      <c r="B648" s="564"/>
      <c r="C648" s="525"/>
      <c r="D648" s="535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62"/>
      <c r="B649" s="564"/>
      <c r="C649" s="526"/>
      <c r="D649" s="531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62"/>
      <c r="B650" s="564"/>
      <c r="C650" s="526"/>
      <c r="D650" s="529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62"/>
      <c r="B651" s="564"/>
      <c r="C651" s="526"/>
      <c r="D651" s="532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62"/>
      <c r="B652" s="564"/>
      <c r="C652" s="526"/>
      <c r="D652" s="528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62"/>
      <c r="B653" s="564"/>
      <c r="C653" s="526"/>
      <c r="D653" s="529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62"/>
      <c r="B654" s="564"/>
      <c r="C654" s="526"/>
      <c r="D654" s="532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62"/>
      <c r="B655" s="564"/>
      <c r="C655" s="526"/>
      <c r="D655" s="528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62"/>
      <c r="B656" s="564"/>
      <c r="C656" s="526"/>
      <c r="D656" s="529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65"/>
      <c r="B657" s="566"/>
      <c r="C657" s="527"/>
      <c r="D657" s="530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86" t="str">
        <f>Parameters!$B$25</f>
        <v>Positivos para otros virus respiratorios</v>
      </c>
      <c r="B658" s="580" t="str">
        <f>Parameters!$B$24</f>
        <v>Parainfluenza</v>
      </c>
      <c r="C658" s="536" t="str">
        <f>Parameters!$B$14</f>
        <v>Total</v>
      </c>
      <c r="D658" s="536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604" t="str">
        <f>$B$658</f>
        <v>Parainfluenza</v>
      </c>
      <c r="BI658" s="605"/>
      <c r="BJ658" s="606"/>
    </row>
    <row r="659" spans="1:63" ht="12.95" customHeight="1" x14ac:dyDescent="0.2">
      <c r="A659" s="587"/>
      <c r="B659" s="582"/>
      <c r="C659" s="536"/>
      <c r="D659" s="537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412" t="str">
        <f>$D661</f>
        <v>Fiebre</v>
      </c>
      <c r="BI659" s="413" t="str">
        <f t="shared" ref="BI659:BI670" si="447">$E661</f>
        <v>Total</v>
      </c>
      <c r="BJ659" s="368">
        <f>BG658</f>
        <v>136</v>
      </c>
    </row>
    <row r="660" spans="1:63" ht="12.95" customHeight="1" thickBot="1" x14ac:dyDescent="0.25">
      <c r="A660" s="587"/>
      <c r="B660" s="582"/>
      <c r="C660" s="538"/>
      <c r="D660" s="539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414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587"/>
      <c r="B661" s="582"/>
      <c r="C661" s="525" t="str">
        <f>Parameters!$C$3</f>
        <v>Menor de 2 años</v>
      </c>
      <c r="D661" s="533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415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587"/>
      <c r="B662" s="582"/>
      <c r="C662" s="525"/>
      <c r="D662" s="534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69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87"/>
      <c r="B663" s="582"/>
      <c r="C663" s="525"/>
      <c r="D663" s="535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70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587"/>
      <c r="B664" s="582"/>
      <c r="C664" s="526"/>
      <c r="D664" s="531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71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587"/>
      <c r="B665" s="582"/>
      <c r="C665" s="526"/>
      <c r="D665" s="529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69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587"/>
      <c r="B666" s="582"/>
      <c r="C666" s="526"/>
      <c r="D666" s="532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70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587"/>
      <c r="B667" s="582"/>
      <c r="C667" s="526"/>
      <c r="D667" s="528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71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587"/>
      <c r="B668" s="582"/>
      <c r="C668" s="526"/>
      <c r="D668" s="529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72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587"/>
      <c r="B669" s="582"/>
      <c r="C669" s="526"/>
      <c r="D669" s="532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70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87"/>
      <c r="B670" s="582"/>
      <c r="C670" s="526"/>
      <c r="D670" s="528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73"/>
      <c r="BI670" s="365" t="str">
        <f t="shared" si="447"/>
        <v>Masc.</v>
      </c>
      <c r="BJ670" s="42">
        <f t="shared" si="451"/>
        <v>1</v>
      </c>
    </row>
    <row r="671" spans="1:63" ht="12.95" customHeight="1" x14ac:dyDescent="0.2">
      <c r="A671" s="587"/>
      <c r="B671" s="582"/>
      <c r="C671" s="526"/>
      <c r="D671" s="529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87"/>
      <c r="B672" s="582"/>
      <c r="C672" s="527"/>
      <c r="D672" s="530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81"/>
      <c r="BJ672" s="381"/>
      <c r="BK672" s="381"/>
    </row>
    <row r="673" spans="1:59" ht="12.95" customHeight="1" x14ac:dyDescent="0.2">
      <c r="A673" s="587"/>
      <c r="B673" s="582"/>
      <c r="C673" s="559" t="str">
        <f>Parameters!$C$4</f>
        <v>2 a 4 años</v>
      </c>
      <c r="D673" s="533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87"/>
      <c r="B674" s="582"/>
      <c r="C674" s="526"/>
      <c r="D674" s="534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87"/>
      <c r="B675" s="582"/>
      <c r="C675" s="526"/>
      <c r="D675" s="535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87"/>
      <c r="B676" s="582"/>
      <c r="C676" s="526"/>
      <c r="D676" s="531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87"/>
      <c r="B677" s="582"/>
      <c r="C677" s="526"/>
      <c r="D677" s="529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87"/>
      <c r="B678" s="582"/>
      <c r="C678" s="526"/>
      <c r="D678" s="532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87"/>
      <c r="B679" s="582"/>
      <c r="C679" s="526"/>
      <c r="D679" s="528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87"/>
      <c r="B680" s="582"/>
      <c r="C680" s="526"/>
      <c r="D680" s="529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87"/>
      <c r="B681" s="582"/>
      <c r="C681" s="526"/>
      <c r="D681" s="532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87"/>
      <c r="B682" s="582"/>
      <c r="C682" s="526"/>
      <c r="D682" s="528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87"/>
      <c r="B683" s="582"/>
      <c r="C683" s="526"/>
      <c r="D683" s="529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87"/>
      <c r="B684" s="582"/>
      <c r="C684" s="527"/>
      <c r="D684" s="530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87"/>
      <c r="B685" s="582"/>
      <c r="C685" s="524" t="str">
        <f>Parameters!$C$5</f>
        <v>5 a 19 años</v>
      </c>
      <c r="D685" s="533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87"/>
      <c r="B686" s="582"/>
      <c r="C686" s="525"/>
      <c r="D686" s="534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87"/>
      <c r="B687" s="582"/>
      <c r="C687" s="525"/>
      <c r="D687" s="535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87"/>
      <c r="B688" s="582"/>
      <c r="C688" s="526"/>
      <c r="D688" s="531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87"/>
      <c r="B689" s="582"/>
      <c r="C689" s="526"/>
      <c r="D689" s="529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87"/>
      <c r="B690" s="582"/>
      <c r="C690" s="526"/>
      <c r="D690" s="532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87"/>
      <c r="B691" s="582"/>
      <c r="C691" s="526"/>
      <c r="D691" s="528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87"/>
      <c r="B692" s="582"/>
      <c r="C692" s="526"/>
      <c r="D692" s="529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87"/>
      <c r="B693" s="582"/>
      <c r="C693" s="526"/>
      <c r="D693" s="532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87"/>
      <c r="B694" s="582"/>
      <c r="C694" s="526"/>
      <c r="D694" s="528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587"/>
      <c r="B695" s="582"/>
      <c r="C695" s="526"/>
      <c r="D695" s="529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87"/>
      <c r="B696" s="582"/>
      <c r="C696" s="527"/>
      <c r="D696" s="530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87"/>
      <c r="B697" s="582"/>
      <c r="C697" s="524" t="str">
        <f>Parameters!$C$6</f>
        <v>20 a 39 años</v>
      </c>
      <c r="D697" s="533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87"/>
      <c r="B698" s="582"/>
      <c r="C698" s="525"/>
      <c r="D698" s="534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87"/>
      <c r="B699" s="582"/>
      <c r="C699" s="525"/>
      <c r="D699" s="535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87"/>
      <c r="B700" s="582"/>
      <c r="C700" s="526"/>
      <c r="D700" s="531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87"/>
      <c r="B701" s="582"/>
      <c r="C701" s="526"/>
      <c r="D701" s="529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87"/>
      <c r="B702" s="582"/>
      <c r="C702" s="526"/>
      <c r="D702" s="532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87"/>
      <c r="B703" s="582"/>
      <c r="C703" s="526"/>
      <c r="D703" s="528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87"/>
      <c r="B704" s="582"/>
      <c r="C704" s="526"/>
      <c r="D704" s="529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87"/>
      <c r="B705" s="582"/>
      <c r="C705" s="526"/>
      <c r="D705" s="532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87"/>
      <c r="B706" s="582"/>
      <c r="C706" s="526"/>
      <c r="D706" s="528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587"/>
      <c r="B707" s="582"/>
      <c r="C707" s="526"/>
      <c r="D707" s="529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587"/>
      <c r="B708" s="582"/>
      <c r="C708" s="527"/>
      <c r="D708" s="530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587"/>
      <c r="B709" s="582"/>
      <c r="C709" s="524" t="str">
        <f>Parameters!$C$7</f>
        <v>40 a 59 años</v>
      </c>
      <c r="D709" s="533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587"/>
      <c r="B710" s="582"/>
      <c r="C710" s="525"/>
      <c r="D710" s="534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587"/>
      <c r="B711" s="582"/>
      <c r="C711" s="525"/>
      <c r="D711" s="535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587"/>
      <c r="B712" s="582"/>
      <c r="C712" s="526"/>
      <c r="D712" s="531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587"/>
      <c r="B713" s="582"/>
      <c r="C713" s="526"/>
      <c r="D713" s="529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587"/>
      <c r="B714" s="582"/>
      <c r="C714" s="526"/>
      <c r="D714" s="532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587"/>
      <c r="B715" s="582"/>
      <c r="C715" s="526"/>
      <c r="D715" s="528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587"/>
      <c r="B716" s="582"/>
      <c r="C716" s="526"/>
      <c r="D716" s="529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587"/>
      <c r="B717" s="582"/>
      <c r="C717" s="526"/>
      <c r="D717" s="532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587"/>
      <c r="B718" s="582"/>
      <c r="C718" s="526"/>
      <c r="D718" s="528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87"/>
      <c r="B719" s="582"/>
      <c r="C719" s="526"/>
      <c r="D719" s="529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87"/>
      <c r="B720" s="582"/>
      <c r="C720" s="527"/>
      <c r="D720" s="530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87"/>
      <c r="B721" s="582"/>
      <c r="C721" s="524" t="str">
        <f>Parameters!$C$8</f>
        <v>60 o más años</v>
      </c>
      <c r="D721" s="533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587"/>
      <c r="B722" s="582"/>
      <c r="C722" s="525"/>
      <c r="D722" s="534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587"/>
      <c r="B723" s="582"/>
      <c r="C723" s="525"/>
      <c r="D723" s="535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587"/>
      <c r="B724" s="582"/>
      <c r="C724" s="526"/>
      <c r="D724" s="531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587"/>
      <c r="B725" s="582"/>
      <c r="C725" s="526"/>
      <c r="D725" s="529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587"/>
      <c r="B726" s="582"/>
      <c r="C726" s="526"/>
      <c r="D726" s="532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587"/>
      <c r="B727" s="582"/>
      <c r="C727" s="526"/>
      <c r="D727" s="528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587"/>
      <c r="B728" s="582"/>
      <c r="C728" s="526"/>
      <c r="D728" s="529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587"/>
      <c r="B729" s="582"/>
      <c r="C729" s="526"/>
      <c r="D729" s="532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587"/>
      <c r="B730" s="582"/>
      <c r="C730" s="526"/>
      <c r="D730" s="528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87"/>
      <c r="B731" s="582"/>
      <c r="C731" s="526"/>
      <c r="D731" s="529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87"/>
      <c r="B732" s="589"/>
      <c r="C732" s="527"/>
      <c r="D732" s="530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87"/>
      <c r="B733" s="590" t="str">
        <f>Parameters!$B$26</f>
        <v>VSR</v>
      </c>
      <c r="C733" s="571" t="str">
        <f>Parameters!$B$14</f>
        <v>Total</v>
      </c>
      <c r="D733" s="571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15" t="str">
        <f>$B$733</f>
        <v>VSR</v>
      </c>
      <c r="BI733" s="516"/>
      <c r="BJ733" s="517"/>
    </row>
    <row r="734" spans="1:62" ht="12.95" customHeight="1" x14ac:dyDescent="0.2">
      <c r="A734" s="587"/>
      <c r="B734" s="591"/>
      <c r="C734" s="571"/>
      <c r="D734" s="572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74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587"/>
      <c r="B735" s="591"/>
      <c r="C735" s="573"/>
      <c r="D735" s="574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75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587"/>
      <c r="B736" s="592"/>
      <c r="C736" s="525" t="str">
        <f>Parameters!$C$3</f>
        <v>Menor de 2 años</v>
      </c>
      <c r="D736" s="533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76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587"/>
      <c r="B737" s="592"/>
      <c r="C737" s="525"/>
      <c r="D737" s="534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69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87"/>
      <c r="B738" s="592"/>
      <c r="C738" s="525"/>
      <c r="D738" s="535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70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587"/>
      <c r="B739" s="592"/>
      <c r="C739" s="526"/>
      <c r="D739" s="531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71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87"/>
      <c r="B740" s="592"/>
      <c r="C740" s="526"/>
      <c r="D740" s="529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69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587"/>
      <c r="B741" s="592"/>
      <c r="C741" s="526"/>
      <c r="D741" s="532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70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587"/>
      <c r="B742" s="592"/>
      <c r="C742" s="526"/>
      <c r="D742" s="528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71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587"/>
      <c r="B743" s="592"/>
      <c r="C743" s="526"/>
      <c r="D743" s="529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72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587"/>
      <c r="B744" s="592"/>
      <c r="C744" s="526"/>
      <c r="D744" s="532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70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87"/>
      <c r="B745" s="592"/>
      <c r="C745" s="526"/>
      <c r="D745" s="528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73"/>
      <c r="BI745" s="365" t="str">
        <f t="shared" si="482"/>
        <v>Masc.</v>
      </c>
      <c r="BJ745" s="42">
        <f t="shared" si="486"/>
        <v>6</v>
      </c>
    </row>
    <row r="746" spans="1:63" ht="12.95" customHeight="1" x14ac:dyDescent="0.2">
      <c r="A746" s="587"/>
      <c r="B746" s="592"/>
      <c r="C746" s="526"/>
      <c r="D746" s="529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87"/>
      <c r="B747" s="592"/>
      <c r="C747" s="527"/>
      <c r="D747" s="530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81"/>
      <c r="BJ747" s="381"/>
      <c r="BK747" s="381"/>
    </row>
    <row r="748" spans="1:63" ht="12.95" customHeight="1" x14ac:dyDescent="0.2">
      <c r="A748" s="587"/>
      <c r="B748" s="592"/>
      <c r="C748" s="559" t="str">
        <f>Parameters!$C$4</f>
        <v>2 a 4 años</v>
      </c>
      <c r="D748" s="533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87"/>
      <c r="B749" s="592"/>
      <c r="C749" s="526"/>
      <c r="D749" s="534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87"/>
      <c r="B750" s="592"/>
      <c r="C750" s="526"/>
      <c r="D750" s="535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87"/>
      <c r="B751" s="592"/>
      <c r="C751" s="526"/>
      <c r="D751" s="531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87"/>
      <c r="B752" s="592"/>
      <c r="C752" s="526"/>
      <c r="D752" s="529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87"/>
      <c r="B753" s="592"/>
      <c r="C753" s="526"/>
      <c r="D753" s="532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87"/>
      <c r="B754" s="592"/>
      <c r="C754" s="526"/>
      <c r="D754" s="528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87"/>
      <c r="B755" s="592"/>
      <c r="C755" s="526"/>
      <c r="D755" s="529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87"/>
      <c r="B756" s="592"/>
      <c r="C756" s="526"/>
      <c r="D756" s="532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87"/>
      <c r="B757" s="592"/>
      <c r="C757" s="526"/>
      <c r="D757" s="528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87"/>
      <c r="B758" s="592"/>
      <c r="C758" s="526"/>
      <c r="D758" s="529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87"/>
      <c r="B759" s="592"/>
      <c r="C759" s="527"/>
      <c r="D759" s="530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87"/>
      <c r="B760" s="592"/>
      <c r="C760" s="524" t="str">
        <f>Parameters!$C$5</f>
        <v>5 a 19 años</v>
      </c>
      <c r="D760" s="533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87"/>
      <c r="B761" s="592"/>
      <c r="C761" s="525"/>
      <c r="D761" s="534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87"/>
      <c r="B762" s="592"/>
      <c r="C762" s="525"/>
      <c r="D762" s="535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87"/>
      <c r="B763" s="592"/>
      <c r="C763" s="526"/>
      <c r="D763" s="531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87"/>
      <c r="B764" s="592"/>
      <c r="C764" s="526"/>
      <c r="D764" s="529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87"/>
      <c r="B765" s="592"/>
      <c r="C765" s="526"/>
      <c r="D765" s="532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87"/>
      <c r="B766" s="592"/>
      <c r="C766" s="526"/>
      <c r="D766" s="528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87"/>
      <c r="B767" s="592"/>
      <c r="C767" s="526"/>
      <c r="D767" s="529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87"/>
      <c r="B768" s="592"/>
      <c r="C768" s="526"/>
      <c r="D768" s="532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87"/>
      <c r="B769" s="592"/>
      <c r="C769" s="526"/>
      <c r="D769" s="528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587"/>
      <c r="B770" s="592"/>
      <c r="C770" s="526"/>
      <c r="D770" s="529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87"/>
      <c r="B771" s="592"/>
      <c r="C771" s="527"/>
      <c r="D771" s="530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87"/>
      <c r="B772" s="592"/>
      <c r="C772" s="524" t="str">
        <f>Parameters!$C$6</f>
        <v>20 a 39 años</v>
      </c>
      <c r="D772" s="533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87"/>
      <c r="B773" s="592"/>
      <c r="C773" s="525"/>
      <c r="D773" s="534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87"/>
      <c r="B774" s="592"/>
      <c r="C774" s="525"/>
      <c r="D774" s="535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87"/>
      <c r="B775" s="592"/>
      <c r="C775" s="526"/>
      <c r="D775" s="531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87"/>
      <c r="B776" s="592"/>
      <c r="C776" s="526"/>
      <c r="D776" s="529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87"/>
      <c r="B777" s="592"/>
      <c r="C777" s="526"/>
      <c r="D777" s="532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87"/>
      <c r="B778" s="592"/>
      <c r="C778" s="526"/>
      <c r="D778" s="528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87"/>
      <c r="B779" s="592"/>
      <c r="C779" s="526"/>
      <c r="D779" s="529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87"/>
      <c r="B780" s="592"/>
      <c r="C780" s="526"/>
      <c r="D780" s="532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87"/>
      <c r="B781" s="592"/>
      <c r="C781" s="526"/>
      <c r="D781" s="528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587"/>
      <c r="B782" s="592"/>
      <c r="C782" s="526"/>
      <c r="D782" s="529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587"/>
      <c r="B783" s="592"/>
      <c r="C783" s="527"/>
      <c r="D783" s="530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587"/>
      <c r="B784" s="592"/>
      <c r="C784" s="524" t="str">
        <f>Parameters!$C$7</f>
        <v>40 a 59 años</v>
      </c>
      <c r="D784" s="533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587"/>
      <c r="B785" s="592"/>
      <c r="C785" s="525"/>
      <c r="D785" s="534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587"/>
      <c r="B786" s="592"/>
      <c r="C786" s="525"/>
      <c r="D786" s="535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587"/>
      <c r="B787" s="592"/>
      <c r="C787" s="526"/>
      <c r="D787" s="531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587"/>
      <c r="B788" s="592"/>
      <c r="C788" s="526"/>
      <c r="D788" s="529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587"/>
      <c r="B789" s="592"/>
      <c r="C789" s="526"/>
      <c r="D789" s="532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587"/>
      <c r="B790" s="592"/>
      <c r="C790" s="526"/>
      <c r="D790" s="528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587"/>
      <c r="B791" s="592"/>
      <c r="C791" s="526"/>
      <c r="D791" s="529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587"/>
      <c r="B792" s="592"/>
      <c r="C792" s="526"/>
      <c r="D792" s="532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587"/>
      <c r="B793" s="592"/>
      <c r="C793" s="526"/>
      <c r="D793" s="528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87"/>
      <c r="B794" s="592"/>
      <c r="C794" s="526"/>
      <c r="D794" s="529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87"/>
      <c r="B795" s="592"/>
      <c r="C795" s="527"/>
      <c r="D795" s="530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87"/>
      <c r="B796" s="592"/>
      <c r="C796" s="524" t="str">
        <f>Parameters!$C$8</f>
        <v>60 o más años</v>
      </c>
      <c r="D796" s="533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587"/>
      <c r="B797" s="592"/>
      <c r="C797" s="525"/>
      <c r="D797" s="534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587"/>
      <c r="B798" s="592"/>
      <c r="C798" s="525"/>
      <c r="D798" s="535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587"/>
      <c r="B799" s="592"/>
      <c r="C799" s="526"/>
      <c r="D799" s="531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587"/>
      <c r="B800" s="592"/>
      <c r="C800" s="526"/>
      <c r="D800" s="529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587"/>
      <c r="B801" s="592"/>
      <c r="C801" s="526"/>
      <c r="D801" s="532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587"/>
      <c r="B802" s="592"/>
      <c r="C802" s="526"/>
      <c r="D802" s="528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587"/>
      <c r="B803" s="592"/>
      <c r="C803" s="526"/>
      <c r="D803" s="529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587"/>
      <c r="B804" s="592"/>
      <c r="C804" s="526"/>
      <c r="D804" s="532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587"/>
      <c r="B805" s="592"/>
      <c r="C805" s="526"/>
      <c r="D805" s="528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87"/>
      <c r="B806" s="592"/>
      <c r="C806" s="526"/>
      <c r="D806" s="529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87"/>
      <c r="B807" s="593"/>
      <c r="C807" s="527"/>
      <c r="D807" s="530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87"/>
      <c r="B808" s="580" t="str">
        <f>Parameters!$B$27</f>
        <v>Adenovirus</v>
      </c>
      <c r="C808" s="536" t="str">
        <f>Parameters!$B$14</f>
        <v>Total</v>
      </c>
      <c r="D808" s="536"/>
      <c r="E808" s="67" t="str">
        <f>Parameters!$B$14</f>
        <v>Total</v>
      </c>
      <c r="F808" s="60">
        <f>F811+F823+F835+F847+F859+F871</f>
        <v>0</v>
      </c>
      <c r="G808" s="60">
        <f t="shared" ref="G808:BF808" si="515">G811+G823+G835+G847+G859+G871</f>
        <v>0</v>
      </c>
      <c r="H808" s="60">
        <f t="shared" si="515"/>
        <v>1</v>
      </c>
      <c r="I808" s="60">
        <f t="shared" si="515"/>
        <v>1</v>
      </c>
      <c r="J808" s="60">
        <f t="shared" si="515"/>
        <v>2</v>
      </c>
      <c r="K808" s="60">
        <f t="shared" si="515"/>
        <v>0</v>
      </c>
      <c r="L808" s="60">
        <f t="shared" si="515"/>
        <v>3</v>
      </c>
      <c r="M808" s="60">
        <f t="shared" si="515"/>
        <v>2</v>
      </c>
      <c r="N808" s="60">
        <f t="shared" si="515"/>
        <v>0</v>
      </c>
      <c r="O808" s="60">
        <f t="shared" si="515"/>
        <v>0</v>
      </c>
      <c r="P808" s="60">
        <f t="shared" si="515"/>
        <v>1</v>
      </c>
      <c r="Q808" s="60">
        <f t="shared" si="515"/>
        <v>1</v>
      </c>
      <c r="R808" s="60">
        <f t="shared" si="515"/>
        <v>0</v>
      </c>
      <c r="S808" s="60">
        <f t="shared" si="515"/>
        <v>1</v>
      </c>
      <c r="T808" s="60">
        <f t="shared" si="515"/>
        <v>0</v>
      </c>
      <c r="U808" s="60">
        <f t="shared" si="515"/>
        <v>1</v>
      </c>
      <c r="V808" s="60">
        <f t="shared" si="515"/>
        <v>1</v>
      </c>
      <c r="W808" s="60">
        <f t="shared" si="515"/>
        <v>2</v>
      </c>
      <c r="X808" s="60">
        <f t="shared" si="515"/>
        <v>0</v>
      </c>
      <c r="Y808" s="60">
        <f t="shared" si="515"/>
        <v>1</v>
      </c>
      <c r="Z808" s="60">
        <f t="shared" si="515"/>
        <v>2</v>
      </c>
      <c r="AA808" s="60">
        <f t="shared" si="515"/>
        <v>3</v>
      </c>
      <c r="AB808" s="60">
        <f t="shared" si="515"/>
        <v>0</v>
      </c>
      <c r="AC808" s="60">
        <f t="shared" si="515"/>
        <v>1</v>
      </c>
      <c r="AD808" s="60">
        <f t="shared" si="515"/>
        <v>1</v>
      </c>
      <c r="AE808" s="60">
        <f t="shared" si="515"/>
        <v>1</v>
      </c>
      <c r="AF808" s="60">
        <f t="shared" si="515"/>
        <v>2</v>
      </c>
      <c r="AG808" s="60">
        <f t="shared" si="515"/>
        <v>1</v>
      </c>
      <c r="AH808" s="60">
        <f t="shared" si="515"/>
        <v>4</v>
      </c>
      <c r="AI808" s="60">
        <f t="shared" si="515"/>
        <v>3</v>
      </c>
      <c r="AJ808" s="60">
        <f t="shared" si="515"/>
        <v>2</v>
      </c>
      <c r="AK808" s="60">
        <f t="shared" si="515"/>
        <v>2</v>
      </c>
      <c r="AL808" s="60">
        <f t="shared" si="515"/>
        <v>1</v>
      </c>
      <c r="AM808" s="60">
        <f t="shared" si="515"/>
        <v>3</v>
      </c>
      <c r="AN808" s="60">
        <f t="shared" si="515"/>
        <v>2</v>
      </c>
      <c r="AO808" s="60">
        <f t="shared" si="515"/>
        <v>1</v>
      </c>
      <c r="AP808" s="60">
        <f t="shared" si="515"/>
        <v>4</v>
      </c>
      <c r="AQ808" s="60">
        <f t="shared" si="515"/>
        <v>1</v>
      </c>
      <c r="AR808" s="60">
        <f t="shared" si="515"/>
        <v>1</v>
      </c>
      <c r="AS808" s="60">
        <f t="shared" si="515"/>
        <v>1</v>
      </c>
      <c r="AT808" s="60">
        <f t="shared" si="515"/>
        <v>3</v>
      </c>
      <c r="AU808" s="60">
        <f t="shared" si="515"/>
        <v>0</v>
      </c>
      <c r="AV808" s="60">
        <f t="shared" si="515"/>
        <v>1</v>
      </c>
      <c r="AW808" s="60">
        <f t="shared" si="515"/>
        <v>0</v>
      </c>
      <c r="AX808" s="60">
        <f t="shared" si="515"/>
        <v>1</v>
      </c>
      <c r="AY808" s="60">
        <f t="shared" si="515"/>
        <v>1</v>
      </c>
      <c r="AZ808" s="60">
        <f t="shared" si="515"/>
        <v>0</v>
      </c>
      <c r="BA808" s="60">
        <f t="shared" si="515"/>
        <v>0</v>
      </c>
      <c r="BB808" s="60">
        <f t="shared" si="515"/>
        <v>0</v>
      </c>
      <c r="BC808" s="60">
        <f t="shared" si="515"/>
        <v>0</v>
      </c>
      <c r="BD808" s="60">
        <f t="shared" si="515"/>
        <v>0</v>
      </c>
      <c r="BE808" s="60">
        <f t="shared" si="515"/>
        <v>0</v>
      </c>
      <c r="BF808" s="60">
        <f t="shared" si="515"/>
        <v>0</v>
      </c>
      <c r="BG808" s="61">
        <f>SUM(F808:BF808)</f>
        <v>59</v>
      </c>
      <c r="BH808" s="604" t="str">
        <f>$B$808</f>
        <v>Adenovirus</v>
      </c>
      <c r="BI808" s="605"/>
      <c r="BJ808" s="606"/>
    </row>
    <row r="809" spans="1:62" ht="12.95" customHeight="1" x14ac:dyDescent="0.2">
      <c r="A809" s="587"/>
      <c r="B809" s="582"/>
      <c r="C809" s="536"/>
      <c r="D809" s="537"/>
      <c r="E809" s="6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0</v>
      </c>
      <c r="H809" s="38">
        <f t="shared" si="516"/>
        <v>0</v>
      </c>
      <c r="I809" s="38">
        <f t="shared" si="516"/>
        <v>0</v>
      </c>
      <c r="J809" s="38">
        <f t="shared" si="516"/>
        <v>1</v>
      </c>
      <c r="K809" s="38">
        <f t="shared" si="516"/>
        <v>0</v>
      </c>
      <c r="L809" s="38">
        <f t="shared" si="516"/>
        <v>1</v>
      </c>
      <c r="M809" s="38">
        <f t="shared" si="516"/>
        <v>1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1</v>
      </c>
      <c r="R809" s="38">
        <f t="shared" si="516"/>
        <v>0</v>
      </c>
      <c r="S809" s="38">
        <f t="shared" si="516"/>
        <v>1</v>
      </c>
      <c r="T809" s="38">
        <f t="shared" si="516"/>
        <v>0</v>
      </c>
      <c r="U809" s="38">
        <f t="shared" si="516"/>
        <v>1</v>
      </c>
      <c r="V809" s="38">
        <f t="shared" si="516"/>
        <v>0</v>
      </c>
      <c r="W809" s="38">
        <f t="shared" si="516"/>
        <v>1</v>
      </c>
      <c r="X809" s="38">
        <f t="shared" si="516"/>
        <v>0</v>
      </c>
      <c r="Y809" s="38">
        <f t="shared" si="516"/>
        <v>1</v>
      </c>
      <c r="Z809" s="38">
        <f t="shared" si="516"/>
        <v>0</v>
      </c>
      <c r="AA809" s="38">
        <f t="shared" si="516"/>
        <v>1</v>
      </c>
      <c r="AB809" s="38">
        <f t="shared" si="516"/>
        <v>0</v>
      </c>
      <c r="AC809" s="38">
        <f t="shared" si="516"/>
        <v>1</v>
      </c>
      <c r="AD809" s="38">
        <f t="shared" si="516"/>
        <v>0</v>
      </c>
      <c r="AE809" s="38">
        <f t="shared" si="516"/>
        <v>0</v>
      </c>
      <c r="AF809" s="38">
        <f t="shared" si="516"/>
        <v>1</v>
      </c>
      <c r="AG809" s="38">
        <f t="shared" si="516"/>
        <v>0</v>
      </c>
      <c r="AH809" s="38">
        <f t="shared" si="516"/>
        <v>2</v>
      </c>
      <c r="AI809" s="38">
        <f t="shared" si="516"/>
        <v>1</v>
      </c>
      <c r="AJ809" s="38">
        <f t="shared" si="516"/>
        <v>2</v>
      </c>
      <c r="AK809" s="38">
        <f t="shared" si="516"/>
        <v>1</v>
      </c>
      <c r="AL809" s="38">
        <f t="shared" si="516"/>
        <v>1</v>
      </c>
      <c r="AM809" s="38">
        <f t="shared" si="516"/>
        <v>1</v>
      </c>
      <c r="AN809" s="38">
        <f t="shared" si="516"/>
        <v>0</v>
      </c>
      <c r="AO809" s="38">
        <f t="shared" si="516"/>
        <v>1</v>
      </c>
      <c r="AP809" s="38">
        <f t="shared" si="516"/>
        <v>3</v>
      </c>
      <c r="AQ809" s="38">
        <f t="shared" si="516"/>
        <v>0</v>
      </c>
      <c r="AR809" s="38">
        <f t="shared" si="516"/>
        <v>1</v>
      </c>
      <c r="AS809" s="38">
        <f t="shared" si="516"/>
        <v>1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1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26</v>
      </c>
      <c r="BH809" s="412" t="str">
        <f>$D811</f>
        <v>Fiebre</v>
      </c>
      <c r="BI809" s="413" t="str">
        <f t="shared" ref="BI809:BI820" si="517">$E811</f>
        <v>Total</v>
      </c>
      <c r="BJ809" s="368">
        <f>BG808</f>
        <v>59</v>
      </c>
    </row>
    <row r="810" spans="1:62" ht="12.95" customHeight="1" thickBot="1" x14ac:dyDescent="0.25">
      <c r="A810" s="587"/>
      <c r="B810" s="582"/>
      <c r="C810" s="538"/>
      <c r="D810" s="539"/>
      <c r="E810" s="64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0</v>
      </c>
      <c r="H810" s="54">
        <f t="shared" si="518"/>
        <v>1</v>
      </c>
      <c r="I810" s="54">
        <f t="shared" si="518"/>
        <v>1</v>
      </c>
      <c r="J810" s="54">
        <f t="shared" si="518"/>
        <v>1</v>
      </c>
      <c r="K810" s="54">
        <f t="shared" si="518"/>
        <v>0</v>
      </c>
      <c r="L810" s="54">
        <f t="shared" si="518"/>
        <v>2</v>
      </c>
      <c r="M810" s="54">
        <f t="shared" si="518"/>
        <v>1</v>
      </c>
      <c r="N810" s="54">
        <f t="shared" si="518"/>
        <v>0</v>
      </c>
      <c r="O810" s="54">
        <f t="shared" si="518"/>
        <v>0</v>
      </c>
      <c r="P810" s="54">
        <f t="shared" si="518"/>
        <v>1</v>
      </c>
      <c r="Q810" s="54">
        <f t="shared" si="518"/>
        <v>0</v>
      </c>
      <c r="R810" s="54">
        <f t="shared" si="518"/>
        <v>0</v>
      </c>
      <c r="S810" s="54">
        <f t="shared" si="518"/>
        <v>0</v>
      </c>
      <c r="T810" s="54">
        <f t="shared" si="518"/>
        <v>0</v>
      </c>
      <c r="U810" s="54">
        <f t="shared" si="518"/>
        <v>0</v>
      </c>
      <c r="V810" s="54">
        <f t="shared" si="518"/>
        <v>1</v>
      </c>
      <c r="W810" s="54">
        <f t="shared" si="518"/>
        <v>1</v>
      </c>
      <c r="X810" s="54">
        <f t="shared" si="518"/>
        <v>0</v>
      </c>
      <c r="Y810" s="54">
        <f t="shared" si="518"/>
        <v>0</v>
      </c>
      <c r="Z810" s="54">
        <f t="shared" si="518"/>
        <v>2</v>
      </c>
      <c r="AA810" s="54">
        <f t="shared" si="518"/>
        <v>2</v>
      </c>
      <c r="AB810" s="54">
        <f t="shared" si="518"/>
        <v>0</v>
      </c>
      <c r="AC810" s="54">
        <f t="shared" si="518"/>
        <v>0</v>
      </c>
      <c r="AD810" s="54">
        <f t="shared" si="518"/>
        <v>1</v>
      </c>
      <c r="AE810" s="54">
        <f t="shared" si="518"/>
        <v>1</v>
      </c>
      <c r="AF810" s="54">
        <f t="shared" si="518"/>
        <v>1</v>
      </c>
      <c r="AG810" s="54">
        <f t="shared" si="518"/>
        <v>1</v>
      </c>
      <c r="AH810" s="54">
        <f t="shared" si="518"/>
        <v>2</v>
      </c>
      <c r="AI810" s="54">
        <f t="shared" si="518"/>
        <v>2</v>
      </c>
      <c r="AJ810" s="54">
        <f t="shared" si="518"/>
        <v>0</v>
      </c>
      <c r="AK810" s="54">
        <f t="shared" si="518"/>
        <v>1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0</v>
      </c>
      <c r="AP810" s="54">
        <f t="shared" si="518"/>
        <v>1</v>
      </c>
      <c r="AQ810" s="54">
        <f t="shared" si="518"/>
        <v>1</v>
      </c>
      <c r="AR810" s="54">
        <f t="shared" si="518"/>
        <v>0</v>
      </c>
      <c r="AS810" s="54">
        <f t="shared" si="518"/>
        <v>0</v>
      </c>
      <c r="AT810" s="54">
        <f t="shared" si="518"/>
        <v>3</v>
      </c>
      <c r="AU810" s="54">
        <f t="shared" si="518"/>
        <v>0</v>
      </c>
      <c r="AV810" s="54">
        <f t="shared" si="518"/>
        <v>1</v>
      </c>
      <c r="AW810" s="54">
        <f t="shared" si="518"/>
        <v>0</v>
      </c>
      <c r="AX810" s="54">
        <f t="shared" si="518"/>
        <v>0</v>
      </c>
      <c r="AY810" s="54">
        <f t="shared" si="518"/>
        <v>1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33</v>
      </c>
      <c r="BH810" s="414"/>
      <c r="BI810" s="52" t="str">
        <f t="shared" si="517"/>
        <v>Fem.</v>
      </c>
      <c r="BJ810" s="71">
        <f>BG809</f>
        <v>26</v>
      </c>
    </row>
    <row r="811" spans="1:62" ht="12.95" customHeight="1" x14ac:dyDescent="0.2">
      <c r="A811" s="587"/>
      <c r="B811" s="583"/>
      <c r="C811" s="525" t="str">
        <f>Parameters!$C$3</f>
        <v>Menor de 2 años</v>
      </c>
      <c r="D811" s="533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0</v>
      </c>
      <c r="H811" s="34">
        <f t="shared" si="519"/>
        <v>1</v>
      </c>
      <c r="I811" s="34">
        <f t="shared" si="519"/>
        <v>1</v>
      </c>
      <c r="J811" s="34">
        <f t="shared" si="519"/>
        <v>1</v>
      </c>
      <c r="K811" s="34">
        <f t="shared" si="519"/>
        <v>0</v>
      </c>
      <c r="L811" s="34">
        <f t="shared" si="519"/>
        <v>1</v>
      </c>
      <c r="M811" s="34">
        <f t="shared" si="519"/>
        <v>2</v>
      </c>
      <c r="N811" s="34">
        <f t="shared" si="519"/>
        <v>0</v>
      </c>
      <c r="O811" s="34">
        <f t="shared" si="519"/>
        <v>0</v>
      </c>
      <c r="P811" s="34">
        <f t="shared" si="519"/>
        <v>1</v>
      </c>
      <c r="Q811" s="34">
        <f t="shared" si="519"/>
        <v>1</v>
      </c>
      <c r="R811" s="34">
        <f t="shared" si="519"/>
        <v>0</v>
      </c>
      <c r="S811" s="34">
        <f t="shared" si="519"/>
        <v>1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2</v>
      </c>
      <c r="X811" s="34">
        <f t="shared" si="519"/>
        <v>0</v>
      </c>
      <c r="Y811" s="34">
        <f t="shared" si="519"/>
        <v>0</v>
      </c>
      <c r="Z811" s="34">
        <f t="shared" si="519"/>
        <v>2</v>
      </c>
      <c r="AA811" s="34">
        <f t="shared" si="519"/>
        <v>1</v>
      </c>
      <c r="AB811" s="34">
        <f t="shared" si="519"/>
        <v>0</v>
      </c>
      <c r="AC811" s="34">
        <f t="shared" si="519"/>
        <v>0</v>
      </c>
      <c r="AD811" s="34">
        <f t="shared" si="519"/>
        <v>1</v>
      </c>
      <c r="AE811" s="34">
        <f t="shared" si="519"/>
        <v>0</v>
      </c>
      <c r="AF811" s="34">
        <f t="shared" si="519"/>
        <v>1</v>
      </c>
      <c r="AG811" s="34">
        <f t="shared" si="519"/>
        <v>1</v>
      </c>
      <c r="AH811" s="34">
        <f t="shared" si="519"/>
        <v>1</v>
      </c>
      <c r="AI811" s="34">
        <f t="shared" si="519"/>
        <v>0</v>
      </c>
      <c r="AJ811" s="34">
        <f t="shared" si="519"/>
        <v>2</v>
      </c>
      <c r="AK811" s="34">
        <f t="shared" si="519"/>
        <v>0</v>
      </c>
      <c r="AL811" s="34">
        <f t="shared" si="519"/>
        <v>1</v>
      </c>
      <c r="AM811" s="34">
        <f t="shared" si="519"/>
        <v>2</v>
      </c>
      <c r="AN811" s="34">
        <f t="shared" si="519"/>
        <v>2</v>
      </c>
      <c r="AO811" s="34">
        <f t="shared" si="519"/>
        <v>0</v>
      </c>
      <c r="AP811" s="34">
        <f t="shared" si="519"/>
        <v>3</v>
      </c>
      <c r="AQ811" s="34">
        <f t="shared" si="519"/>
        <v>0</v>
      </c>
      <c r="AR811" s="34">
        <f t="shared" si="519"/>
        <v>1</v>
      </c>
      <c r="AS811" s="34">
        <f t="shared" si="519"/>
        <v>0</v>
      </c>
      <c r="AT811" s="34">
        <f t="shared" si="519"/>
        <v>2</v>
      </c>
      <c r="AU811" s="34">
        <f t="shared" si="519"/>
        <v>0</v>
      </c>
      <c r="AV811" s="34">
        <f t="shared" si="519"/>
        <v>1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32</v>
      </c>
      <c r="BH811" s="415"/>
      <c r="BI811" s="53" t="str">
        <f t="shared" si="517"/>
        <v>Masc.</v>
      </c>
      <c r="BJ811" s="71">
        <f>BG810</f>
        <v>33</v>
      </c>
    </row>
    <row r="812" spans="1:62" ht="12.95" customHeight="1" x14ac:dyDescent="0.2">
      <c r="A812" s="587"/>
      <c r="B812" s="583"/>
      <c r="C812" s="525"/>
      <c r="D812" s="534"/>
      <c r="E812" s="84" t="str">
        <f>Parameters!$B$15</f>
        <v>Fem.</v>
      </c>
      <c r="F812" s="31">
        <v>0</v>
      </c>
      <c r="G812" s="31">
        <v>0</v>
      </c>
      <c r="H812" s="31">
        <v>0</v>
      </c>
      <c r="I812" s="31">
        <v>0</v>
      </c>
      <c r="J812" s="31">
        <v>1</v>
      </c>
      <c r="K812" s="31">
        <v>0</v>
      </c>
      <c r="L812" s="31">
        <v>1</v>
      </c>
      <c r="M812" s="31">
        <v>1</v>
      </c>
      <c r="N812" s="31">
        <v>0</v>
      </c>
      <c r="O812" s="31">
        <v>0</v>
      </c>
      <c r="P812" s="31">
        <v>0</v>
      </c>
      <c r="Q812" s="31">
        <v>1</v>
      </c>
      <c r="R812" s="31">
        <v>0</v>
      </c>
      <c r="S812" s="31">
        <v>1</v>
      </c>
      <c r="T812" s="31">
        <v>0</v>
      </c>
      <c r="U812" s="31">
        <v>0</v>
      </c>
      <c r="V812" s="31">
        <v>0</v>
      </c>
      <c r="W812" s="31">
        <v>1</v>
      </c>
      <c r="X812" s="31">
        <v>0</v>
      </c>
      <c r="Y812" s="31">
        <v>0</v>
      </c>
      <c r="Z812" s="31">
        <v>0</v>
      </c>
      <c r="AA812" s="31">
        <v>0</v>
      </c>
      <c r="AB812" s="31">
        <v>0</v>
      </c>
      <c r="AC812" s="31">
        <v>0</v>
      </c>
      <c r="AD812" s="31">
        <v>0</v>
      </c>
      <c r="AE812" s="31">
        <v>0</v>
      </c>
      <c r="AF812" s="31">
        <v>1</v>
      </c>
      <c r="AG812" s="31">
        <v>0</v>
      </c>
      <c r="AH812" s="31">
        <v>0</v>
      </c>
      <c r="AI812" s="31">
        <v>0</v>
      </c>
      <c r="AJ812" s="31">
        <v>2</v>
      </c>
      <c r="AK812" s="31">
        <v>0</v>
      </c>
      <c r="AL812" s="31">
        <v>1</v>
      </c>
      <c r="AM812" s="31">
        <v>0</v>
      </c>
      <c r="AN812" s="31">
        <v>0</v>
      </c>
      <c r="AO812" s="31">
        <v>0</v>
      </c>
      <c r="AP812" s="31">
        <v>2</v>
      </c>
      <c r="AQ812" s="31">
        <v>0</v>
      </c>
      <c r="AR812" s="31">
        <v>1</v>
      </c>
      <c r="AS812" s="31">
        <v>0</v>
      </c>
      <c r="AT812" s="31">
        <v>0</v>
      </c>
      <c r="AU812" s="31">
        <v>0</v>
      </c>
      <c r="AV812" s="31">
        <v>0</v>
      </c>
      <c r="AW812" s="31">
        <v>0</v>
      </c>
      <c r="AX812" s="31">
        <v>0</v>
      </c>
      <c r="AY812" s="31">
        <v>0</v>
      </c>
      <c r="AZ812" s="31">
        <v>0</v>
      </c>
      <c r="BA812" s="31"/>
      <c r="BB812" s="31"/>
      <c r="BC812" s="31"/>
      <c r="BD812" s="31"/>
      <c r="BE812" s="31"/>
      <c r="BF812" s="31"/>
      <c r="BG812" s="32">
        <f t="shared" ref="BG812:BG821" si="520">SUM(F812:BF812)</f>
        <v>13</v>
      </c>
      <c r="BH812" s="369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59</v>
      </c>
    </row>
    <row r="813" spans="1:62" ht="12.95" customHeight="1" x14ac:dyDescent="0.2">
      <c r="A813" s="587"/>
      <c r="B813" s="583"/>
      <c r="C813" s="525"/>
      <c r="D813" s="535"/>
      <c r="E813" s="84" t="str">
        <f>Parameters!$B$16</f>
        <v>Masc.</v>
      </c>
      <c r="F813" s="31">
        <v>0</v>
      </c>
      <c r="G813" s="31">
        <v>0</v>
      </c>
      <c r="H813" s="31">
        <v>1</v>
      </c>
      <c r="I813" s="31">
        <v>1</v>
      </c>
      <c r="J813" s="31">
        <v>0</v>
      </c>
      <c r="K813" s="31">
        <v>0</v>
      </c>
      <c r="L813" s="31">
        <v>0</v>
      </c>
      <c r="M813" s="31">
        <v>1</v>
      </c>
      <c r="N813" s="31">
        <v>0</v>
      </c>
      <c r="O813" s="31">
        <v>0</v>
      </c>
      <c r="P813" s="31">
        <v>1</v>
      </c>
      <c r="Q813" s="31">
        <v>0</v>
      </c>
      <c r="R813" s="31">
        <v>0</v>
      </c>
      <c r="S813" s="31">
        <v>0</v>
      </c>
      <c r="T813" s="31">
        <v>0</v>
      </c>
      <c r="U813" s="31">
        <v>0</v>
      </c>
      <c r="V813" s="31">
        <v>0</v>
      </c>
      <c r="W813" s="31">
        <v>1</v>
      </c>
      <c r="X813" s="31">
        <v>0</v>
      </c>
      <c r="Y813" s="31">
        <v>0</v>
      </c>
      <c r="Z813" s="31">
        <v>2</v>
      </c>
      <c r="AA813" s="31">
        <v>1</v>
      </c>
      <c r="AB813" s="31">
        <v>0</v>
      </c>
      <c r="AC813" s="31">
        <v>0</v>
      </c>
      <c r="AD813" s="31">
        <v>1</v>
      </c>
      <c r="AE813" s="31">
        <v>0</v>
      </c>
      <c r="AF813" s="31">
        <v>0</v>
      </c>
      <c r="AG813" s="31">
        <v>1</v>
      </c>
      <c r="AH813" s="31">
        <v>1</v>
      </c>
      <c r="AI813" s="31">
        <v>0</v>
      </c>
      <c r="AJ813" s="31">
        <v>0</v>
      </c>
      <c r="AK813" s="31">
        <v>0</v>
      </c>
      <c r="AL813" s="31">
        <v>0</v>
      </c>
      <c r="AM813" s="31">
        <v>2</v>
      </c>
      <c r="AN813" s="31">
        <v>2</v>
      </c>
      <c r="AO813" s="31">
        <v>0</v>
      </c>
      <c r="AP813" s="31">
        <v>1</v>
      </c>
      <c r="AQ813" s="31">
        <v>0</v>
      </c>
      <c r="AR813" s="31">
        <v>0</v>
      </c>
      <c r="AS813" s="31">
        <v>0</v>
      </c>
      <c r="AT813" s="31">
        <v>2</v>
      </c>
      <c r="AU813" s="31">
        <v>0</v>
      </c>
      <c r="AV813" s="31">
        <v>1</v>
      </c>
      <c r="AW813" s="31">
        <v>0</v>
      </c>
      <c r="AX813" s="31">
        <v>0</v>
      </c>
      <c r="AY813" s="31">
        <v>0</v>
      </c>
      <c r="AZ813" s="31">
        <v>0</v>
      </c>
      <c r="BA813" s="31"/>
      <c r="BB813" s="31"/>
      <c r="BC813" s="31"/>
      <c r="BD813" s="31"/>
      <c r="BE813" s="31"/>
      <c r="BF813" s="31"/>
      <c r="BG813" s="32">
        <f t="shared" si="520"/>
        <v>19</v>
      </c>
      <c r="BH813" s="370"/>
      <c r="BI813" s="48" t="str">
        <f t="shared" si="517"/>
        <v>Fem.</v>
      </c>
      <c r="BJ813" s="41">
        <f t="shared" si="521"/>
        <v>26</v>
      </c>
    </row>
    <row r="814" spans="1:62" ht="12.95" customHeight="1" x14ac:dyDescent="0.2">
      <c r="A814" s="587"/>
      <c r="B814" s="583"/>
      <c r="C814" s="526"/>
      <c r="D814" s="531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0</v>
      </c>
      <c r="H814" s="15">
        <f t="shared" si="522"/>
        <v>0</v>
      </c>
      <c r="I814" s="15">
        <f t="shared" si="522"/>
        <v>2</v>
      </c>
      <c r="J814" s="15">
        <f t="shared" si="522"/>
        <v>0</v>
      </c>
      <c r="K814" s="15">
        <f t="shared" si="522"/>
        <v>1</v>
      </c>
      <c r="L814" s="15">
        <f t="shared" si="522"/>
        <v>1</v>
      </c>
      <c r="M814" s="15">
        <f t="shared" si="522"/>
        <v>2</v>
      </c>
      <c r="N814" s="15">
        <f t="shared" si="522"/>
        <v>0</v>
      </c>
      <c r="O814" s="15">
        <f t="shared" si="522"/>
        <v>0</v>
      </c>
      <c r="P814" s="15">
        <f t="shared" si="522"/>
        <v>1</v>
      </c>
      <c r="Q814" s="15">
        <f t="shared" si="522"/>
        <v>1</v>
      </c>
      <c r="R814" s="15">
        <f t="shared" si="522"/>
        <v>0</v>
      </c>
      <c r="S814" s="15">
        <f t="shared" si="522"/>
        <v>1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2</v>
      </c>
      <c r="X814" s="15">
        <f t="shared" si="522"/>
        <v>0</v>
      </c>
      <c r="Y814" s="15">
        <f t="shared" si="522"/>
        <v>0</v>
      </c>
      <c r="Z814" s="15">
        <f t="shared" si="522"/>
        <v>2</v>
      </c>
      <c r="AA814" s="15">
        <f t="shared" si="522"/>
        <v>1</v>
      </c>
      <c r="AB814" s="15">
        <f t="shared" si="522"/>
        <v>0</v>
      </c>
      <c r="AC814" s="15">
        <f t="shared" si="522"/>
        <v>0</v>
      </c>
      <c r="AD814" s="15">
        <f t="shared" si="522"/>
        <v>1</v>
      </c>
      <c r="AE814" s="15">
        <f t="shared" si="522"/>
        <v>0</v>
      </c>
      <c r="AF814" s="15">
        <f t="shared" si="522"/>
        <v>1</v>
      </c>
      <c r="AG814" s="15">
        <f t="shared" si="522"/>
        <v>0</v>
      </c>
      <c r="AH814" s="15">
        <f t="shared" si="522"/>
        <v>2</v>
      </c>
      <c r="AI814" s="15">
        <f t="shared" si="522"/>
        <v>0</v>
      </c>
      <c r="AJ814" s="15">
        <f t="shared" si="522"/>
        <v>2</v>
      </c>
      <c r="AK814" s="15">
        <f t="shared" si="522"/>
        <v>0</v>
      </c>
      <c r="AL814" s="15">
        <f t="shared" si="522"/>
        <v>1</v>
      </c>
      <c r="AM814" s="15">
        <f t="shared" si="522"/>
        <v>1</v>
      </c>
      <c r="AN814" s="15">
        <f t="shared" si="522"/>
        <v>2</v>
      </c>
      <c r="AO814" s="15">
        <f t="shared" si="522"/>
        <v>1</v>
      </c>
      <c r="AP814" s="15">
        <f t="shared" si="522"/>
        <v>3</v>
      </c>
      <c r="AQ814" s="15">
        <f t="shared" si="522"/>
        <v>0</v>
      </c>
      <c r="AR814" s="15">
        <f t="shared" si="522"/>
        <v>1</v>
      </c>
      <c r="AS814" s="15">
        <f t="shared" si="522"/>
        <v>0</v>
      </c>
      <c r="AT814" s="15">
        <f t="shared" si="522"/>
        <v>2</v>
      </c>
      <c r="AU814" s="15">
        <f t="shared" si="522"/>
        <v>0</v>
      </c>
      <c r="AV814" s="15">
        <f t="shared" si="522"/>
        <v>1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32</v>
      </c>
      <c r="BH814" s="371"/>
      <c r="BI814" s="48" t="str">
        <f t="shared" si="517"/>
        <v>Masc.</v>
      </c>
      <c r="BJ814" s="41">
        <f t="shared" si="521"/>
        <v>33</v>
      </c>
    </row>
    <row r="815" spans="1:62" ht="12.95" customHeight="1" x14ac:dyDescent="0.2">
      <c r="A815" s="587"/>
      <c r="B815" s="583"/>
      <c r="C815" s="526"/>
      <c r="D815" s="529"/>
      <c r="E815" s="48" t="str">
        <f>Parameters!$B$15</f>
        <v>Fem.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1</v>
      </c>
      <c r="L815" s="11">
        <v>1</v>
      </c>
      <c r="M815" s="11">
        <v>1</v>
      </c>
      <c r="N815" s="11">
        <v>0</v>
      </c>
      <c r="O815" s="11">
        <v>0</v>
      </c>
      <c r="P815" s="11">
        <v>0</v>
      </c>
      <c r="Q815" s="11">
        <v>1</v>
      </c>
      <c r="R815" s="11">
        <v>0</v>
      </c>
      <c r="S815" s="11">
        <v>1</v>
      </c>
      <c r="T815" s="11">
        <v>0</v>
      </c>
      <c r="U815" s="11">
        <v>0</v>
      </c>
      <c r="V815" s="11">
        <v>0</v>
      </c>
      <c r="W815" s="11">
        <v>1</v>
      </c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 s="11">
        <v>0</v>
      </c>
      <c r="AD815" s="11">
        <v>0</v>
      </c>
      <c r="AE815" s="11">
        <v>0</v>
      </c>
      <c r="AF815" s="11">
        <v>1</v>
      </c>
      <c r="AG815" s="11">
        <v>0</v>
      </c>
      <c r="AH815" s="11">
        <v>0</v>
      </c>
      <c r="AI815" s="11">
        <v>0</v>
      </c>
      <c r="AJ815" s="11">
        <v>2</v>
      </c>
      <c r="AK815" s="11">
        <v>0</v>
      </c>
      <c r="AL815" s="11">
        <v>1</v>
      </c>
      <c r="AM815" s="11">
        <v>0</v>
      </c>
      <c r="AN815" s="11">
        <v>0</v>
      </c>
      <c r="AO815" s="11">
        <v>0</v>
      </c>
      <c r="AP815" s="11">
        <v>2</v>
      </c>
      <c r="AQ815" s="11">
        <v>0</v>
      </c>
      <c r="AR815" s="11">
        <v>1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 s="11">
        <v>0</v>
      </c>
      <c r="AY815" s="11">
        <v>0</v>
      </c>
      <c r="AZ815" s="11">
        <v>0</v>
      </c>
      <c r="BA815" s="11"/>
      <c r="BB815" s="11"/>
      <c r="BC815" s="11"/>
      <c r="BD815" s="11"/>
      <c r="BE815" s="11"/>
      <c r="BF815" s="11"/>
      <c r="BG815" s="19">
        <f t="shared" si="520"/>
        <v>13</v>
      </c>
      <c r="BH815" s="369" t="str">
        <f>$D817</f>
        <v>UCI</v>
      </c>
      <c r="BI815" s="86" t="str">
        <f t="shared" si="517"/>
        <v>Total</v>
      </c>
      <c r="BJ815" s="23">
        <f t="shared" si="521"/>
        <v>6</v>
      </c>
    </row>
    <row r="816" spans="1:62" ht="12.95" customHeight="1" x14ac:dyDescent="0.2">
      <c r="A816" s="587"/>
      <c r="B816" s="583"/>
      <c r="C816" s="526"/>
      <c r="D816" s="532"/>
      <c r="E816" s="48" t="str">
        <f>Parameters!$B$16</f>
        <v>Masc.</v>
      </c>
      <c r="F816" s="11">
        <v>0</v>
      </c>
      <c r="G816" s="11">
        <v>0</v>
      </c>
      <c r="H816" s="11">
        <v>0</v>
      </c>
      <c r="I816" s="11">
        <v>2</v>
      </c>
      <c r="J816" s="11">
        <v>0</v>
      </c>
      <c r="K816" s="11">
        <v>0</v>
      </c>
      <c r="L816" s="11">
        <v>0</v>
      </c>
      <c r="M816" s="11">
        <v>1</v>
      </c>
      <c r="N816" s="11">
        <v>0</v>
      </c>
      <c r="O816" s="11">
        <v>0</v>
      </c>
      <c r="P816" s="11">
        <v>1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1</v>
      </c>
      <c r="X816" s="11">
        <v>0</v>
      </c>
      <c r="Y816" s="11">
        <v>0</v>
      </c>
      <c r="Z816" s="11">
        <v>2</v>
      </c>
      <c r="AA816" s="11">
        <v>1</v>
      </c>
      <c r="AB816" s="11">
        <v>0</v>
      </c>
      <c r="AC816" s="11">
        <v>0</v>
      </c>
      <c r="AD816" s="11">
        <v>1</v>
      </c>
      <c r="AE816" s="11">
        <v>0</v>
      </c>
      <c r="AF816" s="11">
        <v>0</v>
      </c>
      <c r="AG816" s="11">
        <v>0</v>
      </c>
      <c r="AH816" s="11">
        <v>2</v>
      </c>
      <c r="AI816" s="11">
        <v>0</v>
      </c>
      <c r="AJ816" s="11">
        <v>0</v>
      </c>
      <c r="AK816" s="11">
        <v>0</v>
      </c>
      <c r="AL816" s="11">
        <v>0</v>
      </c>
      <c r="AM816" s="11">
        <v>1</v>
      </c>
      <c r="AN816" s="11">
        <v>2</v>
      </c>
      <c r="AO816" s="11">
        <v>1</v>
      </c>
      <c r="AP816" s="11">
        <v>1</v>
      </c>
      <c r="AQ816" s="11">
        <v>0</v>
      </c>
      <c r="AR816" s="11">
        <v>0</v>
      </c>
      <c r="AS816" s="11">
        <v>0</v>
      </c>
      <c r="AT816" s="11">
        <v>2</v>
      </c>
      <c r="AU816" s="11">
        <v>0</v>
      </c>
      <c r="AV816" s="11">
        <v>1</v>
      </c>
      <c r="AW816" s="11">
        <v>0</v>
      </c>
      <c r="AX816" s="11">
        <v>0</v>
      </c>
      <c r="AY816" s="11">
        <v>0</v>
      </c>
      <c r="AZ816" s="11">
        <v>0</v>
      </c>
      <c r="BA816" s="11"/>
      <c r="BB816" s="11"/>
      <c r="BC816" s="11"/>
      <c r="BD816" s="11"/>
      <c r="BE816" s="11"/>
      <c r="BF816" s="11"/>
      <c r="BG816" s="19">
        <f t="shared" si="520"/>
        <v>19</v>
      </c>
      <c r="BH816" s="370"/>
      <c r="BI816" s="48" t="str">
        <f t="shared" si="517"/>
        <v>Fem.</v>
      </c>
      <c r="BJ816" s="41">
        <f t="shared" si="521"/>
        <v>4</v>
      </c>
    </row>
    <row r="817" spans="1:63" ht="12.95" customHeight="1" x14ac:dyDescent="0.2">
      <c r="A817" s="587"/>
      <c r="B817" s="583"/>
      <c r="C817" s="526"/>
      <c r="D817" s="528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0</v>
      </c>
      <c r="H817" s="15">
        <f t="shared" si="523"/>
        <v>0</v>
      </c>
      <c r="I817" s="15">
        <f t="shared" si="523"/>
        <v>1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1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1</v>
      </c>
      <c r="AK817" s="15">
        <f t="shared" si="523"/>
        <v>0</v>
      </c>
      <c r="AL817" s="15">
        <f t="shared" si="523"/>
        <v>1</v>
      </c>
      <c r="AM817" s="15">
        <f t="shared" si="523"/>
        <v>1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5</v>
      </c>
      <c r="BH817" s="371"/>
      <c r="BI817" s="48" t="str">
        <f t="shared" si="517"/>
        <v>Masc.</v>
      </c>
      <c r="BJ817" s="41">
        <f t="shared" si="521"/>
        <v>2</v>
      </c>
    </row>
    <row r="818" spans="1:63" ht="12.95" customHeight="1" x14ac:dyDescent="0.2">
      <c r="A818" s="587"/>
      <c r="B818" s="583"/>
      <c r="C818" s="526"/>
      <c r="D818" s="529"/>
      <c r="E818" s="48" t="str">
        <f>Parameters!$B$15</f>
        <v>Fem.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 s="11">
        <v>0</v>
      </c>
      <c r="W818" s="11">
        <v>0</v>
      </c>
      <c r="X818" s="11">
        <v>0</v>
      </c>
      <c r="Y818" s="11">
        <v>0</v>
      </c>
      <c r="Z818" s="11">
        <v>0</v>
      </c>
      <c r="AA818" s="11">
        <v>0</v>
      </c>
      <c r="AB818" s="11">
        <v>0</v>
      </c>
      <c r="AC818" s="11">
        <v>0</v>
      </c>
      <c r="AD818" s="11">
        <v>0</v>
      </c>
      <c r="AE818" s="11">
        <v>0</v>
      </c>
      <c r="AF818" s="11">
        <v>1</v>
      </c>
      <c r="AG818" s="11">
        <v>0</v>
      </c>
      <c r="AH818" s="11">
        <v>0</v>
      </c>
      <c r="AI818" s="11">
        <v>0</v>
      </c>
      <c r="AJ818" s="11">
        <v>1</v>
      </c>
      <c r="AK818" s="11">
        <v>0</v>
      </c>
      <c r="AL818" s="11">
        <v>1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 s="11">
        <v>0</v>
      </c>
      <c r="AY818" s="11">
        <v>0</v>
      </c>
      <c r="AZ818" s="11">
        <v>0</v>
      </c>
      <c r="BA818" s="11"/>
      <c r="BB818" s="11"/>
      <c r="BC818" s="11"/>
      <c r="BD818" s="11"/>
      <c r="BE818" s="11"/>
      <c r="BF818" s="11"/>
      <c r="BG818" s="19">
        <f t="shared" si="520"/>
        <v>3</v>
      </c>
      <c r="BH818" s="372" t="str">
        <f>$D820</f>
        <v>Def.</v>
      </c>
      <c r="BI818" s="86" t="str">
        <f t="shared" si="517"/>
        <v>Total</v>
      </c>
      <c r="BJ818" s="23">
        <f t="shared" si="521"/>
        <v>0</v>
      </c>
    </row>
    <row r="819" spans="1:63" ht="12.95" customHeight="1" x14ac:dyDescent="0.2">
      <c r="A819" s="587"/>
      <c r="B819" s="583"/>
      <c r="C819" s="526"/>
      <c r="D819" s="532"/>
      <c r="E819" s="48" t="str">
        <f>Parameters!$B$16</f>
        <v>Masc.</v>
      </c>
      <c r="F819" s="11">
        <v>0</v>
      </c>
      <c r="G819" s="11">
        <v>0</v>
      </c>
      <c r="H819" s="11">
        <v>0</v>
      </c>
      <c r="I819" s="11">
        <v>1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 s="11">
        <v>0</v>
      </c>
      <c r="AD819" s="11">
        <v>0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1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 s="11">
        <v>0</v>
      </c>
      <c r="AY819" s="11">
        <v>0</v>
      </c>
      <c r="AZ819" s="11">
        <v>0</v>
      </c>
      <c r="BA819" s="11"/>
      <c r="BB819" s="11"/>
      <c r="BC819" s="11"/>
      <c r="BD819" s="11"/>
      <c r="BE819" s="11"/>
      <c r="BF819" s="11"/>
      <c r="BG819" s="19">
        <f t="shared" si="520"/>
        <v>2</v>
      </c>
      <c r="BH819" s="370"/>
      <c r="BI819" s="48" t="str">
        <f t="shared" si="517"/>
        <v>Fem.</v>
      </c>
      <c r="BJ819" s="41">
        <f t="shared" si="521"/>
        <v>0</v>
      </c>
    </row>
    <row r="820" spans="1:63" ht="12.95" customHeight="1" thickBot="1" x14ac:dyDescent="0.25">
      <c r="A820" s="587"/>
      <c r="B820" s="583"/>
      <c r="C820" s="526"/>
      <c r="D820" s="528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0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0</v>
      </c>
      <c r="BH820" s="373"/>
      <c r="BI820" s="365" t="str">
        <f t="shared" si="517"/>
        <v>Masc.</v>
      </c>
      <c r="BJ820" s="42">
        <f t="shared" si="521"/>
        <v>0</v>
      </c>
    </row>
    <row r="821" spans="1:63" ht="12.95" customHeight="1" x14ac:dyDescent="0.2">
      <c r="A821" s="587"/>
      <c r="B821" s="583"/>
      <c r="C821" s="526"/>
      <c r="D821" s="529"/>
      <c r="E821" s="48" t="str">
        <f>Parameters!$B$15</f>
        <v>Fem.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 s="11">
        <v>0</v>
      </c>
      <c r="AY821" s="11">
        <v>0</v>
      </c>
      <c r="AZ821" s="11">
        <v>0</v>
      </c>
      <c r="BA821" s="11"/>
      <c r="BB821" s="11"/>
      <c r="BC821" s="11"/>
      <c r="BD821" s="11"/>
      <c r="BE821" s="11"/>
      <c r="BF821" s="11"/>
      <c r="BG821" s="19">
        <f t="shared" si="520"/>
        <v>0</v>
      </c>
    </row>
    <row r="822" spans="1:63" ht="12.95" customHeight="1" thickBot="1" x14ac:dyDescent="0.25">
      <c r="A822" s="587"/>
      <c r="B822" s="583"/>
      <c r="C822" s="527"/>
      <c r="D822" s="530"/>
      <c r="E822" s="48" t="str">
        <f>Parameters!$B$16</f>
        <v>Masc.</v>
      </c>
      <c r="F822" s="36">
        <v>0</v>
      </c>
      <c r="G822" s="36">
        <v>0</v>
      </c>
      <c r="H822" s="36">
        <v>0</v>
      </c>
      <c r="I822" s="36">
        <v>0</v>
      </c>
      <c r="J822" s="36">
        <v>0</v>
      </c>
      <c r="K822" s="36">
        <v>0</v>
      </c>
      <c r="L822" s="36">
        <v>0</v>
      </c>
      <c r="M822" s="36">
        <v>0</v>
      </c>
      <c r="N822" s="36">
        <v>0</v>
      </c>
      <c r="O822" s="36">
        <v>0</v>
      </c>
      <c r="P822" s="36">
        <v>0</v>
      </c>
      <c r="Q822" s="36">
        <v>0</v>
      </c>
      <c r="R822" s="36">
        <v>0</v>
      </c>
      <c r="S822" s="36">
        <v>0</v>
      </c>
      <c r="T822" s="36">
        <v>0</v>
      </c>
      <c r="U822" s="36">
        <v>0</v>
      </c>
      <c r="V822" s="36">
        <v>0</v>
      </c>
      <c r="W822" s="36">
        <v>0</v>
      </c>
      <c r="X822" s="36">
        <v>0</v>
      </c>
      <c r="Y822" s="36">
        <v>0</v>
      </c>
      <c r="Z822" s="36">
        <v>0</v>
      </c>
      <c r="AA822" s="36">
        <v>0</v>
      </c>
      <c r="AB822" s="36">
        <v>0</v>
      </c>
      <c r="AC822" s="36">
        <v>0</v>
      </c>
      <c r="AD822" s="36">
        <v>0</v>
      </c>
      <c r="AE822" s="36">
        <v>0</v>
      </c>
      <c r="AF822" s="36">
        <v>0</v>
      </c>
      <c r="AG822" s="36">
        <v>0</v>
      </c>
      <c r="AH822" s="36">
        <v>0</v>
      </c>
      <c r="AI822" s="36">
        <v>0</v>
      </c>
      <c r="AJ822" s="36">
        <v>0</v>
      </c>
      <c r="AK822" s="36">
        <v>0</v>
      </c>
      <c r="AL822" s="36">
        <v>0</v>
      </c>
      <c r="AM822" s="36">
        <v>0</v>
      </c>
      <c r="AN822" s="36">
        <v>0</v>
      </c>
      <c r="AO822" s="36">
        <v>0</v>
      </c>
      <c r="AP822" s="36">
        <v>0</v>
      </c>
      <c r="AQ822" s="36">
        <v>0</v>
      </c>
      <c r="AR822" s="36">
        <v>0</v>
      </c>
      <c r="AS822" s="36">
        <v>0</v>
      </c>
      <c r="AT822" s="36">
        <v>0</v>
      </c>
      <c r="AU822" s="36">
        <v>0</v>
      </c>
      <c r="AV822" s="36">
        <v>0</v>
      </c>
      <c r="AW822" s="36">
        <v>0</v>
      </c>
      <c r="AX822" s="36">
        <v>0</v>
      </c>
      <c r="AY822" s="36">
        <v>0</v>
      </c>
      <c r="AZ822" s="36">
        <v>0</v>
      </c>
      <c r="BA822" s="36"/>
      <c r="BB822" s="36"/>
      <c r="BC822" s="36"/>
      <c r="BD822" s="36"/>
      <c r="BE822" s="36"/>
      <c r="BF822" s="36"/>
      <c r="BG822" s="37">
        <f>SUM(F822:BF822)</f>
        <v>0</v>
      </c>
      <c r="BI822" s="381"/>
      <c r="BJ822" s="381"/>
      <c r="BK822" s="381"/>
    </row>
    <row r="823" spans="1:63" ht="12.95" customHeight="1" x14ac:dyDescent="0.2">
      <c r="A823" s="587"/>
      <c r="B823" s="583"/>
      <c r="C823" s="559" t="str">
        <f>Parameters!$C$4</f>
        <v>2 a 4 años</v>
      </c>
      <c r="D823" s="533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1</v>
      </c>
      <c r="K823" s="34">
        <f t="shared" si="525"/>
        <v>0</v>
      </c>
      <c r="L823" s="34">
        <f t="shared" si="525"/>
        <v>2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0</v>
      </c>
      <c r="T823" s="34">
        <f t="shared" si="525"/>
        <v>0</v>
      </c>
      <c r="U823" s="34">
        <f t="shared" si="525"/>
        <v>1</v>
      </c>
      <c r="V823" s="34">
        <f t="shared" si="525"/>
        <v>1</v>
      </c>
      <c r="W823" s="34">
        <f t="shared" si="525"/>
        <v>0</v>
      </c>
      <c r="X823" s="34">
        <f t="shared" si="525"/>
        <v>0</v>
      </c>
      <c r="Y823" s="34">
        <f t="shared" si="525"/>
        <v>1</v>
      </c>
      <c r="Z823" s="34">
        <f t="shared" si="525"/>
        <v>0</v>
      </c>
      <c r="AA823" s="34">
        <f t="shared" si="525"/>
        <v>1</v>
      </c>
      <c r="AB823" s="34">
        <f t="shared" si="525"/>
        <v>0</v>
      </c>
      <c r="AC823" s="34">
        <f t="shared" si="525"/>
        <v>0</v>
      </c>
      <c r="AD823" s="34">
        <f t="shared" si="525"/>
        <v>0</v>
      </c>
      <c r="AE823" s="34">
        <f t="shared" si="525"/>
        <v>0</v>
      </c>
      <c r="AF823" s="34">
        <f t="shared" si="525"/>
        <v>0</v>
      </c>
      <c r="AG823" s="34">
        <f t="shared" si="525"/>
        <v>0</v>
      </c>
      <c r="AH823" s="34">
        <f t="shared" si="525"/>
        <v>1</v>
      </c>
      <c r="AI823" s="34">
        <f t="shared" si="525"/>
        <v>2</v>
      </c>
      <c r="AJ823" s="34">
        <f t="shared" si="525"/>
        <v>0</v>
      </c>
      <c r="AK823" s="34">
        <f t="shared" si="525"/>
        <v>1</v>
      </c>
      <c r="AL823" s="34">
        <f t="shared" si="525"/>
        <v>0</v>
      </c>
      <c r="AM823" s="34">
        <f t="shared" si="525"/>
        <v>0</v>
      </c>
      <c r="AN823" s="34">
        <f t="shared" si="525"/>
        <v>0</v>
      </c>
      <c r="AO823" s="34">
        <f t="shared" si="525"/>
        <v>0</v>
      </c>
      <c r="AP823" s="34">
        <f t="shared" si="525"/>
        <v>0</v>
      </c>
      <c r="AQ823" s="34">
        <f t="shared" si="525"/>
        <v>0</v>
      </c>
      <c r="AR823" s="34">
        <f t="shared" si="525"/>
        <v>0</v>
      </c>
      <c r="AS823" s="34">
        <f t="shared" si="525"/>
        <v>1</v>
      </c>
      <c r="AT823" s="34">
        <f t="shared" si="525"/>
        <v>1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1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14</v>
      </c>
    </row>
    <row r="824" spans="1:63" ht="12.95" customHeight="1" x14ac:dyDescent="0.2">
      <c r="A824" s="587"/>
      <c r="B824" s="583"/>
      <c r="C824" s="526"/>
      <c r="D824" s="534"/>
      <c r="E824" s="84" t="str">
        <f>Parameters!$B$15</f>
        <v>Fem.</v>
      </c>
      <c r="F824" s="31">
        <v>0</v>
      </c>
      <c r="G824" s="31">
        <v>0</v>
      </c>
      <c r="H824" s="31">
        <v>0</v>
      </c>
      <c r="I824" s="31">
        <v>0</v>
      </c>
      <c r="J824" s="31">
        <v>0</v>
      </c>
      <c r="K824" s="31">
        <v>0</v>
      </c>
      <c r="L824" s="31">
        <v>0</v>
      </c>
      <c r="M824" s="31">
        <v>0</v>
      </c>
      <c r="N824" s="31">
        <v>0</v>
      </c>
      <c r="O824" s="31">
        <v>0</v>
      </c>
      <c r="P824" s="31">
        <v>0</v>
      </c>
      <c r="Q824" s="31">
        <v>0</v>
      </c>
      <c r="R824" s="31">
        <v>0</v>
      </c>
      <c r="S824" s="31">
        <v>0</v>
      </c>
      <c r="T824" s="31">
        <v>0</v>
      </c>
      <c r="U824" s="31">
        <v>1</v>
      </c>
      <c r="V824" s="31">
        <v>0</v>
      </c>
      <c r="W824" s="31">
        <v>0</v>
      </c>
      <c r="X824" s="31">
        <v>0</v>
      </c>
      <c r="Y824" s="31">
        <v>1</v>
      </c>
      <c r="Z824" s="31">
        <v>0</v>
      </c>
      <c r="AA824" s="31">
        <v>0</v>
      </c>
      <c r="AB824" s="31">
        <v>0</v>
      </c>
      <c r="AC824" s="31">
        <v>0</v>
      </c>
      <c r="AD824" s="31">
        <v>0</v>
      </c>
      <c r="AE824" s="31">
        <v>0</v>
      </c>
      <c r="AF824" s="31">
        <v>0</v>
      </c>
      <c r="AG824" s="31">
        <v>0</v>
      </c>
      <c r="AH824" s="31">
        <v>0</v>
      </c>
      <c r="AI824" s="31">
        <v>0</v>
      </c>
      <c r="AJ824" s="31">
        <v>0</v>
      </c>
      <c r="AK824" s="31">
        <v>0</v>
      </c>
      <c r="AL824" s="31">
        <v>0</v>
      </c>
      <c r="AM824" s="31">
        <v>0</v>
      </c>
      <c r="AN824" s="31">
        <v>0</v>
      </c>
      <c r="AO824" s="31">
        <v>0</v>
      </c>
      <c r="AP824" s="31">
        <v>0</v>
      </c>
      <c r="AQ824" s="31">
        <v>0</v>
      </c>
      <c r="AR824" s="31">
        <v>0</v>
      </c>
      <c r="AS824" s="31">
        <v>1</v>
      </c>
      <c r="AT824" s="31">
        <v>0</v>
      </c>
      <c r="AU824" s="31">
        <v>0</v>
      </c>
      <c r="AV824" s="31">
        <v>0</v>
      </c>
      <c r="AW824" s="31">
        <v>0</v>
      </c>
      <c r="AX824" s="31">
        <v>1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4</v>
      </c>
    </row>
    <row r="825" spans="1:63" ht="12.95" customHeight="1" x14ac:dyDescent="0.2">
      <c r="A825" s="587"/>
      <c r="B825" s="583"/>
      <c r="C825" s="526"/>
      <c r="D825" s="535"/>
      <c r="E825" s="84" t="str">
        <f>Parameters!$B$16</f>
        <v>Masc.</v>
      </c>
      <c r="F825" s="31">
        <v>0</v>
      </c>
      <c r="G825" s="31">
        <v>0</v>
      </c>
      <c r="H825" s="31">
        <v>0</v>
      </c>
      <c r="I825" s="31">
        <v>0</v>
      </c>
      <c r="J825" s="31">
        <v>1</v>
      </c>
      <c r="K825" s="31">
        <v>0</v>
      </c>
      <c r="L825" s="31">
        <v>2</v>
      </c>
      <c r="M825" s="31">
        <v>0</v>
      </c>
      <c r="N825" s="31">
        <v>0</v>
      </c>
      <c r="O825" s="31">
        <v>0</v>
      </c>
      <c r="P825" s="31">
        <v>0</v>
      </c>
      <c r="Q825" s="31">
        <v>0</v>
      </c>
      <c r="R825" s="31">
        <v>0</v>
      </c>
      <c r="S825" s="31">
        <v>0</v>
      </c>
      <c r="T825" s="31">
        <v>0</v>
      </c>
      <c r="U825" s="31">
        <v>0</v>
      </c>
      <c r="V825" s="31">
        <v>1</v>
      </c>
      <c r="W825" s="31">
        <v>0</v>
      </c>
      <c r="X825" s="31">
        <v>0</v>
      </c>
      <c r="Y825" s="31">
        <v>0</v>
      </c>
      <c r="Z825" s="31">
        <v>0</v>
      </c>
      <c r="AA825" s="31">
        <v>1</v>
      </c>
      <c r="AB825" s="31">
        <v>0</v>
      </c>
      <c r="AC825" s="31">
        <v>0</v>
      </c>
      <c r="AD825" s="31">
        <v>0</v>
      </c>
      <c r="AE825" s="31">
        <v>0</v>
      </c>
      <c r="AF825" s="31">
        <v>0</v>
      </c>
      <c r="AG825" s="31">
        <v>0</v>
      </c>
      <c r="AH825" s="31">
        <v>1</v>
      </c>
      <c r="AI825" s="31">
        <v>2</v>
      </c>
      <c r="AJ825" s="31">
        <v>0</v>
      </c>
      <c r="AK825" s="31">
        <v>1</v>
      </c>
      <c r="AL825" s="31">
        <v>0</v>
      </c>
      <c r="AM825" s="31">
        <v>0</v>
      </c>
      <c r="AN825" s="31">
        <v>0</v>
      </c>
      <c r="AO825" s="31">
        <v>0</v>
      </c>
      <c r="AP825" s="31">
        <v>0</v>
      </c>
      <c r="AQ825" s="31">
        <v>0</v>
      </c>
      <c r="AR825" s="31">
        <v>0</v>
      </c>
      <c r="AS825" s="31">
        <v>0</v>
      </c>
      <c r="AT825" s="31">
        <v>1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10</v>
      </c>
    </row>
    <row r="826" spans="1:63" ht="12.95" customHeight="1" x14ac:dyDescent="0.2">
      <c r="A826" s="587"/>
      <c r="B826" s="583"/>
      <c r="C826" s="526"/>
      <c r="D826" s="531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1</v>
      </c>
      <c r="K826" s="15">
        <f t="shared" si="527"/>
        <v>0</v>
      </c>
      <c r="L826" s="15">
        <f t="shared" si="527"/>
        <v>1</v>
      </c>
      <c r="M826" s="15">
        <f t="shared" si="527"/>
        <v>1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0</v>
      </c>
      <c r="T826" s="15">
        <f t="shared" si="527"/>
        <v>0</v>
      </c>
      <c r="U826" s="15">
        <f t="shared" si="527"/>
        <v>0</v>
      </c>
      <c r="V826" s="15">
        <f t="shared" si="527"/>
        <v>2</v>
      </c>
      <c r="W826" s="15">
        <f t="shared" si="527"/>
        <v>0</v>
      </c>
      <c r="X826" s="15">
        <f t="shared" si="527"/>
        <v>0</v>
      </c>
      <c r="Y826" s="15">
        <f t="shared" si="527"/>
        <v>0</v>
      </c>
      <c r="Z826" s="15">
        <f t="shared" si="527"/>
        <v>1</v>
      </c>
      <c r="AA826" s="15">
        <f t="shared" si="527"/>
        <v>1</v>
      </c>
      <c r="AB826" s="15">
        <f t="shared" si="527"/>
        <v>0</v>
      </c>
      <c r="AC826" s="15">
        <f t="shared" si="527"/>
        <v>0</v>
      </c>
      <c r="AD826" s="15">
        <f t="shared" si="527"/>
        <v>0</v>
      </c>
      <c r="AE826" s="15">
        <f t="shared" si="527"/>
        <v>0</v>
      </c>
      <c r="AF826" s="15">
        <f t="shared" si="527"/>
        <v>0</v>
      </c>
      <c r="AG826" s="15">
        <f t="shared" si="527"/>
        <v>0</v>
      </c>
      <c r="AH826" s="15">
        <f t="shared" si="527"/>
        <v>1</v>
      </c>
      <c r="AI826" s="15">
        <f t="shared" si="527"/>
        <v>0</v>
      </c>
      <c r="AJ826" s="15">
        <f t="shared" si="527"/>
        <v>2</v>
      </c>
      <c r="AK826" s="15">
        <f t="shared" si="527"/>
        <v>0</v>
      </c>
      <c r="AL826" s="15">
        <f t="shared" si="527"/>
        <v>1</v>
      </c>
      <c r="AM826" s="15">
        <f t="shared" si="527"/>
        <v>0</v>
      </c>
      <c r="AN826" s="15">
        <f t="shared" si="527"/>
        <v>0</v>
      </c>
      <c r="AO826" s="15">
        <f t="shared" si="527"/>
        <v>0</v>
      </c>
      <c r="AP826" s="15">
        <f t="shared" si="527"/>
        <v>0</v>
      </c>
      <c r="AQ826" s="15">
        <f t="shared" si="527"/>
        <v>0</v>
      </c>
      <c r="AR826" s="15">
        <f t="shared" si="527"/>
        <v>0</v>
      </c>
      <c r="AS826" s="15">
        <f t="shared" si="527"/>
        <v>0</v>
      </c>
      <c r="AT826" s="15">
        <f t="shared" si="527"/>
        <v>2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1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14</v>
      </c>
    </row>
    <row r="827" spans="1:63" ht="12.95" customHeight="1" x14ac:dyDescent="0.2">
      <c r="A827" s="587"/>
      <c r="B827" s="583"/>
      <c r="C827" s="526"/>
      <c r="D827" s="529"/>
      <c r="E827" s="48" t="str">
        <f>Parameters!$B$15</f>
        <v>Fem.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1</v>
      </c>
      <c r="W827" s="11">
        <v>0</v>
      </c>
      <c r="X827" s="11">
        <v>0</v>
      </c>
      <c r="Y827" s="11">
        <v>0</v>
      </c>
      <c r="Z827" s="11">
        <v>1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0</v>
      </c>
      <c r="AS827" s="11">
        <v>0</v>
      </c>
      <c r="AT827" s="11">
        <v>1</v>
      </c>
      <c r="AU827" s="11">
        <v>0</v>
      </c>
      <c r="AV827" s="11">
        <v>0</v>
      </c>
      <c r="AW827" s="11">
        <v>0</v>
      </c>
      <c r="AX827" s="11">
        <v>1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4</v>
      </c>
    </row>
    <row r="828" spans="1:63" ht="12.95" customHeight="1" x14ac:dyDescent="0.2">
      <c r="A828" s="587"/>
      <c r="B828" s="583"/>
      <c r="C828" s="526"/>
      <c r="D828" s="532"/>
      <c r="E828" s="48" t="str">
        <f>Parameters!$B$16</f>
        <v>Masc.</v>
      </c>
      <c r="F828" s="11">
        <v>0</v>
      </c>
      <c r="G828" s="11">
        <v>0</v>
      </c>
      <c r="H828" s="11">
        <v>0</v>
      </c>
      <c r="I828" s="11">
        <v>0</v>
      </c>
      <c r="J828" s="11">
        <v>1</v>
      </c>
      <c r="K828" s="11">
        <v>0</v>
      </c>
      <c r="L828" s="11">
        <v>1</v>
      </c>
      <c r="M828" s="11">
        <v>1</v>
      </c>
      <c r="N828" s="11">
        <v>0</v>
      </c>
      <c r="O828" s="11">
        <v>0</v>
      </c>
      <c r="P828" s="11">
        <v>0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 s="11">
        <v>1</v>
      </c>
      <c r="W828" s="11">
        <v>0</v>
      </c>
      <c r="X828" s="11">
        <v>0</v>
      </c>
      <c r="Y828" s="11">
        <v>0</v>
      </c>
      <c r="Z828" s="11">
        <v>0</v>
      </c>
      <c r="AA828" s="11">
        <v>1</v>
      </c>
      <c r="AB828" s="11">
        <v>0</v>
      </c>
      <c r="AC828" s="11">
        <v>0</v>
      </c>
      <c r="AD828" s="11">
        <v>0</v>
      </c>
      <c r="AE828" s="11">
        <v>0</v>
      </c>
      <c r="AF828" s="11">
        <v>0</v>
      </c>
      <c r="AG828" s="11">
        <v>0</v>
      </c>
      <c r="AH828" s="11">
        <v>1</v>
      </c>
      <c r="AI828" s="11">
        <v>0</v>
      </c>
      <c r="AJ828" s="11">
        <v>2</v>
      </c>
      <c r="AK828" s="11">
        <v>0</v>
      </c>
      <c r="AL828" s="11">
        <v>1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1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10</v>
      </c>
    </row>
    <row r="829" spans="1:63" ht="12.95" customHeight="1" x14ac:dyDescent="0.2">
      <c r="A829" s="587"/>
      <c r="B829" s="583"/>
      <c r="C829" s="526"/>
      <c r="D829" s="528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0</v>
      </c>
      <c r="Z829" s="15">
        <f t="shared" si="528"/>
        <v>0</v>
      </c>
      <c r="AA829" s="15">
        <f t="shared" si="528"/>
        <v>0</v>
      </c>
      <c r="AB829" s="15">
        <f t="shared" si="528"/>
        <v>0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0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0</v>
      </c>
      <c r="AL829" s="15">
        <f t="shared" si="528"/>
        <v>0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0</v>
      </c>
    </row>
    <row r="830" spans="1:63" ht="12.95" customHeight="1" x14ac:dyDescent="0.2">
      <c r="A830" s="587"/>
      <c r="B830" s="583"/>
      <c r="C830" s="526"/>
      <c r="D830" s="529"/>
      <c r="E830" s="48" t="str">
        <f>Parameters!$B$15</f>
        <v>Fem.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0</v>
      </c>
    </row>
    <row r="831" spans="1:63" ht="12.95" customHeight="1" x14ac:dyDescent="0.2">
      <c r="A831" s="587"/>
      <c r="B831" s="583"/>
      <c r="C831" s="526"/>
      <c r="D831" s="532"/>
      <c r="E831" s="48" t="str">
        <f>Parameters!$B$16</f>
        <v>Masc.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0</v>
      </c>
    </row>
    <row r="832" spans="1:63" ht="12.95" customHeight="1" x14ac:dyDescent="0.2">
      <c r="A832" s="587"/>
      <c r="B832" s="583"/>
      <c r="C832" s="526"/>
      <c r="D832" s="528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62" ht="12.95" customHeight="1" x14ac:dyDescent="0.2">
      <c r="A833" s="587"/>
      <c r="B833" s="583"/>
      <c r="C833" s="526"/>
      <c r="D833" s="529"/>
      <c r="E833" s="48" t="str">
        <f>Parameters!$B$15</f>
        <v>Fem.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62" ht="12.95" customHeight="1" thickBot="1" x14ac:dyDescent="0.25">
      <c r="A834" s="587"/>
      <c r="B834" s="583"/>
      <c r="C834" s="527"/>
      <c r="D834" s="530"/>
      <c r="E834" s="48" t="str">
        <f>Parameters!$B$16</f>
        <v>Masc.</v>
      </c>
      <c r="F834" s="36">
        <v>0</v>
      </c>
      <c r="G834" s="36">
        <v>0</v>
      </c>
      <c r="H834" s="36">
        <v>0</v>
      </c>
      <c r="I834" s="36">
        <v>0</v>
      </c>
      <c r="J834" s="36">
        <v>0</v>
      </c>
      <c r="K834" s="36">
        <v>0</v>
      </c>
      <c r="L834" s="36">
        <v>0</v>
      </c>
      <c r="M834" s="36">
        <v>0</v>
      </c>
      <c r="N834" s="36">
        <v>0</v>
      </c>
      <c r="O834" s="36">
        <v>0</v>
      </c>
      <c r="P834" s="36">
        <v>0</v>
      </c>
      <c r="Q834" s="36">
        <v>0</v>
      </c>
      <c r="R834" s="36">
        <v>0</v>
      </c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62" ht="12.95" customHeight="1" x14ac:dyDescent="0.2">
      <c r="A835" s="587"/>
      <c r="B835" s="583"/>
      <c r="C835" s="524" t="str">
        <f>Parameters!$C$5</f>
        <v>5 a 19 años</v>
      </c>
      <c r="D835" s="533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0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0</v>
      </c>
      <c r="Z835" s="34">
        <f t="shared" si="530"/>
        <v>0</v>
      </c>
      <c r="AA835" s="34">
        <f t="shared" si="530"/>
        <v>1</v>
      </c>
      <c r="AB835" s="34">
        <f t="shared" si="530"/>
        <v>0</v>
      </c>
      <c r="AC835" s="34">
        <f t="shared" si="530"/>
        <v>0</v>
      </c>
      <c r="AD835" s="34">
        <f t="shared" si="530"/>
        <v>0</v>
      </c>
      <c r="AE835" s="34">
        <f t="shared" si="530"/>
        <v>0</v>
      </c>
      <c r="AF835" s="34">
        <f t="shared" si="530"/>
        <v>0</v>
      </c>
      <c r="AG835" s="34">
        <f t="shared" si="530"/>
        <v>0</v>
      </c>
      <c r="AH835" s="34">
        <f t="shared" si="530"/>
        <v>0</v>
      </c>
      <c r="AI835" s="34">
        <f t="shared" si="530"/>
        <v>0</v>
      </c>
      <c r="AJ835" s="34">
        <f t="shared" si="530"/>
        <v>0</v>
      </c>
      <c r="AK835" s="34">
        <f t="shared" si="530"/>
        <v>0</v>
      </c>
      <c r="AL835" s="34">
        <f t="shared" si="530"/>
        <v>0</v>
      </c>
      <c r="AM835" s="34">
        <f t="shared" si="530"/>
        <v>1</v>
      </c>
      <c r="AN835" s="34">
        <f t="shared" si="530"/>
        <v>0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</v>
      </c>
    </row>
    <row r="836" spans="1:62" ht="12.95" customHeight="1" x14ac:dyDescent="0.2">
      <c r="A836" s="587"/>
      <c r="B836" s="583"/>
      <c r="C836" s="525"/>
      <c r="D836" s="534"/>
      <c r="E836" s="84" t="str">
        <f>Parameters!$B$15</f>
        <v>Fem.</v>
      </c>
      <c r="F836" s="31">
        <v>0</v>
      </c>
      <c r="G836" s="31">
        <v>0</v>
      </c>
      <c r="H836" s="31">
        <v>0</v>
      </c>
      <c r="I836" s="31">
        <v>0</v>
      </c>
      <c r="J836" s="31">
        <v>0</v>
      </c>
      <c r="K836" s="31">
        <v>0</v>
      </c>
      <c r="L836" s="31">
        <v>0</v>
      </c>
      <c r="M836" s="31">
        <v>0</v>
      </c>
      <c r="N836" s="31">
        <v>0</v>
      </c>
      <c r="O836" s="31">
        <v>0</v>
      </c>
      <c r="P836" s="31">
        <v>0</v>
      </c>
      <c r="Q836" s="31">
        <v>0</v>
      </c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0</v>
      </c>
      <c r="Z836" s="31">
        <v>0</v>
      </c>
      <c r="AA836" s="31">
        <v>1</v>
      </c>
      <c r="AB836" s="31">
        <v>0</v>
      </c>
      <c r="AC836" s="31">
        <v>0</v>
      </c>
      <c r="AD836" s="31">
        <v>0</v>
      </c>
      <c r="AE836" s="31">
        <v>0</v>
      </c>
      <c r="AF836" s="31">
        <v>0</v>
      </c>
      <c r="AG836" s="31">
        <v>0</v>
      </c>
      <c r="AH836" s="31">
        <v>0</v>
      </c>
      <c r="AI836" s="31">
        <v>0</v>
      </c>
      <c r="AJ836" s="31">
        <v>0</v>
      </c>
      <c r="AK836" s="31">
        <v>0</v>
      </c>
      <c r="AL836" s="31">
        <v>0</v>
      </c>
      <c r="AM836" s="31">
        <v>1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2</v>
      </c>
    </row>
    <row r="837" spans="1:62" ht="12.95" customHeight="1" x14ac:dyDescent="0.2">
      <c r="A837" s="587"/>
      <c r="B837" s="583"/>
      <c r="C837" s="525"/>
      <c r="D837" s="535"/>
      <c r="E837" s="84" t="str">
        <f>Parameters!$B$16</f>
        <v>Masc.</v>
      </c>
      <c r="F837" s="31">
        <v>0</v>
      </c>
      <c r="G837" s="31">
        <v>0</v>
      </c>
      <c r="H837" s="31">
        <v>0</v>
      </c>
      <c r="I837" s="31">
        <v>0</v>
      </c>
      <c r="J837" s="31">
        <v>0</v>
      </c>
      <c r="K837" s="31">
        <v>0</v>
      </c>
      <c r="L837" s="31">
        <v>0</v>
      </c>
      <c r="M837" s="31">
        <v>0</v>
      </c>
      <c r="N837" s="31">
        <v>0</v>
      </c>
      <c r="O837" s="31">
        <v>0</v>
      </c>
      <c r="P837" s="31">
        <v>0</v>
      </c>
      <c r="Q837" s="31">
        <v>0</v>
      </c>
      <c r="R837" s="31">
        <v>0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0</v>
      </c>
      <c r="AA837" s="31">
        <v>0</v>
      </c>
      <c r="AB837" s="31">
        <v>0</v>
      </c>
      <c r="AC837" s="31">
        <v>0</v>
      </c>
      <c r="AD837" s="31">
        <v>0</v>
      </c>
      <c r="AE837" s="31">
        <v>0</v>
      </c>
      <c r="AF837" s="31">
        <v>0</v>
      </c>
      <c r="AG837" s="31">
        <v>0</v>
      </c>
      <c r="AH837" s="31">
        <v>0</v>
      </c>
      <c r="AI837" s="31">
        <v>0</v>
      </c>
      <c r="AJ837" s="31">
        <v>0</v>
      </c>
      <c r="AK837" s="31">
        <v>0</v>
      </c>
      <c r="AL837" s="31">
        <v>0</v>
      </c>
      <c r="AM837" s="31">
        <v>0</v>
      </c>
      <c r="AN837" s="31">
        <v>0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0</v>
      </c>
    </row>
    <row r="838" spans="1:62" ht="12.95" customHeight="1" x14ac:dyDescent="0.2">
      <c r="A838" s="587"/>
      <c r="B838" s="583"/>
      <c r="C838" s="526"/>
      <c r="D838" s="531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0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0</v>
      </c>
      <c r="AA838" s="15">
        <f t="shared" si="532"/>
        <v>1</v>
      </c>
      <c r="AB838" s="15">
        <f t="shared" si="532"/>
        <v>0</v>
      </c>
      <c r="AC838" s="15">
        <f t="shared" si="532"/>
        <v>0</v>
      </c>
      <c r="AD838" s="15">
        <f t="shared" si="532"/>
        <v>0</v>
      </c>
      <c r="AE838" s="15">
        <f t="shared" si="532"/>
        <v>0</v>
      </c>
      <c r="AF838" s="15">
        <f t="shared" si="532"/>
        <v>0</v>
      </c>
      <c r="AG838" s="15">
        <f t="shared" si="532"/>
        <v>0</v>
      </c>
      <c r="AH838" s="15">
        <f t="shared" si="532"/>
        <v>0</v>
      </c>
      <c r="AI838" s="15">
        <f t="shared" si="532"/>
        <v>0</v>
      </c>
      <c r="AJ838" s="15">
        <f t="shared" si="532"/>
        <v>0</v>
      </c>
      <c r="AK838" s="15">
        <f t="shared" si="532"/>
        <v>0</v>
      </c>
      <c r="AL838" s="15">
        <f t="shared" si="532"/>
        <v>0</v>
      </c>
      <c r="AM838" s="15">
        <f t="shared" si="532"/>
        <v>1</v>
      </c>
      <c r="AN838" s="15">
        <f t="shared" si="532"/>
        <v>0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</v>
      </c>
    </row>
    <row r="839" spans="1:62" ht="12.95" customHeight="1" x14ac:dyDescent="0.2">
      <c r="A839" s="587"/>
      <c r="B839" s="583"/>
      <c r="C839" s="526"/>
      <c r="D839" s="529"/>
      <c r="E839" s="48" t="str">
        <f>Parameters!$B$15</f>
        <v>Fem.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0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1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2</v>
      </c>
    </row>
    <row r="840" spans="1:62" ht="12.95" customHeight="1" x14ac:dyDescent="0.2">
      <c r="A840" s="587"/>
      <c r="B840" s="583"/>
      <c r="C840" s="526"/>
      <c r="D840" s="532"/>
      <c r="E840" s="48" t="str">
        <f>Parameters!$B$16</f>
        <v>Masc.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0</v>
      </c>
    </row>
    <row r="841" spans="1:62" ht="12.95" customHeight="1" x14ac:dyDescent="0.2">
      <c r="A841" s="587"/>
      <c r="B841" s="583"/>
      <c r="C841" s="526"/>
      <c r="D841" s="528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0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0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0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0</v>
      </c>
    </row>
    <row r="842" spans="1:62" ht="12.95" customHeight="1" x14ac:dyDescent="0.2">
      <c r="A842" s="587"/>
      <c r="B842" s="583"/>
      <c r="C842" s="526"/>
      <c r="D842" s="529"/>
      <c r="E842" s="48" t="str">
        <f>Parameters!$B$15</f>
        <v>Fem.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62" ht="12.95" customHeight="1" x14ac:dyDescent="0.2">
      <c r="A843" s="587"/>
      <c r="B843" s="583"/>
      <c r="C843" s="526"/>
      <c r="D843" s="532"/>
      <c r="E843" s="48" t="str">
        <f>Parameters!$B$16</f>
        <v>Masc.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0</v>
      </c>
    </row>
    <row r="844" spans="1:62" ht="12.95" customHeight="1" x14ac:dyDescent="0.2">
      <c r="A844" s="587"/>
      <c r="B844" s="583"/>
      <c r="C844" s="526"/>
      <c r="D844" s="528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  <c r="BI844" s="9"/>
      <c r="BJ844" s="73"/>
    </row>
    <row r="845" spans="1:62" ht="12.95" customHeight="1" x14ac:dyDescent="0.2">
      <c r="A845" s="587"/>
      <c r="B845" s="583"/>
      <c r="C845" s="526"/>
      <c r="D845" s="529"/>
      <c r="E845" s="48" t="str">
        <f>Parameters!$B$15</f>
        <v>Fem.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62" ht="12.95" customHeight="1" thickBot="1" x14ac:dyDescent="0.25">
      <c r="A846" s="587"/>
      <c r="B846" s="583"/>
      <c r="C846" s="527"/>
      <c r="D846" s="530"/>
      <c r="E846" s="48" t="str">
        <f>Parameters!$B$16</f>
        <v>Masc.</v>
      </c>
      <c r="F846" s="36">
        <v>0</v>
      </c>
      <c r="G846" s="36">
        <v>0</v>
      </c>
      <c r="H846" s="36">
        <v>0</v>
      </c>
      <c r="I846" s="36">
        <v>0</v>
      </c>
      <c r="J846" s="36">
        <v>0</v>
      </c>
      <c r="K846" s="36">
        <v>0</v>
      </c>
      <c r="L846" s="36">
        <v>0</v>
      </c>
      <c r="M846" s="36">
        <v>0</v>
      </c>
      <c r="N846" s="36">
        <v>0</v>
      </c>
      <c r="O846" s="36">
        <v>0</v>
      </c>
      <c r="P846" s="36">
        <v>0</v>
      </c>
      <c r="Q846" s="36">
        <v>0</v>
      </c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62" ht="12.95" customHeight="1" x14ac:dyDescent="0.2">
      <c r="A847" s="587"/>
      <c r="B847" s="583"/>
      <c r="C847" s="524" t="str">
        <f>Parameters!$C$6</f>
        <v>20 a 39 años</v>
      </c>
      <c r="D847" s="533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0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0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0</v>
      </c>
    </row>
    <row r="848" spans="1:62" ht="12.95" customHeight="1" x14ac:dyDescent="0.2">
      <c r="A848" s="587"/>
      <c r="B848" s="583"/>
      <c r="C848" s="525"/>
      <c r="D848" s="534"/>
      <c r="E848" s="84" t="str">
        <f>Parameters!$B$15</f>
        <v>Fem.</v>
      </c>
      <c r="F848" s="31">
        <v>0</v>
      </c>
      <c r="G848" s="31">
        <v>0</v>
      </c>
      <c r="H848" s="31">
        <v>0</v>
      </c>
      <c r="I848" s="31">
        <v>0</v>
      </c>
      <c r="J848" s="31">
        <v>0</v>
      </c>
      <c r="K848" s="31">
        <v>0</v>
      </c>
      <c r="L848" s="31">
        <v>0</v>
      </c>
      <c r="M848" s="31">
        <v>0</v>
      </c>
      <c r="N848" s="31">
        <v>0</v>
      </c>
      <c r="O848" s="31">
        <v>0</v>
      </c>
      <c r="P848" s="31">
        <v>0</v>
      </c>
      <c r="Q848" s="31">
        <v>0</v>
      </c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0</v>
      </c>
      <c r="AG848" s="31">
        <v>0</v>
      </c>
      <c r="AH848" s="31">
        <v>0</v>
      </c>
      <c r="AI848" s="31">
        <v>0</v>
      </c>
      <c r="AJ848" s="31">
        <v>0</v>
      </c>
      <c r="AK848" s="31">
        <v>0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0</v>
      </c>
    </row>
    <row r="849" spans="1:62" ht="12.95" customHeight="1" x14ac:dyDescent="0.2">
      <c r="A849" s="587"/>
      <c r="B849" s="583"/>
      <c r="C849" s="525"/>
      <c r="D849" s="535"/>
      <c r="E849" s="84" t="str">
        <f>Parameters!$B$16</f>
        <v>Masc.</v>
      </c>
      <c r="F849" s="31">
        <v>0</v>
      </c>
      <c r="G849" s="31">
        <v>0</v>
      </c>
      <c r="H849" s="31">
        <v>0</v>
      </c>
      <c r="I849" s="31">
        <v>0</v>
      </c>
      <c r="J849" s="31">
        <v>0</v>
      </c>
      <c r="K849" s="31">
        <v>0</v>
      </c>
      <c r="L849" s="31">
        <v>0</v>
      </c>
      <c r="M849" s="31">
        <v>0</v>
      </c>
      <c r="N849" s="31">
        <v>0</v>
      </c>
      <c r="O849" s="31">
        <v>0</v>
      </c>
      <c r="P849" s="31">
        <v>0</v>
      </c>
      <c r="Q849" s="31">
        <v>0</v>
      </c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0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0</v>
      </c>
    </row>
    <row r="850" spans="1:62" ht="12.95" customHeight="1" x14ac:dyDescent="0.2">
      <c r="A850" s="587"/>
      <c r="B850" s="583"/>
      <c r="C850" s="526"/>
      <c r="D850" s="531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0</v>
      </c>
      <c r="AG850" s="15">
        <f t="shared" si="537"/>
        <v>0</v>
      </c>
      <c r="AH850" s="15">
        <f t="shared" si="537"/>
        <v>0</v>
      </c>
      <c r="AI850" s="15">
        <f t="shared" si="537"/>
        <v>0</v>
      </c>
      <c r="AJ850" s="15">
        <f t="shared" si="537"/>
        <v>0</v>
      </c>
      <c r="AK850" s="15">
        <f t="shared" si="537"/>
        <v>0</v>
      </c>
      <c r="AL850" s="15">
        <f t="shared" si="537"/>
        <v>0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0</v>
      </c>
    </row>
    <row r="851" spans="1:62" ht="12.95" customHeight="1" x14ac:dyDescent="0.2">
      <c r="A851" s="587"/>
      <c r="B851" s="583"/>
      <c r="C851" s="526"/>
      <c r="D851" s="529"/>
      <c r="E851" s="48" t="str">
        <f>Parameters!$B$15</f>
        <v>Fem.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0</v>
      </c>
    </row>
    <row r="852" spans="1:62" ht="12.95" customHeight="1" x14ac:dyDescent="0.2">
      <c r="A852" s="587"/>
      <c r="B852" s="583"/>
      <c r="C852" s="526"/>
      <c r="D852" s="532"/>
      <c r="E852" s="48" t="str">
        <f>Parameters!$B$16</f>
        <v>Masc.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0</v>
      </c>
    </row>
    <row r="853" spans="1:62" ht="12.95" customHeight="1" x14ac:dyDescent="0.2">
      <c r="A853" s="587"/>
      <c r="B853" s="583"/>
      <c r="C853" s="526"/>
      <c r="D853" s="528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0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0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0</v>
      </c>
    </row>
    <row r="854" spans="1:62" ht="12.95" customHeight="1" x14ac:dyDescent="0.2">
      <c r="A854" s="587"/>
      <c r="B854" s="583"/>
      <c r="C854" s="526"/>
      <c r="D854" s="529"/>
      <c r="E854" s="48" t="str">
        <f>Parameters!$B$15</f>
        <v>Fem.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0</v>
      </c>
    </row>
    <row r="855" spans="1:62" ht="12.95" customHeight="1" x14ac:dyDescent="0.2">
      <c r="A855" s="587"/>
      <c r="B855" s="583"/>
      <c r="C855" s="526"/>
      <c r="D855" s="532"/>
      <c r="E855" s="48" t="str">
        <f>Parameters!$B$16</f>
        <v>Masc.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0</v>
      </c>
    </row>
    <row r="856" spans="1:62" ht="12.95" customHeight="1" x14ac:dyDescent="0.2">
      <c r="A856" s="587"/>
      <c r="B856" s="583"/>
      <c r="C856" s="526"/>
      <c r="D856" s="528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  <c r="BI856" s="9"/>
      <c r="BJ856" s="73"/>
    </row>
    <row r="857" spans="1:62" ht="12.95" customHeight="1" x14ac:dyDescent="0.2">
      <c r="A857" s="587"/>
      <c r="B857" s="583"/>
      <c r="C857" s="526"/>
      <c r="D857" s="529"/>
      <c r="E857" s="48" t="str">
        <f>Parameters!$B$15</f>
        <v>Fem.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  <c r="BI857" s="9"/>
      <c r="BJ857" s="73"/>
    </row>
    <row r="858" spans="1:62" ht="12.95" customHeight="1" thickBot="1" x14ac:dyDescent="0.25">
      <c r="A858" s="587"/>
      <c r="B858" s="583"/>
      <c r="C858" s="527"/>
      <c r="D858" s="530"/>
      <c r="E858" s="48" t="str">
        <f>Parameters!$B$16</f>
        <v>Masc.</v>
      </c>
      <c r="F858" s="36">
        <v>0</v>
      </c>
      <c r="G858" s="36">
        <v>0</v>
      </c>
      <c r="H858" s="36">
        <v>0</v>
      </c>
      <c r="I858" s="36">
        <v>0</v>
      </c>
      <c r="J858" s="36">
        <v>0</v>
      </c>
      <c r="K858" s="36">
        <v>0</v>
      </c>
      <c r="L858" s="36">
        <v>0</v>
      </c>
      <c r="M858" s="36">
        <v>0</v>
      </c>
      <c r="N858" s="36">
        <v>0</v>
      </c>
      <c r="O858" s="36">
        <v>0</v>
      </c>
      <c r="P858" s="36">
        <v>0</v>
      </c>
      <c r="Q858" s="36">
        <v>0</v>
      </c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  <c r="BI858" s="9"/>
      <c r="BJ858" s="73"/>
    </row>
    <row r="859" spans="1:62" ht="12.95" customHeight="1" x14ac:dyDescent="0.2">
      <c r="A859" s="587"/>
      <c r="B859" s="583"/>
      <c r="C859" s="524" t="str">
        <f>Parameters!$C$7</f>
        <v>40 a 59 años</v>
      </c>
      <c r="D859" s="533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0</v>
      </c>
      <c r="AC859" s="34">
        <f t="shared" si="540"/>
        <v>0</v>
      </c>
      <c r="AD859" s="34">
        <f t="shared" si="540"/>
        <v>0</v>
      </c>
      <c r="AE859" s="34">
        <f t="shared" si="540"/>
        <v>1</v>
      </c>
      <c r="AF859" s="34">
        <f t="shared" si="540"/>
        <v>0</v>
      </c>
      <c r="AG859" s="34">
        <f t="shared" si="540"/>
        <v>0</v>
      </c>
      <c r="AH859" s="34">
        <f t="shared" si="540"/>
        <v>0</v>
      </c>
      <c r="AI859" s="34">
        <f t="shared" si="540"/>
        <v>0</v>
      </c>
      <c r="AJ859" s="34">
        <f t="shared" si="540"/>
        <v>0</v>
      </c>
      <c r="AK859" s="34">
        <f t="shared" si="540"/>
        <v>0</v>
      </c>
      <c r="AL859" s="34">
        <f t="shared" si="540"/>
        <v>0</v>
      </c>
      <c r="AM859" s="34">
        <f t="shared" si="540"/>
        <v>0</v>
      </c>
      <c r="AN859" s="34">
        <f t="shared" si="540"/>
        <v>0</v>
      </c>
      <c r="AO859" s="34">
        <f t="shared" si="540"/>
        <v>0</v>
      </c>
      <c r="AP859" s="34">
        <f t="shared" si="540"/>
        <v>0</v>
      </c>
      <c r="AQ859" s="34">
        <f t="shared" si="540"/>
        <v>1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</v>
      </c>
      <c r="BI859" s="9"/>
      <c r="BJ859" s="73"/>
    </row>
    <row r="860" spans="1:62" ht="12.95" customHeight="1" x14ac:dyDescent="0.2">
      <c r="A860" s="587"/>
      <c r="B860" s="583"/>
      <c r="C860" s="525"/>
      <c r="D860" s="534"/>
      <c r="E860" s="84" t="str">
        <f>Parameters!$B$15</f>
        <v>Fem.</v>
      </c>
      <c r="F860" s="31">
        <v>0</v>
      </c>
      <c r="G860" s="31">
        <v>0</v>
      </c>
      <c r="H860" s="31">
        <v>0</v>
      </c>
      <c r="I860" s="31">
        <v>0</v>
      </c>
      <c r="J860" s="31">
        <v>0</v>
      </c>
      <c r="K860" s="31">
        <v>0</v>
      </c>
      <c r="L860" s="31">
        <v>0</v>
      </c>
      <c r="M860" s="31">
        <v>0</v>
      </c>
      <c r="N860" s="31">
        <v>0</v>
      </c>
      <c r="O860" s="31">
        <v>0</v>
      </c>
      <c r="P860" s="31">
        <v>0</v>
      </c>
      <c r="Q860" s="31">
        <v>0</v>
      </c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0</v>
      </c>
      <c r="AC860" s="31">
        <v>0</v>
      </c>
      <c r="AD860" s="31">
        <v>0</v>
      </c>
      <c r="AE860" s="31">
        <v>0</v>
      </c>
      <c r="AF860" s="31">
        <v>0</v>
      </c>
      <c r="AG860" s="31">
        <v>0</v>
      </c>
      <c r="AH860" s="31">
        <v>0</v>
      </c>
      <c r="AI860" s="31">
        <v>0</v>
      </c>
      <c r="AJ860" s="31">
        <v>0</v>
      </c>
      <c r="AK860" s="31">
        <v>0</v>
      </c>
      <c r="AL860" s="31">
        <v>0</v>
      </c>
      <c r="AM860" s="31">
        <v>0</v>
      </c>
      <c r="AN860" s="31">
        <v>0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0</v>
      </c>
      <c r="BI860" s="9"/>
      <c r="BJ860" s="73"/>
    </row>
    <row r="861" spans="1:62" ht="12.95" customHeight="1" x14ac:dyDescent="0.2">
      <c r="A861" s="587"/>
      <c r="B861" s="583"/>
      <c r="C861" s="525"/>
      <c r="D861" s="535"/>
      <c r="E861" s="84" t="str">
        <f>Parameters!$B$16</f>
        <v>Masc.</v>
      </c>
      <c r="F861" s="31">
        <v>0</v>
      </c>
      <c r="G861" s="31">
        <v>0</v>
      </c>
      <c r="H861" s="31">
        <v>0</v>
      </c>
      <c r="I861" s="31">
        <v>0</v>
      </c>
      <c r="J861" s="31">
        <v>0</v>
      </c>
      <c r="K861" s="31">
        <v>0</v>
      </c>
      <c r="L861" s="31">
        <v>0</v>
      </c>
      <c r="M861" s="31">
        <v>0</v>
      </c>
      <c r="N861" s="31">
        <v>0</v>
      </c>
      <c r="O861" s="31">
        <v>0</v>
      </c>
      <c r="P861" s="31">
        <v>0</v>
      </c>
      <c r="Q861" s="31">
        <v>0</v>
      </c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0</v>
      </c>
      <c r="AE861" s="31">
        <v>1</v>
      </c>
      <c r="AF861" s="31">
        <v>0</v>
      </c>
      <c r="AG861" s="31">
        <v>0</v>
      </c>
      <c r="AH861" s="31">
        <v>0</v>
      </c>
      <c r="AI861" s="31">
        <v>0</v>
      </c>
      <c r="AJ861" s="31">
        <v>0</v>
      </c>
      <c r="AK861" s="31">
        <v>0</v>
      </c>
      <c r="AL861" s="31">
        <v>0</v>
      </c>
      <c r="AM861" s="31">
        <v>0</v>
      </c>
      <c r="AN861" s="31">
        <v>0</v>
      </c>
      <c r="AO861" s="31">
        <v>0</v>
      </c>
      <c r="AP861" s="31">
        <v>0</v>
      </c>
      <c r="AQ861" s="31">
        <v>1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2</v>
      </c>
      <c r="BI861" s="9"/>
      <c r="BJ861" s="73"/>
    </row>
    <row r="862" spans="1:62" ht="12.95" customHeight="1" x14ac:dyDescent="0.2">
      <c r="A862" s="587"/>
      <c r="B862" s="583"/>
      <c r="C862" s="526"/>
      <c r="D862" s="531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0</v>
      </c>
      <c r="AD862" s="15">
        <f t="shared" si="542"/>
        <v>0</v>
      </c>
      <c r="AE862" s="15">
        <f t="shared" si="542"/>
        <v>0</v>
      </c>
      <c r="AF862" s="15">
        <f t="shared" si="542"/>
        <v>1</v>
      </c>
      <c r="AG862" s="15">
        <f t="shared" si="542"/>
        <v>0</v>
      </c>
      <c r="AH862" s="15">
        <f t="shared" si="542"/>
        <v>0</v>
      </c>
      <c r="AI862" s="15">
        <f t="shared" si="542"/>
        <v>0</v>
      </c>
      <c r="AJ862" s="15">
        <f t="shared" si="542"/>
        <v>0</v>
      </c>
      <c r="AK862" s="15">
        <f t="shared" si="542"/>
        <v>0</v>
      </c>
      <c r="AL862" s="15">
        <f t="shared" si="542"/>
        <v>0</v>
      </c>
      <c r="AM862" s="15">
        <f t="shared" si="542"/>
        <v>0</v>
      </c>
      <c r="AN862" s="15">
        <f t="shared" si="542"/>
        <v>0</v>
      </c>
      <c r="AO862" s="15">
        <f t="shared" si="542"/>
        <v>0</v>
      </c>
      <c r="AP862" s="15">
        <f t="shared" si="542"/>
        <v>0</v>
      </c>
      <c r="AQ862" s="15">
        <f t="shared" si="542"/>
        <v>1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</v>
      </c>
      <c r="BI862" s="9"/>
      <c r="BJ862" s="73"/>
    </row>
    <row r="863" spans="1:62" ht="12.95" customHeight="1" x14ac:dyDescent="0.2">
      <c r="A863" s="587"/>
      <c r="B863" s="583"/>
      <c r="C863" s="526"/>
      <c r="D863" s="529"/>
      <c r="E863" s="48" t="str">
        <f>Parameters!$B$15</f>
        <v>Fem.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0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0</v>
      </c>
      <c r="BI863" s="9"/>
      <c r="BJ863" s="73"/>
    </row>
    <row r="864" spans="1:62" ht="12.95" customHeight="1" x14ac:dyDescent="0.2">
      <c r="A864" s="587"/>
      <c r="B864" s="583"/>
      <c r="C864" s="526"/>
      <c r="D864" s="532"/>
      <c r="E864" s="48" t="str">
        <f>Parameters!$B$16</f>
        <v>Masc.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11">
        <v>1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2</v>
      </c>
      <c r="BI864" s="9"/>
      <c r="BJ864" s="73"/>
    </row>
    <row r="865" spans="1:62" ht="12.95" customHeight="1" x14ac:dyDescent="0.2">
      <c r="A865" s="587"/>
      <c r="B865" s="583"/>
      <c r="C865" s="526"/>
      <c r="D865" s="528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0</v>
      </c>
      <c r="AD865" s="15">
        <f t="shared" si="543"/>
        <v>0</v>
      </c>
      <c r="AE865" s="15">
        <f t="shared" si="543"/>
        <v>0</v>
      </c>
      <c r="AF865" s="15">
        <f t="shared" si="543"/>
        <v>0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0</v>
      </c>
      <c r="BI865" s="9"/>
      <c r="BJ865" s="73"/>
    </row>
    <row r="866" spans="1:62" ht="12.95" customHeight="1" x14ac:dyDescent="0.2">
      <c r="A866" s="587"/>
      <c r="B866" s="583"/>
      <c r="C866" s="526"/>
      <c r="D866" s="529"/>
      <c r="E866" s="48" t="str">
        <f>Parameters!$B$15</f>
        <v>Fem.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0</v>
      </c>
      <c r="AD866" s="11">
        <v>0</v>
      </c>
      <c r="AE866" s="11">
        <v>0</v>
      </c>
      <c r="AF866" s="11">
        <v>0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0</v>
      </c>
      <c r="BI866" s="9"/>
      <c r="BJ866" s="73"/>
    </row>
    <row r="867" spans="1:62" ht="12.95" customHeight="1" x14ac:dyDescent="0.2">
      <c r="A867" s="587"/>
      <c r="B867" s="583"/>
      <c r="C867" s="526"/>
      <c r="D867" s="532"/>
      <c r="E867" s="48" t="str">
        <f>Parameters!$B$16</f>
        <v>Masc.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  <c r="BI867" s="9"/>
      <c r="BJ867" s="73"/>
    </row>
    <row r="868" spans="1:62" ht="12.95" customHeight="1" x14ac:dyDescent="0.2">
      <c r="A868" s="587"/>
      <c r="B868" s="583"/>
      <c r="C868" s="526"/>
      <c r="D868" s="528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0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0</v>
      </c>
    </row>
    <row r="869" spans="1:62" ht="12.95" customHeight="1" x14ac:dyDescent="0.2">
      <c r="A869" s="587"/>
      <c r="B869" s="583"/>
      <c r="C869" s="526"/>
      <c r="D869" s="529"/>
      <c r="E869" s="48" t="str">
        <f>Parameters!$B$15</f>
        <v>Fem.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62" ht="12.95" customHeight="1" thickBot="1" x14ac:dyDescent="0.25">
      <c r="A870" s="587"/>
      <c r="B870" s="583"/>
      <c r="C870" s="527"/>
      <c r="D870" s="530"/>
      <c r="E870" s="48" t="str">
        <f>Parameters!$B$16</f>
        <v>Masc.</v>
      </c>
      <c r="F870" s="36">
        <v>0</v>
      </c>
      <c r="G870" s="36">
        <v>0</v>
      </c>
      <c r="H870" s="36">
        <v>0</v>
      </c>
      <c r="I870" s="36">
        <v>0</v>
      </c>
      <c r="J870" s="36">
        <v>0</v>
      </c>
      <c r="K870" s="36">
        <v>0</v>
      </c>
      <c r="L870" s="36">
        <v>0</v>
      </c>
      <c r="M870" s="36">
        <v>0</v>
      </c>
      <c r="N870" s="36">
        <v>0</v>
      </c>
      <c r="O870" s="36">
        <v>0</v>
      </c>
      <c r="P870" s="36">
        <v>0</v>
      </c>
      <c r="Q870" s="36">
        <v>0</v>
      </c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0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0</v>
      </c>
    </row>
    <row r="871" spans="1:62" ht="12.95" customHeight="1" x14ac:dyDescent="0.2">
      <c r="A871" s="587"/>
      <c r="B871" s="583"/>
      <c r="C871" s="524" t="str">
        <f>Parameters!$C$8</f>
        <v>60 o más años</v>
      </c>
      <c r="D871" s="533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0</v>
      </c>
      <c r="X871" s="34">
        <f t="shared" si="545"/>
        <v>0</v>
      </c>
      <c r="Y871" s="34">
        <f t="shared" si="545"/>
        <v>0</v>
      </c>
      <c r="Z871" s="34">
        <f t="shared" si="545"/>
        <v>0</v>
      </c>
      <c r="AA871" s="34">
        <f t="shared" si="545"/>
        <v>0</v>
      </c>
      <c r="AB871" s="34">
        <f t="shared" si="545"/>
        <v>0</v>
      </c>
      <c r="AC871" s="34">
        <f t="shared" si="545"/>
        <v>1</v>
      </c>
      <c r="AD871" s="34">
        <f t="shared" si="545"/>
        <v>0</v>
      </c>
      <c r="AE871" s="34">
        <f t="shared" si="545"/>
        <v>0</v>
      </c>
      <c r="AF871" s="34">
        <f t="shared" si="545"/>
        <v>1</v>
      </c>
      <c r="AG871" s="34">
        <f t="shared" si="545"/>
        <v>0</v>
      </c>
      <c r="AH871" s="34">
        <f t="shared" si="545"/>
        <v>2</v>
      </c>
      <c r="AI871" s="34">
        <f t="shared" si="545"/>
        <v>1</v>
      </c>
      <c r="AJ871" s="34">
        <f t="shared" si="545"/>
        <v>0</v>
      </c>
      <c r="AK871" s="34">
        <f t="shared" si="545"/>
        <v>1</v>
      </c>
      <c r="AL871" s="34">
        <f t="shared" si="545"/>
        <v>0</v>
      </c>
      <c r="AM871" s="34">
        <f t="shared" si="545"/>
        <v>0</v>
      </c>
      <c r="AN871" s="34">
        <f t="shared" si="545"/>
        <v>0</v>
      </c>
      <c r="AO871" s="34">
        <f t="shared" si="545"/>
        <v>1</v>
      </c>
      <c r="AP871" s="34">
        <f t="shared" si="545"/>
        <v>1</v>
      </c>
      <c r="AQ871" s="34">
        <f t="shared" si="545"/>
        <v>0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1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9</v>
      </c>
      <c r="BI871" s="9"/>
      <c r="BJ871" s="73"/>
    </row>
    <row r="872" spans="1:62" ht="12.95" customHeight="1" x14ac:dyDescent="0.2">
      <c r="A872" s="587"/>
      <c r="B872" s="583"/>
      <c r="C872" s="525"/>
      <c r="D872" s="534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0</v>
      </c>
      <c r="X872" s="31">
        <v>0</v>
      </c>
      <c r="Y872" s="31">
        <v>0</v>
      </c>
      <c r="Z872" s="31">
        <v>0</v>
      </c>
      <c r="AA872" s="31">
        <v>0</v>
      </c>
      <c r="AB872" s="31">
        <v>0</v>
      </c>
      <c r="AC872" s="31">
        <v>1</v>
      </c>
      <c r="AD872" s="31">
        <v>0</v>
      </c>
      <c r="AE872" s="31">
        <v>0</v>
      </c>
      <c r="AF872" s="31">
        <v>0</v>
      </c>
      <c r="AG872" s="31">
        <v>0</v>
      </c>
      <c r="AH872" s="31">
        <v>2</v>
      </c>
      <c r="AI872" s="31">
        <v>1</v>
      </c>
      <c r="AJ872" s="31">
        <v>0</v>
      </c>
      <c r="AK872" s="31">
        <v>1</v>
      </c>
      <c r="AL872" s="31">
        <v>0</v>
      </c>
      <c r="AM872" s="31">
        <v>0</v>
      </c>
      <c r="AN872" s="31">
        <v>0</v>
      </c>
      <c r="AO872" s="31">
        <v>1</v>
      </c>
      <c r="AP872" s="31">
        <v>1</v>
      </c>
      <c r="AQ872" s="31">
        <v>0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7</v>
      </c>
      <c r="BI872" s="9"/>
      <c r="BJ872" s="73"/>
    </row>
    <row r="873" spans="1:62" ht="12.95" customHeight="1" x14ac:dyDescent="0.2">
      <c r="A873" s="587"/>
      <c r="B873" s="583"/>
      <c r="C873" s="525"/>
      <c r="D873" s="535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0</v>
      </c>
      <c r="Y873" s="31">
        <v>0</v>
      </c>
      <c r="Z873" s="31">
        <v>0</v>
      </c>
      <c r="AA873" s="31">
        <v>0</v>
      </c>
      <c r="AB873" s="31">
        <v>0</v>
      </c>
      <c r="AC873" s="31">
        <v>0</v>
      </c>
      <c r="AD873" s="31">
        <v>0</v>
      </c>
      <c r="AE873" s="31">
        <v>0</v>
      </c>
      <c r="AF873" s="31">
        <v>1</v>
      </c>
      <c r="AG873" s="31">
        <v>0</v>
      </c>
      <c r="AH873" s="31">
        <v>0</v>
      </c>
      <c r="AI873" s="31">
        <v>0</v>
      </c>
      <c r="AJ873" s="31">
        <v>0</v>
      </c>
      <c r="AK873" s="31">
        <v>0</v>
      </c>
      <c r="AL873" s="31">
        <v>0</v>
      </c>
      <c r="AM873" s="31">
        <v>0</v>
      </c>
      <c r="AN873" s="31">
        <v>0</v>
      </c>
      <c r="AO873" s="31">
        <v>0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1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</v>
      </c>
      <c r="BI873" s="9"/>
      <c r="BJ873" s="73"/>
    </row>
    <row r="874" spans="1:62" ht="12.95" customHeight="1" x14ac:dyDescent="0.2">
      <c r="A874" s="587"/>
      <c r="B874" s="583"/>
      <c r="C874" s="526"/>
      <c r="D874" s="531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0</v>
      </c>
      <c r="X874" s="15">
        <f t="shared" si="547"/>
        <v>0</v>
      </c>
      <c r="Y874" s="15">
        <f t="shared" si="547"/>
        <v>0</v>
      </c>
      <c r="Z874" s="15">
        <f t="shared" si="547"/>
        <v>0</v>
      </c>
      <c r="AA874" s="15">
        <f t="shared" si="547"/>
        <v>0</v>
      </c>
      <c r="AB874" s="15">
        <f t="shared" si="547"/>
        <v>0</v>
      </c>
      <c r="AC874" s="15">
        <f t="shared" si="547"/>
        <v>1</v>
      </c>
      <c r="AD874" s="15">
        <f t="shared" si="547"/>
        <v>0</v>
      </c>
      <c r="AE874" s="15">
        <f t="shared" si="547"/>
        <v>0</v>
      </c>
      <c r="AF874" s="15">
        <f t="shared" si="547"/>
        <v>1</v>
      </c>
      <c r="AG874" s="15">
        <f t="shared" si="547"/>
        <v>0</v>
      </c>
      <c r="AH874" s="15">
        <f t="shared" si="547"/>
        <v>2</v>
      </c>
      <c r="AI874" s="15">
        <f t="shared" si="547"/>
        <v>1</v>
      </c>
      <c r="AJ874" s="15">
        <f t="shared" si="547"/>
        <v>0</v>
      </c>
      <c r="AK874" s="15">
        <f t="shared" si="547"/>
        <v>1</v>
      </c>
      <c r="AL874" s="15">
        <f t="shared" si="547"/>
        <v>0</v>
      </c>
      <c r="AM874" s="15">
        <f t="shared" si="547"/>
        <v>0</v>
      </c>
      <c r="AN874" s="15">
        <f t="shared" si="547"/>
        <v>0</v>
      </c>
      <c r="AO874" s="15">
        <f t="shared" si="547"/>
        <v>1</v>
      </c>
      <c r="AP874" s="15">
        <f t="shared" si="547"/>
        <v>1</v>
      </c>
      <c r="AQ874" s="15">
        <f t="shared" si="547"/>
        <v>0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1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9</v>
      </c>
      <c r="BI874" s="9"/>
      <c r="BJ874" s="73"/>
    </row>
    <row r="875" spans="1:62" ht="12.95" customHeight="1" x14ac:dyDescent="0.2">
      <c r="A875" s="587"/>
      <c r="B875" s="583"/>
      <c r="C875" s="526"/>
      <c r="D875" s="529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1</v>
      </c>
      <c r="AD875" s="11">
        <v>0</v>
      </c>
      <c r="AE875" s="11">
        <v>0</v>
      </c>
      <c r="AF875" s="11">
        <v>0</v>
      </c>
      <c r="AG875" s="11">
        <v>0</v>
      </c>
      <c r="AH875" s="11">
        <v>2</v>
      </c>
      <c r="AI875" s="11">
        <v>1</v>
      </c>
      <c r="AJ875" s="11">
        <v>0</v>
      </c>
      <c r="AK875" s="11">
        <v>1</v>
      </c>
      <c r="AL875" s="11">
        <v>0</v>
      </c>
      <c r="AM875" s="11">
        <v>0</v>
      </c>
      <c r="AN875" s="11">
        <v>0</v>
      </c>
      <c r="AO875" s="11">
        <v>1</v>
      </c>
      <c r="AP875" s="11">
        <v>1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7</v>
      </c>
      <c r="BI875" s="9"/>
      <c r="BJ875" s="73"/>
    </row>
    <row r="876" spans="1:62" ht="12.95" customHeight="1" x14ac:dyDescent="0.2">
      <c r="A876" s="587"/>
      <c r="B876" s="583"/>
      <c r="C876" s="526"/>
      <c r="D876" s="532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  <c r="AE876" s="11">
        <v>0</v>
      </c>
      <c r="AF876" s="11">
        <v>1</v>
      </c>
      <c r="AG876" s="11">
        <v>0</v>
      </c>
      <c r="AH876" s="11">
        <v>0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1</v>
      </c>
      <c r="BA876" s="11"/>
      <c r="BB876" s="11"/>
      <c r="BC876" s="11"/>
      <c r="BD876" s="11"/>
      <c r="BE876" s="11"/>
      <c r="BF876" s="11"/>
      <c r="BG876" s="19">
        <f t="shared" si="546"/>
        <v>2</v>
      </c>
      <c r="BI876" s="9"/>
      <c r="BJ876" s="73"/>
    </row>
    <row r="877" spans="1:62" ht="12.95" customHeight="1" x14ac:dyDescent="0.2">
      <c r="A877" s="587"/>
      <c r="B877" s="583"/>
      <c r="C877" s="526"/>
      <c r="D877" s="528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0</v>
      </c>
      <c r="AC877" s="15">
        <f t="shared" si="548"/>
        <v>0</v>
      </c>
      <c r="AD877" s="15">
        <f t="shared" si="548"/>
        <v>0</v>
      </c>
      <c r="AE877" s="15">
        <f t="shared" si="548"/>
        <v>0</v>
      </c>
      <c r="AF877" s="15">
        <f t="shared" si="548"/>
        <v>0</v>
      </c>
      <c r="AG877" s="15">
        <f t="shared" si="548"/>
        <v>0</v>
      </c>
      <c r="AH877" s="15">
        <f t="shared" si="548"/>
        <v>0</v>
      </c>
      <c r="AI877" s="15">
        <f t="shared" si="548"/>
        <v>0</v>
      </c>
      <c r="AJ877" s="15">
        <f t="shared" si="548"/>
        <v>0</v>
      </c>
      <c r="AK877" s="15">
        <f t="shared" si="548"/>
        <v>0</v>
      </c>
      <c r="AL877" s="15">
        <f t="shared" si="548"/>
        <v>1</v>
      </c>
      <c r="AM877" s="15">
        <f t="shared" si="548"/>
        <v>0</v>
      </c>
      <c r="AN877" s="15">
        <f t="shared" si="548"/>
        <v>0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</v>
      </c>
      <c r="BI877" s="9"/>
      <c r="BJ877" s="73"/>
    </row>
    <row r="878" spans="1:62" ht="12.95" customHeight="1" x14ac:dyDescent="0.2">
      <c r="A878" s="587"/>
      <c r="B878" s="583"/>
      <c r="C878" s="526"/>
      <c r="D878" s="529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1">
        <v>0</v>
      </c>
      <c r="AL878" s="11">
        <v>1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1</v>
      </c>
      <c r="BI878" s="9"/>
      <c r="BJ878" s="73"/>
    </row>
    <row r="879" spans="1:62" ht="12.95" customHeight="1" x14ac:dyDescent="0.2">
      <c r="A879" s="587"/>
      <c r="B879" s="583"/>
      <c r="C879" s="526"/>
      <c r="D879" s="532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0</v>
      </c>
      <c r="BI879" s="9"/>
      <c r="BJ879" s="73"/>
    </row>
    <row r="880" spans="1:62" ht="12.95" customHeight="1" x14ac:dyDescent="0.2">
      <c r="A880" s="587"/>
      <c r="B880" s="583"/>
      <c r="C880" s="526"/>
      <c r="D880" s="528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0</v>
      </c>
      <c r="AD880" s="15">
        <f t="shared" si="549"/>
        <v>0</v>
      </c>
      <c r="AE880" s="15">
        <f t="shared" si="549"/>
        <v>0</v>
      </c>
      <c r="AF880" s="15">
        <f t="shared" si="549"/>
        <v>0</v>
      </c>
      <c r="AG880" s="15">
        <f t="shared" si="549"/>
        <v>0</v>
      </c>
      <c r="AH880" s="15">
        <f t="shared" si="549"/>
        <v>0</v>
      </c>
      <c r="AI880" s="15">
        <f t="shared" si="549"/>
        <v>0</v>
      </c>
      <c r="AJ880" s="15">
        <f t="shared" si="549"/>
        <v>0</v>
      </c>
      <c r="AK880" s="15">
        <f t="shared" si="549"/>
        <v>0</v>
      </c>
      <c r="AL880" s="15">
        <f t="shared" si="549"/>
        <v>0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0</v>
      </c>
      <c r="AQ880" s="15">
        <f t="shared" si="549"/>
        <v>0</v>
      </c>
      <c r="AR880" s="15">
        <f t="shared" si="549"/>
        <v>0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0</v>
      </c>
    </row>
    <row r="881" spans="1:62" ht="12.95" customHeight="1" x14ac:dyDescent="0.2">
      <c r="A881" s="587"/>
      <c r="B881" s="583"/>
      <c r="C881" s="526"/>
      <c r="D881" s="529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0</v>
      </c>
    </row>
    <row r="882" spans="1:62" ht="12.95" customHeight="1" thickBot="1" x14ac:dyDescent="0.25">
      <c r="A882" s="587"/>
      <c r="B882" s="585"/>
      <c r="C882" s="527"/>
      <c r="D882" s="530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0</v>
      </c>
      <c r="AG882" s="36">
        <v>0</v>
      </c>
      <c r="AH882" s="36">
        <v>0</v>
      </c>
      <c r="AI882" s="36">
        <v>0</v>
      </c>
      <c r="AJ882" s="36">
        <v>0</v>
      </c>
      <c r="AK882" s="36">
        <v>0</v>
      </c>
      <c r="AL882" s="36">
        <v>0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0</v>
      </c>
    </row>
    <row r="883" spans="1:62" ht="12.95" customHeight="1" thickBot="1" x14ac:dyDescent="0.25">
      <c r="A883" s="587"/>
      <c r="B883" s="590" t="str">
        <f>Parameters!$B$28</f>
        <v>Otros</v>
      </c>
      <c r="C883" s="571" t="str">
        <f>Parameters!$B$14</f>
        <v>Total</v>
      </c>
      <c r="D883" s="571"/>
      <c r="E883" s="51" t="str">
        <f>Parameters!$B$14</f>
        <v>Total</v>
      </c>
      <c r="F883" s="56">
        <f>F886+F898+F910+F922+F934+F946</f>
        <v>0</v>
      </c>
      <c r="G883" s="56">
        <f t="shared" ref="G883:BF883" si="550">G886+G898+G910+G922+G934+G946</f>
        <v>0</v>
      </c>
      <c r="H883" s="56">
        <f t="shared" si="550"/>
        <v>0</v>
      </c>
      <c r="I883" s="56">
        <f t="shared" si="550"/>
        <v>0</v>
      </c>
      <c r="J883" s="56">
        <f t="shared" si="550"/>
        <v>0</v>
      </c>
      <c r="K883" s="56">
        <f t="shared" si="550"/>
        <v>0</v>
      </c>
      <c r="L883" s="56">
        <f t="shared" si="550"/>
        <v>0</v>
      </c>
      <c r="M883" s="56">
        <f t="shared" si="550"/>
        <v>0</v>
      </c>
      <c r="N883" s="56">
        <f t="shared" si="550"/>
        <v>0</v>
      </c>
      <c r="O883" s="56">
        <f t="shared" si="550"/>
        <v>0</v>
      </c>
      <c r="P883" s="56">
        <f t="shared" si="550"/>
        <v>1</v>
      </c>
      <c r="Q883" s="56">
        <f t="shared" si="550"/>
        <v>0</v>
      </c>
      <c r="R883" s="56">
        <f t="shared" si="550"/>
        <v>0</v>
      </c>
      <c r="S883" s="56">
        <f t="shared" si="550"/>
        <v>0</v>
      </c>
      <c r="T883" s="56">
        <f t="shared" si="550"/>
        <v>0</v>
      </c>
      <c r="U883" s="56">
        <f t="shared" si="550"/>
        <v>0</v>
      </c>
      <c r="V883" s="56">
        <f t="shared" si="550"/>
        <v>0</v>
      </c>
      <c r="W883" s="56">
        <f t="shared" si="550"/>
        <v>0</v>
      </c>
      <c r="X883" s="56">
        <f t="shared" si="550"/>
        <v>0</v>
      </c>
      <c r="Y883" s="56">
        <f t="shared" si="550"/>
        <v>1</v>
      </c>
      <c r="Z883" s="56">
        <f t="shared" si="550"/>
        <v>4</v>
      </c>
      <c r="AA883" s="56">
        <f t="shared" si="550"/>
        <v>5</v>
      </c>
      <c r="AB883" s="56">
        <f t="shared" si="550"/>
        <v>2</v>
      </c>
      <c r="AC883" s="56">
        <f t="shared" si="550"/>
        <v>3</v>
      </c>
      <c r="AD883" s="56">
        <f t="shared" si="550"/>
        <v>3</v>
      </c>
      <c r="AE883" s="56">
        <f t="shared" si="550"/>
        <v>4</v>
      </c>
      <c r="AF883" s="56">
        <f t="shared" si="550"/>
        <v>5</v>
      </c>
      <c r="AG883" s="56">
        <f t="shared" si="550"/>
        <v>6</v>
      </c>
      <c r="AH883" s="56">
        <f t="shared" si="550"/>
        <v>4</v>
      </c>
      <c r="AI883" s="56">
        <f t="shared" si="550"/>
        <v>0</v>
      </c>
      <c r="AJ883" s="56">
        <f t="shared" si="550"/>
        <v>1</v>
      </c>
      <c r="AK883" s="56">
        <f t="shared" si="550"/>
        <v>2</v>
      </c>
      <c r="AL883" s="56">
        <f t="shared" si="550"/>
        <v>0</v>
      </c>
      <c r="AM883" s="56">
        <f t="shared" si="550"/>
        <v>3</v>
      </c>
      <c r="AN883" s="56">
        <f t="shared" si="550"/>
        <v>2</v>
      </c>
      <c r="AO883" s="56">
        <f t="shared" si="550"/>
        <v>2</v>
      </c>
      <c r="AP883" s="56">
        <f t="shared" si="550"/>
        <v>0</v>
      </c>
      <c r="AQ883" s="56">
        <f t="shared" si="550"/>
        <v>0</v>
      </c>
      <c r="AR883" s="56">
        <f t="shared" si="550"/>
        <v>2</v>
      </c>
      <c r="AS883" s="56">
        <f t="shared" si="550"/>
        <v>0</v>
      </c>
      <c r="AT883" s="56">
        <f t="shared" si="550"/>
        <v>1</v>
      </c>
      <c r="AU883" s="56">
        <f t="shared" si="550"/>
        <v>1</v>
      </c>
      <c r="AV883" s="56">
        <f t="shared" si="550"/>
        <v>2</v>
      </c>
      <c r="AW883" s="56">
        <f t="shared" si="550"/>
        <v>0</v>
      </c>
      <c r="AX883" s="56">
        <f t="shared" si="550"/>
        <v>0</v>
      </c>
      <c r="AY883" s="56">
        <f t="shared" si="550"/>
        <v>0</v>
      </c>
      <c r="AZ883" s="56">
        <f t="shared" si="550"/>
        <v>0</v>
      </c>
      <c r="BA883" s="56">
        <f t="shared" si="550"/>
        <v>0</v>
      </c>
      <c r="BB883" s="56">
        <f t="shared" si="550"/>
        <v>0</v>
      </c>
      <c r="BC883" s="56">
        <f t="shared" si="550"/>
        <v>0</v>
      </c>
      <c r="BD883" s="56">
        <f t="shared" si="550"/>
        <v>0</v>
      </c>
      <c r="BE883" s="56">
        <f t="shared" si="550"/>
        <v>0</v>
      </c>
      <c r="BF883" s="56">
        <f t="shared" si="550"/>
        <v>0</v>
      </c>
      <c r="BG883" s="57">
        <f>SUM(F883:BF883)</f>
        <v>54</v>
      </c>
      <c r="BH883" s="515" t="str">
        <f>$B$883</f>
        <v>Otros</v>
      </c>
      <c r="BI883" s="516"/>
      <c r="BJ883" s="517"/>
    </row>
    <row r="884" spans="1:62" ht="12.95" customHeight="1" x14ac:dyDescent="0.2">
      <c r="A884" s="587"/>
      <c r="B884" s="591"/>
      <c r="C884" s="571"/>
      <c r="D884" s="572"/>
      <c r="E884" s="5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0</v>
      </c>
      <c r="K884" s="38">
        <f t="shared" si="551"/>
        <v>0</v>
      </c>
      <c r="L884" s="38">
        <f t="shared" si="551"/>
        <v>0</v>
      </c>
      <c r="M884" s="38">
        <f t="shared" si="551"/>
        <v>0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0</v>
      </c>
      <c r="R884" s="38">
        <f t="shared" si="551"/>
        <v>0</v>
      </c>
      <c r="S884" s="38">
        <f t="shared" si="551"/>
        <v>0</v>
      </c>
      <c r="T884" s="38">
        <f t="shared" si="551"/>
        <v>0</v>
      </c>
      <c r="U884" s="38">
        <f t="shared" si="551"/>
        <v>0</v>
      </c>
      <c r="V884" s="38">
        <f t="shared" si="551"/>
        <v>0</v>
      </c>
      <c r="W884" s="38">
        <f t="shared" si="551"/>
        <v>0</v>
      </c>
      <c r="X884" s="38">
        <f t="shared" si="551"/>
        <v>0</v>
      </c>
      <c r="Y884" s="38">
        <f t="shared" si="551"/>
        <v>1</v>
      </c>
      <c r="Z884" s="38">
        <f t="shared" si="551"/>
        <v>2</v>
      </c>
      <c r="AA884" s="38">
        <f t="shared" si="551"/>
        <v>4</v>
      </c>
      <c r="AB884" s="38">
        <f t="shared" si="551"/>
        <v>2</v>
      </c>
      <c r="AC884" s="38">
        <f t="shared" si="551"/>
        <v>1</v>
      </c>
      <c r="AD884" s="38">
        <f t="shared" si="551"/>
        <v>1</v>
      </c>
      <c r="AE884" s="38">
        <f t="shared" si="551"/>
        <v>3</v>
      </c>
      <c r="AF884" s="38">
        <f t="shared" si="551"/>
        <v>1</v>
      </c>
      <c r="AG884" s="38">
        <f t="shared" si="551"/>
        <v>3</v>
      </c>
      <c r="AH884" s="38">
        <f t="shared" si="551"/>
        <v>3</v>
      </c>
      <c r="AI884" s="38">
        <f t="shared" si="551"/>
        <v>0</v>
      </c>
      <c r="AJ884" s="38">
        <f t="shared" si="551"/>
        <v>1</v>
      </c>
      <c r="AK884" s="38">
        <f t="shared" si="551"/>
        <v>0</v>
      </c>
      <c r="AL884" s="38">
        <f t="shared" si="551"/>
        <v>0</v>
      </c>
      <c r="AM884" s="38">
        <f t="shared" si="551"/>
        <v>2</v>
      </c>
      <c r="AN884" s="38">
        <f t="shared" si="551"/>
        <v>1</v>
      </c>
      <c r="AO884" s="38">
        <f t="shared" si="551"/>
        <v>1</v>
      </c>
      <c r="AP884" s="38">
        <f t="shared" si="551"/>
        <v>0</v>
      </c>
      <c r="AQ884" s="38">
        <f t="shared" si="551"/>
        <v>0</v>
      </c>
      <c r="AR884" s="38">
        <f t="shared" si="551"/>
        <v>1</v>
      </c>
      <c r="AS884" s="38">
        <f t="shared" si="551"/>
        <v>0</v>
      </c>
      <c r="AT884" s="38">
        <f t="shared" si="551"/>
        <v>1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0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28</v>
      </c>
      <c r="BH884" s="374" t="str">
        <f>$D886</f>
        <v>Fiebre</v>
      </c>
      <c r="BI884" s="51" t="str">
        <f t="shared" ref="BI884:BI895" si="552">$E886</f>
        <v>Total</v>
      </c>
      <c r="BJ884" s="69">
        <f>BG883</f>
        <v>54</v>
      </c>
    </row>
    <row r="885" spans="1:62" ht="12.95" customHeight="1" thickBot="1" x14ac:dyDescent="0.25">
      <c r="A885" s="587"/>
      <c r="B885" s="591"/>
      <c r="C885" s="573"/>
      <c r="D885" s="574"/>
      <c r="E885" s="53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0</v>
      </c>
      <c r="I885" s="54">
        <f t="shared" si="553"/>
        <v>0</v>
      </c>
      <c r="J885" s="54">
        <f t="shared" si="553"/>
        <v>0</v>
      </c>
      <c r="K885" s="54">
        <f t="shared" si="553"/>
        <v>0</v>
      </c>
      <c r="L885" s="54">
        <f t="shared" si="553"/>
        <v>0</v>
      </c>
      <c r="M885" s="54">
        <f t="shared" si="553"/>
        <v>0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0</v>
      </c>
      <c r="W885" s="54">
        <f t="shared" si="553"/>
        <v>0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1</v>
      </c>
      <c r="AB885" s="54">
        <f t="shared" si="553"/>
        <v>0</v>
      </c>
      <c r="AC885" s="54">
        <f t="shared" si="553"/>
        <v>2</v>
      </c>
      <c r="AD885" s="54">
        <f t="shared" si="553"/>
        <v>2</v>
      </c>
      <c r="AE885" s="54">
        <f t="shared" si="553"/>
        <v>1</v>
      </c>
      <c r="AF885" s="54">
        <f t="shared" si="553"/>
        <v>4</v>
      </c>
      <c r="AG885" s="54">
        <f t="shared" si="553"/>
        <v>3</v>
      </c>
      <c r="AH885" s="54">
        <f t="shared" si="553"/>
        <v>1</v>
      </c>
      <c r="AI885" s="54">
        <f t="shared" si="553"/>
        <v>0</v>
      </c>
      <c r="AJ885" s="54">
        <f t="shared" si="553"/>
        <v>0</v>
      </c>
      <c r="AK885" s="54">
        <f t="shared" si="553"/>
        <v>2</v>
      </c>
      <c r="AL885" s="54">
        <f t="shared" si="553"/>
        <v>0</v>
      </c>
      <c r="AM885" s="54">
        <f t="shared" si="553"/>
        <v>1</v>
      </c>
      <c r="AN885" s="54">
        <f t="shared" si="553"/>
        <v>1</v>
      </c>
      <c r="AO885" s="54">
        <f t="shared" si="553"/>
        <v>1</v>
      </c>
      <c r="AP885" s="54">
        <f t="shared" si="553"/>
        <v>0</v>
      </c>
      <c r="AQ885" s="54">
        <f t="shared" si="553"/>
        <v>0</v>
      </c>
      <c r="AR885" s="54">
        <f t="shared" si="553"/>
        <v>1</v>
      </c>
      <c r="AS885" s="54">
        <f t="shared" si="553"/>
        <v>0</v>
      </c>
      <c r="AT885" s="54">
        <f t="shared" si="553"/>
        <v>0</v>
      </c>
      <c r="AU885" s="54">
        <f t="shared" si="553"/>
        <v>1</v>
      </c>
      <c r="AV885" s="54">
        <f t="shared" si="553"/>
        <v>2</v>
      </c>
      <c r="AW885" s="54">
        <f t="shared" si="553"/>
        <v>0</v>
      </c>
      <c r="AX885" s="54">
        <f t="shared" si="553"/>
        <v>0</v>
      </c>
      <c r="AY885" s="54">
        <f t="shared" si="553"/>
        <v>0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26</v>
      </c>
      <c r="BH885" s="375"/>
      <c r="BI885" s="52" t="str">
        <f t="shared" si="552"/>
        <v>Fem.</v>
      </c>
      <c r="BJ885" s="71">
        <f>BG884</f>
        <v>28</v>
      </c>
    </row>
    <row r="886" spans="1:62" ht="12.95" customHeight="1" x14ac:dyDescent="0.2">
      <c r="A886" s="587"/>
      <c r="B886" s="592"/>
      <c r="C886" s="525" t="str">
        <f>Parameters!$C$3</f>
        <v>Menor de 2 años</v>
      </c>
      <c r="D886" s="533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0</v>
      </c>
      <c r="I886" s="34">
        <f t="shared" si="554"/>
        <v>0</v>
      </c>
      <c r="J886" s="34">
        <f t="shared" si="554"/>
        <v>0</v>
      </c>
      <c r="K886" s="34">
        <f t="shared" si="554"/>
        <v>0</v>
      </c>
      <c r="L886" s="34">
        <f t="shared" si="554"/>
        <v>0</v>
      </c>
      <c r="M886" s="34">
        <f t="shared" si="554"/>
        <v>0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0</v>
      </c>
      <c r="R886" s="34">
        <f t="shared" si="554"/>
        <v>0</v>
      </c>
      <c r="S886" s="34">
        <f t="shared" si="554"/>
        <v>0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0</v>
      </c>
      <c r="X886" s="34">
        <f t="shared" si="554"/>
        <v>0</v>
      </c>
      <c r="Y886" s="34">
        <f t="shared" si="554"/>
        <v>1</v>
      </c>
      <c r="Z886" s="34">
        <f t="shared" si="554"/>
        <v>2</v>
      </c>
      <c r="AA886" s="34">
        <f t="shared" si="554"/>
        <v>3</v>
      </c>
      <c r="AB886" s="34">
        <f t="shared" si="554"/>
        <v>2</v>
      </c>
      <c r="AC886" s="34">
        <f t="shared" si="554"/>
        <v>3</v>
      </c>
      <c r="AD886" s="34">
        <f t="shared" si="554"/>
        <v>2</v>
      </c>
      <c r="AE886" s="34">
        <f t="shared" si="554"/>
        <v>2</v>
      </c>
      <c r="AF886" s="34">
        <f t="shared" si="554"/>
        <v>4</v>
      </c>
      <c r="AG886" s="34">
        <f t="shared" si="554"/>
        <v>5</v>
      </c>
      <c r="AH886" s="34">
        <f t="shared" si="554"/>
        <v>2</v>
      </c>
      <c r="AI886" s="34">
        <f t="shared" si="554"/>
        <v>0</v>
      </c>
      <c r="AJ886" s="34">
        <f t="shared" si="554"/>
        <v>0</v>
      </c>
      <c r="AK886" s="34">
        <f t="shared" si="554"/>
        <v>0</v>
      </c>
      <c r="AL886" s="34">
        <f t="shared" si="554"/>
        <v>0</v>
      </c>
      <c r="AM886" s="34">
        <f t="shared" si="554"/>
        <v>2</v>
      </c>
      <c r="AN886" s="34">
        <f t="shared" si="554"/>
        <v>1</v>
      </c>
      <c r="AO886" s="34">
        <f t="shared" si="554"/>
        <v>1</v>
      </c>
      <c r="AP886" s="34">
        <f t="shared" si="554"/>
        <v>0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1</v>
      </c>
      <c r="AU886" s="34">
        <f t="shared" si="554"/>
        <v>0</v>
      </c>
      <c r="AV886" s="34">
        <f t="shared" si="554"/>
        <v>0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33</v>
      </c>
      <c r="BH886" s="376"/>
      <c r="BI886" s="53" t="str">
        <f t="shared" si="552"/>
        <v>Masc.</v>
      </c>
      <c r="BJ886" s="71">
        <f>BG885</f>
        <v>26</v>
      </c>
    </row>
    <row r="887" spans="1:62" ht="12.95" customHeight="1" x14ac:dyDescent="0.2">
      <c r="A887" s="587"/>
      <c r="B887" s="592"/>
      <c r="C887" s="525"/>
      <c r="D887" s="534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0</v>
      </c>
      <c r="K887" s="31">
        <v>0</v>
      </c>
      <c r="L887" s="31">
        <v>0</v>
      </c>
      <c r="M887" s="31">
        <v>0</v>
      </c>
      <c r="N887" s="31">
        <v>0</v>
      </c>
      <c r="O887" s="31">
        <v>0</v>
      </c>
      <c r="P887" s="31">
        <v>0</v>
      </c>
      <c r="Q887" s="31">
        <v>0</v>
      </c>
      <c r="R887" s="31">
        <v>0</v>
      </c>
      <c r="S887" s="31">
        <v>0</v>
      </c>
      <c r="T887" s="31">
        <v>0</v>
      </c>
      <c r="U887" s="31">
        <v>0</v>
      </c>
      <c r="V887" s="31">
        <v>0</v>
      </c>
      <c r="W887" s="31">
        <v>0</v>
      </c>
      <c r="X887" s="31">
        <v>0</v>
      </c>
      <c r="Y887" s="31">
        <v>1</v>
      </c>
      <c r="Z887" s="31">
        <v>0</v>
      </c>
      <c r="AA887" s="31">
        <v>2</v>
      </c>
      <c r="AB887" s="31">
        <v>2</v>
      </c>
      <c r="AC887" s="31">
        <v>1</v>
      </c>
      <c r="AD887" s="31">
        <v>1</v>
      </c>
      <c r="AE887" s="31">
        <v>2</v>
      </c>
      <c r="AF887" s="31">
        <v>1</v>
      </c>
      <c r="AG887" s="31">
        <v>2</v>
      </c>
      <c r="AH887" s="31">
        <v>1</v>
      </c>
      <c r="AI887" s="31">
        <v>0</v>
      </c>
      <c r="AJ887" s="31">
        <v>0</v>
      </c>
      <c r="AK887" s="31">
        <v>0</v>
      </c>
      <c r="AL887" s="31">
        <v>0</v>
      </c>
      <c r="AM887" s="31">
        <v>1</v>
      </c>
      <c r="AN887" s="31">
        <v>1</v>
      </c>
      <c r="AO887" s="31">
        <v>1</v>
      </c>
      <c r="AP887" s="31">
        <v>0</v>
      </c>
      <c r="AQ887" s="31">
        <v>0</v>
      </c>
      <c r="AR887" s="31">
        <v>0</v>
      </c>
      <c r="AS887" s="31">
        <v>0</v>
      </c>
      <c r="AT887" s="31">
        <v>1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17</v>
      </c>
      <c r="BH887" s="369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54</v>
      </c>
    </row>
    <row r="888" spans="1:62" ht="12.95" customHeight="1" x14ac:dyDescent="0.2">
      <c r="A888" s="587"/>
      <c r="B888" s="592"/>
      <c r="C888" s="525"/>
      <c r="D888" s="535"/>
      <c r="E888" s="84" t="str">
        <f>Parameters!$B$16</f>
        <v>Masc.</v>
      </c>
      <c r="F888" s="31">
        <v>0</v>
      </c>
      <c r="G888" s="31">
        <v>0</v>
      </c>
      <c r="H888" s="31">
        <v>0</v>
      </c>
      <c r="I888" s="31">
        <v>0</v>
      </c>
      <c r="J888" s="31">
        <v>0</v>
      </c>
      <c r="K888" s="31">
        <v>0</v>
      </c>
      <c r="L888" s="31">
        <v>0</v>
      </c>
      <c r="M888" s="31">
        <v>0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0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2</v>
      </c>
      <c r="AD888" s="31">
        <v>1</v>
      </c>
      <c r="AE888" s="31">
        <v>0</v>
      </c>
      <c r="AF888" s="31">
        <v>3</v>
      </c>
      <c r="AG888" s="31">
        <v>3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1</v>
      </c>
      <c r="AN888" s="31">
        <v>0</v>
      </c>
      <c r="AO888" s="31">
        <v>0</v>
      </c>
      <c r="AP888" s="31">
        <v>0</v>
      </c>
      <c r="AQ888" s="31">
        <v>0</v>
      </c>
      <c r="AR888" s="31">
        <v>1</v>
      </c>
      <c r="AS888" s="31">
        <v>0</v>
      </c>
      <c r="AT888" s="31">
        <v>0</v>
      </c>
      <c r="AU888" s="31">
        <v>0</v>
      </c>
      <c r="AV888" s="31">
        <v>0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16</v>
      </c>
      <c r="BH888" s="370"/>
      <c r="BI888" s="48" t="str">
        <f t="shared" si="552"/>
        <v>Fem.</v>
      </c>
      <c r="BJ888" s="41">
        <f t="shared" si="556"/>
        <v>28</v>
      </c>
    </row>
    <row r="889" spans="1:62" ht="12.95" customHeight="1" x14ac:dyDescent="0.2">
      <c r="A889" s="587"/>
      <c r="B889" s="592"/>
      <c r="C889" s="526"/>
      <c r="D889" s="531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0</v>
      </c>
      <c r="J889" s="15">
        <f t="shared" si="557"/>
        <v>0</v>
      </c>
      <c r="K889" s="15">
        <f t="shared" si="557"/>
        <v>0</v>
      </c>
      <c r="L889" s="15">
        <f t="shared" si="557"/>
        <v>0</v>
      </c>
      <c r="M889" s="15">
        <f t="shared" si="557"/>
        <v>0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0</v>
      </c>
      <c r="R889" s="15">
        <f t="shared" si="557"/>
        <v>0</v>
      </c>
      <c r="S889" s="15">
        <f t="shared" si="557"/>
        <v>0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0</v>
      </c>
      <c r="X889" s="15">
        <f t="shared" si="557"/>
        <v>0</v>
      </c>
      <c r="Y889" s="15">
        <f t="shared" si="557"/>
        <v>1</v>
      </c>
      <c r="Z889" s="15">
        <f t="shared" si="557"/>
        <v>2</v>
      </c>
      <c r="AA889" s="15">
        <f t="shared" si="557"/>
        <v>3</v>
      </c>
      <c r="AB889" s="15">
        <f t="shared" si="557"/>
        <v>2</v>
      </c>
      <c r="AC889" s="15">
        <f t="shared" si="557"/>
        <v>3</v>
      </c>
      <c r="AD889" s="15">
        <f t="shared" si="557"/>
        <v>1</v>
      </c>
      <c r="AE889" s="15">
        <f t="shared" si="557"/>
        <v>3</v>
      </c>
      <c r="AF889" s="15">
        <f t="shared" si="557"/>
        <v>2</v>
      </c>
      <c r="AG889" s="15">
        <f t="shared" si="557"/>
        <v>5</v>
      </c>
      <c r="AH889" s="15">
        <f t="shared" si="557"/>
        <v>4</v>
      </c>
      <c r="AI889" s="15">
        <f t="shared" si="557"/>
        <v>0</v>
      </c>
      <c r="AJ889" s="15">
        <f t="shared" si="557"/>
        <v>0</v>
      </c>
      <c r="AK889" s="15">
        <f t="shared" si="557"/>
        <v>0</v>
      </c>
      <c r="AL889" s="15">
        <f t="shared" si="557"/>
        <v>0</v>
      </c>
      <c r="AM889" s="15">
        <f t="shared" si="557"/>
        <v>1</v>
      </c>
      <c r="AN889" s="15">
        <f t="shared" si="557"/>
        <v>1</v>
      </c>
      <c r="AO889" s="15">
        <f t="shared" si="557"/>
        <v>1</v>
      </c>
      <c r="AP889" s="15">
        <f t="shared" si="557"/>
        <v>1</v>
      </c>
      <c r="AQ889" s="15">
        <f t="shared" si="557"/>
        <v>0</v>
      </c>
      <c r="AR889" s="15">
        <f t="shared" si="557"/>
        <v>0</v>
      </c>
      <c r="AS889" s="15">
        <f t="shared" si="557"/>
        <v>1</v>
      </c>
      <c r="AT889" s="15">
        <f t="shared" si="557"/>
        <v>0</v>
      </c>
      <c r="AU889" s="15">
        <f t="shared" si="557"/>
        <v>1</v>
      </c>
      <c r="AV889" s="15">
        <f t="shared" si="557"/>
        <v>0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33</v>
      </c>
      <c r="BH889" s="371"/>
      <c r="BI889" s="48" t="str">
        <f t="shared" si="552"/>
        <v>Masc.</v>
      </c>
      <c r="BJ889" s="41">
        <f t="shared" si="556"/>
        <v>26</v>
      </c>
    </row>
    <row r="890" spans="1:62" ht="12.95" customHeight="1" x14ac:dyDescent="0.2">
      <c r="A890" s="587"/>
      <c r="B890" s="592"/>
      <c r="C890" s="526"/>
      <c r="D890" s="529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0</v>
      </c>
      <c r="W890" s="11">
        <v>0</v>
      </c>
      <c r="X890" s="11">
        <v>0</v>
      </c>
      <c r="Y890" s="11">
        <v>1</v>
      </c>
      <c r="Z890" s="11">
        <v>0</v>
      </c>
      <c r="AA890" s="11">
        <v>2</v>
      </c>
      <c r="AB890" s="11">
        <v>2</v>
      </c>
      <c r="AC890" s="11">
        <v>1</v>
      </c>
      <c r="AD890" s="11">
        <v>0</v>
      </c>
      <c r="AE890" s="11">
        <v>3</v>
      </c>
      <c r="AF890" s="11">
        <v>1</v>
      </c>
      <c r="AG890" s="11">
        <v>0</v>
      </c>
      <c r="AH890" s="11">
        <v>3</v>
      </c>
      <c r="AI890" s="11">
        <v>0</v>
      </c>
      <c r="AJ890" s="11">
        <v>0</v>
      </c>
      <c r="AK890" s="11">
        <v>0</v>
      </c>
      <c r="AL890" s="11">
        <v>0</v>
      </c>
      <c r="AM890" s="11">
        <v>1</v>
      </c>
      <c r="AN890" s="11">
        <v>0</v>
      </c>
      <c r="AO890" s="11">
        <v>1</v>
      </c>
      <c r="AP890" s="11">
        <v>1</v>
      </c>
      <c r="AQ890" s="11">
        <v>0</v>
      </c>
      <c r="AR890" s="11">
        <v>0</v>
      </c>
      <c r="AS890" s="11">
        <v>0</v>
      </c>
      <c r="AT890" s="11">
        <v>0</v>
      </c>
      <c r="AU890" s="11">
        <v>1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17</v>
      </c>
      <c r="BH890" s="369" t="str">
        <f>$D892</f>
        <v>UCI</v>
      </c>
      <c r="BI890" s="86" t="str">
        <f t="shared" si="552"/>
        <v>Total</v>
      </c>
      <c r="BJ890" s="23">
        <f t="shared" si="556"/>
        <v>8</v>
      </c>
    </row>
    <row r="891" spans="1:62" ht="12.95" customHeight="1" x14ac:dyDescent="0.2">
      <c r="A891" s="587"/>
      <c r="B891" s="592"/>
      <c r="C891" s="526"/>
      <c r="D891" s="532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2</v>
      </c>
      <c r="AD891" s="11">
        <v>1</v>
      </c>
      <c r="AE891" s="11">
        <v>0</v>
      </c>
      <c r="AF891" s="11">
        <v>1</v>
      </c>
      <c r="AG891" s="11">
        <v>5</v>
      </c>
      <c r="AH891" s="11">
        <v>1</v>
      </c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>
        <v>1</v>
      </c>
      <c r="AO891" s="11">
        <v>0</v>
      </c>
      <c r="AP891" s="11">
        <v>0</v>
      </c>
      <c r="AQ891" s="11">
        <v>0</v>
      </c>
      <c r="AR891" s="11">
        <v>0</v>
      </c>
      <c r="AS891" s="11">
        <v>1</v>
      </c>
      <c r="AT891" s="11">
        <v>0</v>
      </c>
      <c r="AU891" s="11">
        <v>0</v>
      </c>
      <c r="AV891" s="11">
        <v>0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16</v>
      </c>
      <c r="BH891" s="370"/>
      <c r="BI891" s="48" t="str">
        <f t="shared" si="552"/>
        <v>Fem.</v>
      </c>
      <c r="BJ891" s="41">
        <f t="shared" si="556"/>
        <v>5</v>
      </c>
    </row>
    <row r="892" spans="1:62" ht="12.95" customHeight="1" x14ac:dyDescent="0.2">
      <c r="A892" s="587"/>
      <c r="B892" s="592"/>
      <c r="C892" s="526"/>
      <c r="D892" s="528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0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1</v>
      </c>
      <c r="AB892" s="15">
        <f t="shared" si="558"/>
        <v>1</v>
      </c>
      <c r="AC892" s="15">
        <f t="shared" si="558"/>
        <v>1</v>
      </c>
      <c r="AD892" s="15">
        <f t="shared" si="558"/>
        <v>0</v>
      </c>
      <c r="AE892" s="15">
        <f t="shared" si="558"/>
        <v>1</v>
      </c>
      <c r="AF892" s="15">
        <f t="shared" si="558"/>
        <v>0</v>
      </c>
      <c r="AG892" s="15">
        <f t="shared" si="558"/>
        <v>2</v>
      </c>
      <c r="AH892" s="15">
        <f t="shared" si="558"/>
        <v>1</v>
      </c>
      <c r="AI892" s="15">
        <f t="shared" si="558"/>
        <v>0</v>
      </c>
      <c r="AJ892" s="15">
        <f t="shared" si="558"/>
        <v>0</v>
      </c>
      <c r="AK892" s="15">
        <f t="shared" si="558"/>
        <v>0</v>
      </c>
      <c r="AL892" s="15">
        <f t="shared" si="558"/>
        <v>0</v>
      </c>
      <c r="AM892" s="15">
        <f t="shared" si="558"/>
        <v>0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7</v>
      </c>
      <c r="BH892" s="371"/>
      <c r="BI892" s="48" t="str">
        <f t="shared" si="552"/>
        <v>Masc.</v>
      </c>
      <c r="BJ892" s="41">
        <f t="shared" si="556"/>
        <v>3</v>
      </c>
    </row>
    <row r="893" spans="1:62" ht="12.95" customHeight="1" x14ac:dyDescent="0.2">
      <c r="A893" s="587"/>
      <c r="B893" s="592"/>
      <c r="C893" s="526"/>
      <c r="D893" s="529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1</v>
      </c>
      <c r="AB893" s="11">
        <v>1</v>
      </c>
      <c r="AC893" s="11">
        <v>1</v>
      </c>
      <c r="AD893" s="11">
        <v>0</v>
      </c>
      <c r="AE893" s="11">
        <v>1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4</v>
      </c>
      <c r="BH893" s="372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587"/>
      <c r="B894" s="592"/>
      <c r="C894" s="526"/>
      <c r="D894" s="532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2</v>
      </c>
      <c r="AH894" s="11">
        <v>1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3</v>
      </c>
      <c r="BH894" s="370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87"/>
      <c r="B895" s="592"/>
      <c r="C895" s="526"/>
      <c r="D895" s="528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73"/>
      <c r="BI895" s="365" t="str">
        <f t="shared" si="552"/>
        <v>Masc.</v>
      </c>
      <c r="BJ895" s="42">
        <f t="shared" si="556"/>
        <v>0</v>
      </c>
    </row>
    <row r="896" spans="1:62" ht="12.95" customHeight="1" x14ac:dyDescent="0.2">
      <c r="A896" s="587"/>
      <c r="B896" s="592"/>
      <c r="C896" s="526"/>
      <c r="D896" s="529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87"/>
      <c r="B897" s="592"/>
      <c r="C897" s="527"/>
      <c r="D897" s="530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81"/>
      <c r="BJ897" s="381"/>
      <c r="BK897" s="381"/>
    </row>
    <row r="898" spans="1:63" ht="12.95" customHeight="1" x14ac:dyDescent="0.2">
      <c r="A898" s="587"/>
      <c r="B898" s="592"/>
      <c r="C898" s="559" t="str">
        <f>Parameters!$C$4</f>
        <v>2 a 4 años</v>
      </c>
      <c r="D898" s="533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0</v>
      </c>
      <c r="K898" s="34">
        <f t="shared" si="560"/>
        <v>0</v>
      </c>
      <c r="L898" s="34">
        <f t="shared" si="560"/>
        <v>0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0</v>
      </c>
      <c r="V898" s="34">
        <f t="shared" si="560"/>
        <v>0</v>
      </c>
      <c r="W898" s="34">
        <f t="shared" si="560"/>
        <v>0</v>
      </c>
      <c r="X898" s="34">
        <f t="shared" si="560"/>
        <v>0</v>
      </c>
      <c r="Y898" s="34">
        <f t="shared" si="560"/>
        <v>0</v>
      </c>
      <c r="Z898" s="34">
        <f t="shared" si="560"/>
        <v>0</v>
      </c>
      <c r="AA898" s="34">
        <f t="shared" si="560"/>
        <v>0</v>
      </c>
      <c r="AB898" s="34">
        <f t="shared" si="560"/>
        <v>0</v>
      </c>
      <c r="AC898" s="34">
        <f t="shared" si="560"/>
        <v>0</v>
      </c>
      <c r="AD898" s="34">
        <f t="shared" si="560"/>
        <v>1</v>
      </c>
      <c r="AE898" s="34">
        <f t="shared" si="560"/>
        <v>1</v>
      </c>
      <c r="AF898" s="34">
        <f t="shared" si="560"/>
        <v>1</v>
      </c>
      <c r="AG898" s="34">
        <f t="shared" si="560"/>
        <v>0</v>
      </c>
      <c r="AH898" s="34">
        <f t="shared" si="560"/>
        <v>0</v>
      </c>
      <c r="AI898" s="34">
        <f t="shared" si="560"/>
        <v>0</v>
      </c>
      <c r="AJ898" s="34">
        <f t="shared" si="560"/>
        <v>0</v>
      </c>
      <c r="AK898" s="34">
        <f t="shared" si="560"/>
        <v>0</v>
      </c>
      <c r="AL898" s="34">
        <f t="shared" si="560"/>
        <v>0</v>
      </c>
      <c r="AM898" s="34">
        <f t="shared" si="560"/>
        <v>0</v>
      </c>
      <c r="AN898" s="34">
        <f t="shared" si="560"/>
        <v>1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1</v>
      </c>
      <c r="AS898" s="34">
        <f t="shared" si="560"/>
        <v>0</v>
      </c>
      <c r="AT898" s="34">
        <f t="shared" si="560"/>
        <v>0</v>
      </c>
      <c r="AU898" s="34">
        <f t="shared" si="560"/>
        <v>0</v>
      </c>
      <c r="AV898" s="34">
        <f t="shared" si="560"/>
        <v>1</v>
      </c>
      <c r="AW898" s="34">
        <f t="shared" si="560"/>
        <v>0</v>
      </c>
      <c r="AX898" s="34">
        <f t="shared" si="560"/>
        <v>0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6</v>
      </c>
    </row>
    <row r="899" spans="1:63" ht="12.95" customHeight="1" x14ac:dyDescent="0.2">
      <c r="A899" s="587"/>
      <c r="B899" s="592"/>
      <c r="C899" s="526"/>
      <c r="D899" s="534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0</v>
      </c>
      <c r="V899" s="31">
        <v>0</v>
      </c>
      <c r="W899" s="31">
        <v>0</v>
      </c>
      <c r="X899" s="31">
        <v>0</v>
      </c>
      <c r="Y899" s="31">
        <v>0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1</v>
      </c>
      <c r="AS899" s="31">
        <v>0</v>
      </c>
      <c r="AT899" s="31">
        <v>0</v>
      </c>
      <c r="AU899" s="31">
        <v>0</v>
      </c>
      <c r="AV899" s="31">
        <v>0</v>
      </c>
      <c r="AW899" s="31">
        <v>0</v>
      </c>
      <c r="AX899" s="31">
        <v>0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1</v>
      </c>
    </row>
    <row r="900" spans="1:63" ht="12.95" customHeight="1" x14ac:dyDescent="0.2">
      <c r="A900" s="587"/>
      <c r="B900" s="592"/>
      <c r="C900" s="526"/>
      <c r="D900" s="535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0</v>
      </c>
      <c r="K900" s="31">
        <v>0</v>
      </c>
      <c r="L900" s="31">
        <v>0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0</v>
      </c>
      <c r="W900" s="31">
        <v>0</v>
      </c>
      <c r="X900" s="31">
        <v>0</v>
      </c>
      <c r="Y900" s="31">
        <v>0</v>
      </c>
      <c r="Z900" s="31">
        <v>0</v>
      </c>
      <c r="AA900" s="31">
        <v>0</v>
      </c>
      <c r="AB900" s="31">
        <v>0</v>
      </c>
      <c r="AC900" s="31">
        <v>0</v>
      </c>
      <c r="AD900" s="31">
        <v>1</v>
      </c>
      <c r="AE900" s="31">
        <v>1</v>
      </c>
      <c r="AF900" s="31">
        <v>1</v>
      </c>
      <c r="AG900" s="31">
        <v>0</v>
      </c>
      <c r="AH900" s="31">
        <v>0</v>
      </c>
      <c r="AI900" s="31">
        <v>0</v>
      </c>
      <c r="AJ900" s="31">
        <v>0</v>
      </c>
      <c r="AK900" s="31">
        <v>0</v>
      </c>
      <c r="AL900" s="31">
        <v>0</v>
      </c>
      <c r="AM900" s="31">
        <v>0</v>
      </c>
      <c r="AN900" s="31">
        <v>1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0</v>
      </c>
      <c r="AU900" s="31">
        <v>0</v>
      </c>
      <c r="AV900" s="31">
        <v>1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5</v>
      </c>
    </row>
    <row r="901" spans="1:63" ht="12.95" customHeight="1" x14ac:dyDescent="0.2">
      <c r="A901" s="587"/>
      <c r="B901" s="592"/>
      <c r="C901" s="526"/>
      <c r="D901" s="531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0</v>
      </c>
      <c r="K901" s="15">
        <f t="shared" si="562"/>
        <v>0</v>
      </c>
      <c r="L901" s="15">
        <f t="shared" si="562"/>
        <v>0</v>
      </c>
      <c r="M901" s="15">
        <f t="shared" si="562"/>
        <v>0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0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0</v>
      </c>
      <c r="AA901" s="15">
        <f t="shared" si="562"/>
        <v>0</v>
      </c>
      <c r="AB901" s="15">
        <f t="shared" si="562"/>
        <v>0</v>
      </c>
      <c r="AC901" s="15">
        <f t="shared" si="562"/>
        <v>0</v>
      </c>
      <c r="AD901" s="15">
        <f t="shared" si="562"/>
        <v>1</v>
      </c>
      <c r="AE901" s="15">
        <f t="shared" si="562"/>
        <v>1</v>
      </c>
      <c r="AF901" s="15">
        <f t="shared" si="562"/>
        <v>1</v>
      </c>
      <c r="AG901" s="15">
        <f t="shared" si="562"/>
        <v>0</v>
      </c>
      <c r="AH901" s="15">
        <f t="shared" si="562"/>
        <v>0</v>
      </c>
      <c r="AI901" s="15">
        <f t="shared" si="562"/>
        <v>0</v>
      </c>
      <c r="AJ901" s="15">
        <f t="shared" si="562"/>
        <v>0</v>
      </c>
      <c r="AK901" s="15">
        <f t="shared" si="562"/>
        <v>0</v>
      </c>
      <c r="AL901" s="15">
        <f t="shared" si="562"/>
        <v>0</v>
      </c>
      <c r="AM901" s="15">
        <f t="shared" si="562"/>
        <v>0</v>
      </c>
      <c r="AN901" s="15">
        <f t="shared" si="562"/>
        <v>1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1</v>
      </c>
      <c r="AS901" s="15">
        <f t="shared" si="562"/>
        <v>0</v>
      </c>
      <c r="AT901" s="15">
        <f t="shared" si="562"/>
        <v>0</v>
      </c>
      <c r="AU901" s="15">
        <f t="shared" si="562"/>
        <v>0</v>
      </c>
      <c r="AV901" s="15">
        <f t="shared" si="562"/>
        <v>1</v>
      </c>
      <c r="AW901" s="15">
        <f t="shared" si="562"/>
        <v>0</v>
      </c>
      <c r="AX901" s="15">
        <f t="shared" si="562"/>
        <v>0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6</v>
      </c>
    </row>
    <row r="902" spans="1:63" ht="12.95" customHeight="1" x14ac:dyDescent="0.2">
      <c r="A902" s="587"/>
      <c r="B902" s="592"/>
      <c r="C902" s="526"/>
      <c r="D902" s="529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1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 s="11">
        <v>0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1</v>
      </c>
    </row>
    <row r="903" spans="1:63" ht="12.95" customHeight="1" x14ac:dyDescent="0.2">
      <c r="A903" s="587"/>
      <c r="B903" s="592"/>
      <c r="C903" s="526"/>
      <c r="D903" s="532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1</v>
      </c>
      <c r="AE903" s="11">
        <v>1</v>
      </c>
      <c r="AF903" s="11">
        <v>1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1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1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5</v>
      </c>
    </row>
    <row r="904" spans="1:63" ht="12.95" customHeight="1" x14ac:dyDescent="0.2">
      <c r="A904" s="587"/>
      <c r="B904" s="592"/>
      <c r="C904" s="526"/>
      <c r="D904" s="528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87"/>
      <c r="B905" s="592"/>
      <c r="C905" s="526"/>
      <c r="D905" s="529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87"/>
      <c r="B906" s="592"/>
      <c r="C906" s="526"/>
      <c r="D906" s="532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87"/>
      <c r="B907" s="592"/>
      <c r="C907" s="526"/>
      <c r="D907" s="528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87"/>
      <c r="B908" s="592"/>
      <c r="C908" s="526"/>
      <c r="D908" s="529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87"/>
      <c r="B909" s="592"/>
      <c r="C909" s="527"/>
      <c r="D909" s="530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87"/>
      <c r="B910" s="592"/>
      <c r="C910" s="524" t="str">
        <f>Parameters!$C$5</f>
        <v>5 a 19 años</v>
      </c>
      <c r="D910" s="533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1</v>
      </c>
      <c r="AA910" s="34">
        <f t="shared" si="565"/>
        <v>0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1</v>
      </c>
      <c r="AH910" s="34">
        <f t="shared" si="565"/>
        <v>2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0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1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5</v>
      </c>
    </row>
    <row r="911" spans="1:63" ht="12.95" customHeight="1" x14ac:dyDescent="0.2">
      <c r="A911" s="587"/>
      <c r="B911" s="592"/>
      <c r="C911" s="525"/>
      <c r="D911" s="534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1</v>
      </c>
      <c r="AA911" s="31">
        <v>0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1</v>
      </c>
      <c r="AH911" s="31">
        <v>2</v>
      </c>
      <c r="AI911" s="31">
        <v>0</v>
      </c>
      <c r="AJ911" s="31">
        <v>0</v>
      </c>
      <c r="AK911" s="31">
        <v>0</v>
      </c>
      <c r="AL911" s="31">
        <v>0</v>
      </c>
      <c r="AM911" s="31">
        <v>0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4</v>
      </c>
    </row>
    <row r="912" spans="1:63" ht="12.95" customHeight="1" x14ac:dyDescent="0.2">
      <c r="A912" s="587"/>
      <c r="B912" s="592"/>
      <c r="C912" s="525"/>
      <c r="D912" s="535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1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1</v>
      </c>
    </row>
    <row r="913" spans="1:62" ht="12.95" customHeight="1" x14ac:dyDescent="0.2">
      <c r="A913" s="587"/>
      <c r="B913" s="592"/>
      <c r="C913" s="526"/>
      <c r="D913" s="531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1</v>
      </c>
      <c r="AA913" s="15">
        <f t="shared" si="567"/>
        <v>0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1</v>
      </c>
      <c r="AH913" s="15">
        <f t="shared" si="567"/>
        <v>2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0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1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5</v>
      </c>
    </row>
    <row r="914" spans="1:62" ht="12.95" customHeight="1" x14ac:dyDescent="0.2">
      <c r="A914" s="587"/>
      <c r="B914" s="592"/>
      <c r="C914" s="526"/>
      <c r="D914" s="529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1</v>
      </c>
      <c r="AA914" s="11">
        <v>0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1</v>
      </c>
      <c r="AH914" s="11">
        <v>2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4</v>
      </c>
    </row>
    <row r="915" spans="1:62" ht="12.95" customHeight="1" x14ac:dyDescent="0.2">
      <c r="A915" s="587"/>
      <c r="B915" s="592"/>
      <c r="C915" s="526"/>
      <c r="D915" s="532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1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1</v>
      </c>
    </row>
    <row r="916" spans="1:62" ht="12.95" customHeight="1" x14ac:dyDescent="0.2">
      <c r="A916" s="587"/>
      <c r="B916" s="592"/>
      <c r="C916" s="526"/>
      <c r="D916" s="528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87"/>
      <c r="B917" s="592"/>
      <c r="C917" s="526"/>
      <c r="D917" s="529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87"/>
      <c r="B918" s="592"/>
      <c r="C918" s="526"/>
      <c r="D918" s="532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87"/>
      <c r="B919" s="592"/>
      <c r="C919" s="526"/>
      <c r="D919" s="528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587"/>
      <c r="B920" s="592"/>
      <c r="C920" s="526"/>
      <c r="D920" s="529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87"/>
      <c r="B921" s="592"/>
      <c r="C921" s="527"/>
      <c r="D921" s="530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87"/>
      <c r="B922" s="592"/>
      <c r="C922" s="524" t="str">
        <f>Parameters!$C$6</f>
        <v>20 a 39 años</v>
      </c>
      <c r="D922" s="533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1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1</v>
      </c>
    </row>
    <row r="923" spans="1:62" ht="12.95" customHeight="1" x14ac:dyDescent="0.2">
      <c r="A923" s="587"/>
      <c r="B923" s="592"/>
      <c r="C923" s="525"/>
      <c r="D923" s="534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87"/>
      <c r="B924" s="592"/>
      <c r="C924" s="525"/>
      <c r="D924" s="535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1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1</v>
      </c>
    </row>
    <row r="925" spans="1:62" ht="12.95" customHeight="1" x14ac:dyDescent="0.2">
      <c r="A925" s="587"/>
      <c r="B925" s="592"/>
      <c r="C925" s="526"/>
      <c r="D925" s="531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1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1</v>
      </c>
    </row>
    <row r="926" spans="1:62" ht="12.95" customHeight="1" x14ac:dyDescent="0.2">
      <c r="A926" s="587"/>
      <c r="B926" s="592"/>
      <c r="C926" s="526"/>
      <c r="D926" s="529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87"/>
      <c r="B927" s="592"/>
      <c r="C927" s="526"/>
      <c r="D927" s="532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1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1</v>
      </c>
    </row>
    <row r="928" spans="1:62" ht="12.95" customHeight="1" x14ac:dyDescent="0.2">
      <c r="A928" s="587"/>
      <c r="B928" s="592"/>
      <c r="C928" s="526"/>
      <c r="D928" s="528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87"/>
      <c r="B929" s="592"/>
      <c r="C929" s="526"/>
      <c r="D929" s="529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87"/>
      <c r="B930" s="592"/>
      <c r="C930" s="526"/>
      <c r="D930" s="532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87"/>
      <c r="B931" s="592"/>
      <c r="C931" s="526"/>
      <c r="D931" s="528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587"/>
      <c r="B932" s="592"/>
      <c r="C932" s="526"/>
      <c r="D932" s="529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587"/>
      <c r="B933" s="592"/>
      <c r="C933" s="527"/>
      <c r="D933" s="530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587"/>
      <c r="B934" s="592"/>
      <c r="C934" s="524" t="str">
        <f>Parameters!$C$7</f>
        <v>40 a 59 años</v>
      </c>
      <c r="D934" s="533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1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0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1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3</v>
      </c>
      <c r="BI934" s="9"/>
      <c r="BJ934" s="73"/>
    </row>
    <row r="935" spans="1:62" ht="12.95" customHeight="1" x14ac:dyDescent="0.2">
      <c r="A935" s="587"/>
      <c r="B935" s="592"/>
      <c r="C935" s="525"/>
      <c r="D935" s="534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1</v>
      </c>
      <c r="AF935" s="31">
        <v>0</v>
      </c>
      <c r="AG935" s="31">
        <v>0</v>
      </c>
      <c r="AH935" s="31">
        <v>0</v>
      </c>
      <c r="AI935" s="31">
        <v>0</v>
      </c>
      <c r="AJ935" s="31">
        <v>1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2</v>
      </c>
      <c r="BI935" s="9"/>
      <c r="BJ935" s="73"/>
    </row>
    <row r="936" spans="1:62" ht="12.95" customHeight="1" x14ac:dyDescent="0.2">
      <c r="A936" s="587"/>
      <c r="B936" s="592"/>
      <c r="C936" s="525"/>
      <c r="D936" s="535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0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0</v>
      </c>
      <c r="AR936" s="31">
        <v>0</v>
      </c>
      <c r="AS936" s="31">
        <v>0</v>
      </c>
      <c r="AT936" s="31">
        <v>0</v>
      </c>
      <c r="AU936" s="31">
        <v>1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1</v>
      </c>
      <c r="BI936" s="9"/>
      <c r="BJ936" s="73"/>
    </row>
    <row r="937" spans="1:62" ht="12.95" customHeight="1" x14ac:dyDescent="0.2">
      <c r="A937" s="587"/>
      <c r="B937" s="592"/>
      <c r="C937" s="526"/>
      <c r="D937" s="531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1</v>
      </c>
      <c r="AF937" s="15">
        <f t="shared" si="577"/>
        <v>0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1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0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1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3</v>
      </c>
      <c r="BI937" s="9"/>
      <c r="BJ937" s="73"/>
    </row>
    <row r="938" spans="1:62" ht="12.95" customHeight="1" x14ac:dyDescent="0.2">
      <c r="A938" s="587"/>
      <c r="B938" s="592"/>
      <c r="C938" s="526"/>
      <c r="D938" s="529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1</v>
      </c>
      <c r="AF938" s="11">
        <v>0</v>
      </c>
      <c r="AG938" s="11">
        <v>0</v>
      </c>
      <c r="AH938" s="11">
        <v>0</v>
      </c>
      <c r="AI938" s="11">
        <v>0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2</v>
      </c>
      <c r="BI938" s="9"/>
      <c r="BJ938" s="73"/>
    </row>
    <row r="939" spans="1:62" ht="12.95" customHeight="1" x14ac:dyDescent="0.2">
      <c r="A939" s="587"/>
      <c r="B939" s="592"/>
      <c r="C939" s="526"/>
      <c r="D939" s="532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1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1</v>
      </c>
      <c r="BI939" s="9"/>
      <c r="BJ939" s="73"/>
    </row>
    <row r="940" spans="1:62" ht="12.95" customHeight="1" x14ac:dyDescent="0.2">
      <c r="A940" s="587"/>
      <c r="B940" s="592"/>
      <c r="C940" s="526"/>
      <c r="D940" s="528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587"/>
      <c r="B941" s="592"/>
      <c r="C941" s="526"/>
      <c r="D941" s="529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587"/>
      <c r="B942" s="592"/>
      <c r="C942" s="526"/>
      <c r="D942" s="532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587"/>
      <c r="B943" s="592"/>
      <c r="C943" s="526"/>
      <c r="D943" s="528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87"/>
      <c r="B944" s="592"/>
      <c r="C944" s="526"/>
      <c r="D944" s="529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87"/>
      <c r="B945" s="592"/>
      <c r="C945" s="527"/>
      <c r="D945" s="530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87"/>
      <c r="B946" s="592"/>
      <c r="C946" s="524" t="str">
        <f>Parameters!$C$8</f>
        <v>60 o más años</v>
      </c>
      <c r="D946" s="533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1</v>
      </c>
      <c r="AA946" s="34">
        <f t="shared" si="580"/>
        <v>2</v>
      </c>
      <c r="AB946" s="34">
        <f t="shared" si="580"/>
        <v>0</v>
      </c>
      <c r="AC946" s="34">
        <f t="shared" si="580"/>
        <v>0</v>
      </c>
      <c r="AD946" s="34">
        <f t="shared" si="580"/>
        <v>0</v>
      </c>
      <c r="AE946" s="34">
        <f t="shared" si="580"/>
        <v>0</v>
      </c>
      <c r="AF946" s="34">
        <f t="shared" si="580"/>
        <v>0</v>
      </c>
      <c r="AG946" s="34">
        <f t="shared" si="580"/>
        <v>0</v>
      </c>
      <c r="AH946" s="34">
        <f t="shared" si="580"/>
        <v>0</v>
      </c>
      <c r="AI946" s="34">
        <f t="shared" si="580"/>
        <v>0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1</v>
      </c>
      <c r="AN946" s="34">
        <f t="shared" si="580"/>
        <v>0</v>
      </c>
      <c r="AO946" s="34">
        <f t="shared" si="580"/>
        <v>1</v>
      </c>
      <c r="AP946" s="34">
        <f t="shared" si="580"/>
        <v>0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0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6</v>
      </c>
      <c r="BI946" s="9"/>
      <c r="BJ946" s="73"/>
    </row>
    <row r="947" spans="1:62" ht="12.95" customHeight="1" x14ac:dyDescent="0.2">
      <c r="A947" s="587"/>
      <c r="B947" s="592"/>
      <c r="C947" s="525"/>
      <c r="D947" s="534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1</v>
      </c>
      <c r="AA947" s="31">
        <v>2</v>
      </c>
      <c r="AB947" s="31">
        <v>0</v>
      </c>
      <c r="AC947" s="31">
        <v>0</v>
      </c>
      <c r="AD947" s="31">
        <v>0</v>
      </c>
      <c r="AE947" s="31">
        <v>0</v>
      </c>
      <c r="AF947" s="31">
        <v>0</v>
      </c>
      <c r="AG947" s="31">
        <v>0</v>
      </c>
      <c r="AH947" s="31">
        <v>0</v>
      </c>
      <c r="AI947" s="31">
        <v>0</v>
      </c>
      <c r="AJ947" s="31">
        <v>0</v>
      </c>
      <c r="AK947" s="31">
        <v>0</v>
      </c>
      <c r="AL947" s="31">
        <v>0</v>
      </c>
      <c r="AM947" s="31">
        <v>1</v>
      </c>
      <c r="AN947" s="31">
        <v>0</v>
      </c>
      <c r="AO947" s="31">
        <v>0</v>
      </c>
      <c r="AP947" s="31">
        <v>0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4</v>
      </c>
      <c r="BI947" s="9"/>
      <c r="BJ947" s="73"/>
    </row>
    <row r="948" spans="1:62" ht="12.95" customHeight="1" x14ac:dyDescent="0.2">
      <c r="A948" s="587"/>
      <c r="B948" s="592"/>
      <c r="C948" s="525"/>
      <c r="D948" s="535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0</v>
      </c>
      <c r="AG948" s="31">
        <v>0</v>
      </c>
      <c r="AH948" s="31">
        <v>0</v>
      </c>
      <c r="AI948" s="31">
        <v>0</v>
      </c>
      <c r="AJ948" s="31">
        <v>0</v>
      </c>
      <c r="AK948" s="31">
        <v>1</v>
      </c>
      <c r="AL948" s="31">
        <v>0</v>
      </c>
      <c r="AM948" s="31">
        <v>0</v>
      </c>
      <c r="AN948" s="31">
        <v>0</v>
      </c>
      <c r="AO948" s="31">
        <v>1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0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587"/>
      <c r="B949" s="592"/>
      <c r="C949" s="526"/>
      <c r="D949" s="531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1</v>
      </c>
      <c r="AA949" s="15">
        <f t="shared" si="582"/>
        <v>2</v>
      </c>
      <c r="AB949" s="15">
        <f t="shared" si="582"/>
        <v>0</v>
      </c>
      <c r="AC949" s="15">
        <f t="shared" si="582"/>
        <v>0</v>
      </c>
      <c r="AD949" s="15">
        <f t="shared" si="582"/>
        <v>0</v>
      </c>
      <c r="AE949" s="15">
        <f t="shared" si="582"/>
        <v>0</v>
      </c>
      <c r="AF949" s="15">
        <f t="shared" si="582"/>
        <v>0</v>
      </c>
      <c r="AG949" s="15">
        <f t="shared" si="582"/>
        <v>0</v>
      </c>
      <c r="AH949" s="15">
        <f t="shared" si="582"/>
        <v>0</v>
      </c>
      <c r="AI949" s="15">
        <f t="shared" si="582"/>
        <v>0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1</v>
      </c>
      <c r="AO949" s="15">
        <f t="shared" si="582"/>
        <v>1</v>
      </c>
      <c r="AP949" s="15">
        <f t="shared" si="582"/>
        <v>0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0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6</v>
      </c>
      <c r="BI949" s="9"/>
      <c r="BJ949" s="73"/>
    </row>
    <row r="950" spans="1:62" ht="12.95" customHeight="1" x14ac:dyDescent="0.2">
      <c r="A950" s="587"/>
      <c r="B950" s="592"/>
      <c r="C950" s="526"/>
      <c r="D950" s="529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1</v>
      </c>
      <c r="AA950" s="11">
        <v>2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1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4</v>
      </c>
      <c r="BI950" s="9"/>
      <c r="BJ950" s="73"/>
    </row>
    <row r="951" spans="1:62" ht="12.95" customHeight="1" x14ac:dyDescent="0.2">
      <c r="A951" s="587"/>
      <c r="B951" s="592"/>
      <c r="C951" s="526"/>
      <c r="D951" s="532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1</v>
      </c>
      <c r="AL951" s="11">
        <v>0</v>
      </c>
      <c r="AM951" s="11">
        <v>0</v>
      </c>
      <c r="AN951" s="11">
        <v>0</v>
      </c>
      <c r="AO951" s="11">
        <v>1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0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587"/>
      <c r="B952" s="592"/>
      <c r="C952" s="526"/>
      <c r="D952" s="528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1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0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587"/>
      <c r="B953" s="592"/>
      <c r="C953" s="526"/>
      <c r="D953" s="529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1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587"/>
      <c r="B954" s="592"/>
      <c r="C954" s="526"/>
      <c r="D954" s="532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587"/>
      <c r="B955" s="592"/>
      <c r="C955" s="526"/>
      <c r="D955" s="528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87"/>
      <c r="B956" s="592"/>
      <c r="C956" s="526"/>
      <c r="D956" s="529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88"/>
      <c r="B957" s="593"/>
      <c r="C957" s="527"/>
      <c r="D957" s="530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79" t="str">
        <f>Parameters!$B$29</f>
        <v># Muestras negativas</v>
      </c>
      <c r="B958" s="580"/>
      <c r="C958" s="536" t="str">
        <f>Parameters!$B$14</f>
        <v>Total</v>
      </c>
      <c r="D958" s="536"/>
      <c r="E958" s="67" t="str">
        <f>Parameters!$B$14</f>
        <v>Total</v>
      </c>
      <c r="F958" s="60">
        <f>F961+F973+F985+F997+F1009+F1021</f>
        <v>33</v>
      </c>
      <c r="G958" s="60">
        <f t="shared" ref="G958:BF958" si="585">G961+G973+G985+G997+G1009+G1021</f>
        <v>35</v>
      </c>
      <c r="H958" s="60">
        <f t="shared" si="585"/>
        <v>18</v>
      </c>
      <c r="I958" s="60">
        <f t="shared" si="585"/>
        <v>12</v>
      </c>
      <c r="J958" s="60">
        <f t="shared" si="585"/>
        <v>26</v>
      </c>
      <c r="K958" s="60">
        <f t="shared" si="585"/>
        <v>29</v>
      </c>
      <c r="L958" s="60">
        <f t="shared" si="585"/>
        <v>32</v>
      </c>
      <c r="M958" s="60">
        <f t="shared" si="585"/>
        <v>31</v>
      </c>
      <c r="N958" s="60">
        <f t="shared" si="585"/>
        <v>28</v>
      </c>
      <c r="O958" s="60">
        <f t="shared" si="585"/>
        <v>55</v>
      </c>
      <c r="P958" s="60">
        <f t="shared" si="585"/>
        <v>61</v>
      </c>
      <c r="Q958" s="60">
        <f t="shared" si="585"/>
        <v>50</v>
      </c>
      <c r="R958" s="60">
        <f t="shared" si="585"/>
        <v>58</v>
      </c>
      <c r="S958" s="60">
        <f t="shared" si="585"/>
        <v>64</v>
      </c>
      <c r="T958" s="60">
        <f t="shared" si="585"/>
        <v>55</v>
      </c>
      <c r="U958" s="60">
        <f t="shared" si="585"/>
        <v>52</v>
      </c>
      <c r="V958" s="60">
        <f t="shared" si="585"/>
        <v>52</v>
      </c>
      <c r="W958" s="60">
        <f t="shared" si="585"/>
        <v>81</v>
      </c>
      <c r="X958" s="60">
        <f t="shared" si="585"/>
        <v>72</v>
      </c>
      <c r="Y958" s="60">
        <f t="shared" si="585"/>
        <v>75</v>
      </c>
      <c r="Z958" s="60">
        <f t="shared" si="585"/>
        <v>85</v>
      </c>
      <c r="AA958" s="60">
        <f t="shared" si="585"/>
        <v>96</v>
      </c>
      <c r="AB958" s="60">
        <f t="shared" si="585"/>
        <v>76</v>
      </c>
      <c r="AC958" s="60">
        <f t="shared" si="585"/>
        <v>58</v>
      </c>
      <c r="AD958" s="60">
        <f t="shared" si="585"/>
        <v>71</v>
      </c>
      <c r="AE958" s="60">
        <f t="shared" si="585"/>
        <v>90</v>
      </c>
      <c r="AF958" s="60">
        <f t="shared" si="585"/>
        <v>82</v>
      </c>
      <c r="AG958" s="60">
        <f t="shared" si="585"/>
        <v>78</v>
      </c>
      <c r="AH958" s="60">
        <f t="shared" si="585"/>
        <v>75</v>
      </c>
      <c r="AI958" s="60">
        <f t="shared" si="585"/>
        <v>75</v>
      </c>
      <c r="AJ958" s="60">
        <f t="shared" si="585"/>
        <v>72</v>
      </c>
      <c r="AK958" s="60">
        <f t="shared" si="585"/>
        <v>85</v>
      </c>
      <c r="AL958" s="60">
        <f t="shared" si="585"/>
        <v>70</v>
      </c>
      <c r="AM958" s="60">
        <f t="shared" si="585"/>
        <v>55</v>
      </c>
      <c r="AN958" s="60">
        <f t="shared" si="585"/>
        <v>64</v>
      </c>
      <c r="AO958" s="60">
        <f t="shared" si="585"/>
        <v>80</v>
      </c>
      <c r="AP958" s="60">
        <f t="shared" si="585"/>
        <v>78</v>
      </c>
      <c r="AQ958" s="60">
        <f t="shared" si="585"/>
        <v>85</v>
      </c>
      <c r="AR958" s="60">
        <f t="shared" si="585"/>
        <v>72</v>
      </c>
      <c r="AS958" s="60">
        <f t="shared" si="585"/>
        <v>50</v>
      </c>
      <c r="AT958" s="60">
        <f t="shared" si="585"/>
        <v>52</v>
      </c>
      <c r="AU958" s="60">
        <f t="shared" si="585"/>
        <v>35</v>
      </c>
      <c r="AV958" s="60">
        <f t="shared" si="585"/>
        <v>29</v>
      </c>
      <c r="AW958" s="60">
        <f t="shared" si="585"/>
        <v>50</v>
      </c>
      <c r="AX958" s="60">
        <f t="shared" si="585"/>
        <v>37</v>
      </c>
      <c r="AY958" s="60">
        <f t="shared" si="585"/>
        <v>35</v>
      </c>
      <c r="AZ958" s="60">
        <f t="shared" si="585"/>
        <v>15</v>
      </c>
      <c r="BA958" s="60">
        <f t="shared" si="585"/>
        <v>0</v>
      </c>
      <c r="BB958" s="60">
        <f t="shared" si="585"/>
        <v>0</v>
      </c>
      <c r="BC958" s="60">
        <f t="shared" si="585"/>
        <v>0</v>
      </c>
      <c r="BD958" s="60">
        <f t="shared" si="585"/>
        <v>0</v>
      </c>
      <c r="BE958" s="60">
        <f t="shared" si="585"/>
        <v>0</v>
      </c>
      <c r="BF958" s="60">
        <f t="shared" si="585"/>
        <v>0</v>
      </c>
      <c r="BG958" s="61">
        <f>SUM(F958:BF958)</f>
        <v>2669</v>
      </c>
      <c r="BH958" s="604" t="str">
        <f>$A$958</f>
        <v># Muestras negativas</v>
      </c>
      <c r="BI958" s="605"/>
      <c r="BJ958" s="606"/>
    </row>
    <row r="959" spans="1:62" ht="12.95" customHeight="1" x14ac:dyDescent="0.2">
      <c r="A959" s="581"/>
      <c r="B959" s="582"/>
      <c r="C959" s="536"/>
      <c r="D959" s="537"/>
      <c r="E959" s="62" t="str">
        <f>Parameters!$B$15</f>
        <v>Fem.</v>
      </c>
      <c r="F959" s="63">
        <f>F962+F974+F986+F998+F1010+F1022</f>
        <v>11</v>
      </c>
      <c r="G959" s="63">
        <f t="shared" ref="G959:BF959" si="586">G962+G974+G986+G998+G1010+G1022</f>
        <v>14</v>
      </c>
      <c r="H959" s="63">
        <f t="shared" si="586"/>
        <v>10</v>
      </c>
      <c r="I959" s="63">
        <f t="shared" si="586"/>
        <v>6</v>
      </c>
      <c r="J959" s="63">
        <f t="shared" si="586"/>
        <v>12</v>
      </c>
      <c r="K959" s="63">
        <f t="shared" si="586"/>
        <v>12</v>
      </c>
      <c r="L959" s="63">
        <f t="shared" si="586"/>
        <v>13</v>
      </c>
      <c r="M959" s="63">
        <f t="shared" si="586"/>
        <v>19</v>
      </c>
      <c r="N959" s="63">
        <f t="shared" si="586"/>
        <v>12</v>
      </c>
      <c r="O959" s="63">
        <f t="shared" si="586"/>
        <v>29</v>
      </c>
      <c r="P959" s="63">
        <f t="shared" si="586"/>
        <v>31</v>
      </c>
      <c r="Q959" s="63">
        <f t="shared" si="586"/>
        <v>24</v>
      </c>
      <c r="R959" s="63">
        <f t="shared" si="586"/>
        <v>29</v>
      </c>
      <c r="S959" s="63">
        <f t="shared" si="586"/>
        <v>25</v>
      </c>
      <c r="T959" s="63">
        <f t="shared" si="586"/>
        <v>24</v>
      </c>
      <c r="U959" s="63">
        <f t="shared" si="586"/>
        <v>24</v>
      </c>
      <c r="V959" s="63">
        <f t="shared" si="586"/>
        <v>19</v>
      </c>
      <c r="W959" s="63">
        <f t="shared" si="586"/>
        <v>40</v>
      </c>
      <c r="X959" s="63">
        <f t="shared" si="586"/>
        <v>43</v>
      </c>
      <c r="Y959" s="63">
        <f t="shared" si="586"/>
        <v>34</v>
      </c>
      <c r="Z959" s="63">
        <f t="shared" si="586"/>
        <v>34</v>
      </c>
      <c r="AA959" s="63">
        <f t="shared" si="586"/>
        <v>42</v>
      </c>
      <c r="AB959" s="63">
        <f t="shared" si="586"/>
        <v>42</v>
      </c>
      <c r="AC959" s="63">
        <f t="shared" si="586"/>
        <v>34</v>
      </c>
      <c r="AD959" s="63">
        <f t="shared" si="586"/>
        <v>36</v>
      </c>
      <c r="AE959" s="63">
        <f t="shared" si="586"/>
        <v>43</v>
      </c>
      <c r="AF959" s="63">
        <f t="shared" si="586"/>
        <v>43</v>
      </c>
      <c r="AG959" s="63">
        <f t="shared" si="586"/>
        <v>40</v>
      </c>
      <c r="AH959" s="63">
        <f t="shared" si="586"/>
        <v>36</v>
      </c>
      <c r="AI959" s="63">
        <f t="shared" si="586"/>
        <v>32</v>
      </c>
      <c r="AJ959" s="63">
        <f t="shared" si="586"/>
        <v>38</v>
      </c>
      <c r="AK959" s="63">
        <f t="shared" si="586"/>
        <v>39</v>
      </c>
      <c r="AL959" s="63">
        <f t="shared" si="586"/>
        <v>39</v>
      </c>
      <c r="AM959" s="63">
        <f t="shared" si="586"/>
        <v>26</v>
      </c>
      <c r="AN959" s="63">
        <f t="shared" si="586"/>
        <v>29</v>
      </c>
      <c r="AO959" s="63">
        <f t="shared" si="586"/>
        <v>40</v>
      </c>
      <c r="AP959" s="63">
        <f t="shared" si="586"/>
        <v>44</v>
      </c>
      <c r="AQ959" s="63">
        <f t="shared" si="586"/>
        <v>45</v>
      </c>
      <c r="AR959" s="63">
        <f t="shared" si="586"/>
        <v>38</v>
      </c>
      <c r="AS959" s="63">
        <f t="shared" si="586"/>
        <v>36</v>
      </c>
      <c r="AT959" s="63">
        <f t="shared" si="586"/>
        <v>21</v>
      </c>
      <c r="AU959" s="63">
        <f t="shared" si="586"/>
        <v>20</v>
      </c>
      <c r="AV959" s="63">
        <f t="shared" si="586"/>
        <v>17</v>
      </c>
      <c r="AW959" s="63">
        <f t="shared" si="586"/>
        <v>23</v>
      </c>
      <c r="AX959" s="63">
        <f t="shared" si="586"/>
        <v>20</v>
      </c>
      <c r="AY959" s="63">
        <f t="shared" si="586"/>
        <v>18</v>
      </c>
      <c r="AZ959" s="63">
        <f t="shared" si="586"/>
        <v>7</v>
      </c>
      <c r="BA959" s="63">
        <f t="shared" si="586"/>
        <v>0</v>
      </c>
      <c r="BB959" s="63">
        <f t="shared" si="586"/>
        <v>0</v>
      </c>
      <c r="BC959" s="63">
        <f t="shared" si="586"/>
        <v>0</v>
      </c>
      <c r="BD959" s="63">
        <f t="shared" si="586"/>
        <v>0</v>
      </c>
      <c r="BE959" s="63">
        <f t="shared" si="586"/>
        <v>0</v>
      </c>
      <c r="BF959" s="63">
        <f t="shared" si="586"/>
        <v>0</v>
      </c>
      <c r="BG959" s="40">
        <f>SUM(F959:BF959)</f>
        <v>1313</v>
      </c>
      <c r="BH959" s="412" t="str">
        <f>$D961</f>
        <v>Fiebre</v>
      </c>
      <c r="BI959" s="413" t="str">
        <f t="shared" ref="BI959:BI970" si="587">$E961</f>
        <v>Total</v>
      </c>
      <c r="BJ959" s="76">
        <f>BG958</f>
        <v>2669</v>
      </c>
    </row>
    <row r="960" spans="1:62" ht="12.95" customHeight="1" thickBot="1" x14ac:dyDescent="0.25">
      <c r="A960" s="581"/>
      <c r="B960" s="582"/>
      <c r="C960" s="538"/>
      <c r="D960" s="539"/>
      <c r="E960" s="64" t="str">
        <f>Parameters!$B$16</f>
        <v>Masc.</v>
      </c>
      <c r="F960" s="65">
        <f>F963+F975+F987+F999+F1011+F1023</f>
        <v>22</v>
      </c>
      <c r="G960" s="65">
        <f t="shared" ref="G960:BF960" si="588">G963+G975+G987+G999+G1011+G1023</f>
        <v>21</v>
      </c>
      <c r="H960" s="65">
        <f t="shared" si="588"/>
        <v>8</v>
      </c>
      <c r="I960" s="65">
        <f t="shared" si="588"/>
        <v>6</v>
      </c>
      <c r="J960" s="65">
        <f t="shared" si="588"/>
        <v>14</v>
      </c>
      <c r="K960" s="65">
        <f t="shared" si="588"/>
        <v>17</v>
      </c>
      <c r="L960" s="65">
        <f t="shared" si="588"/>
        <v>19</v>
      </c>
      <c r="M960" s="65">
        <f t="shared" si="588"/>
        <v>12</v>
      </c>
      <c r="N960" s="65">
        <f t="shared" si="588"/>
        <v>16</v>
      </c>
      <c r="O960" s="65">
        <f t="shared" si="588"/>
        <v>26</v>
      </c>
      <c r="P960" s="65">
        <f t="shared" si="588"/>
        <v>30</v>
      </c>
      <c r="Q960" s="65">
        <f t="shared" si="588"/>
        <v>26</v>
      </c>
      <c r="R960" s="65">
        <f t="shared" si="588"/>
        <v>29</v>
      </c>
      <c r="S960" s="65">
        <f t="shared" si="588"/>
        <v>39</v>
      </c>
      <c r="T960" s="65">
        <f t="shared" si="588"/>
        <v>31</v>
      </c>
      <c r="U960" s="65">
        <f t="shared" si="588"/>
        <v>28</v>
      </c>
      <c r="V960" s="65">
        <f t="shared" si="588"/>
        <v>33</v>
      </c>
      <c r="W960" s="65">
        <f t="shared" si="588"/>
        <v>41</v>
      </c>
      <c r="X960" s="65">
        <f t="shared" si="588"/>
        <v>29</v>
      </c>
      <c r="Y960" s="65">
        <f t="shared" si="588"/>
        <v>41</v>
      </c>
      <c r="Z960" s="65">
        <f t="shared" si="588"/>
        <v>51</v>
      </c>
      <c r="AA960" s="65">
        <f t="shared" si="588"/>
        <v>54</v>
      </c>
      <c r="AB960" s="65">
        <f t="shared" si="588"/>
        <v>34</v>
      </c>
      <c r="AC960" s="65">
        <f t="shared" si="588"/>
        <v>24</v>
      </c>
      <c r="AD960" s="65">
        <f t="shared" si="588"/>
        <v>35</v>
      </c>
      <c r="AE960" s="65">
        <f t="shared" si="588"/>
        <v>47</v>
      </c>
      <c r="AF960" s="65">
        <f t="shared" si="588"/>
        <v>39</v>
      </c>
      <c r="AG960" s="65">
        <f t="shared" si="588"/>
        <v>38</v>
      </c>
      <c r="AH960" s="65">
        <f t="shared" si="588"/>
        <v>39</v>
      </c>
      <c r="AI960" s="65">
        <f t="shared" si="588"/>
        <v>43</v>
      </c>
      <c r="AJ960" s="65">
        <f t="shared" si="588"/>
        <v>34</v>
      </c>
      <c r="AK960" s="65">
        <f t="shared" si="588"/>
        <v>46</v>
      </c>
      <c r="AL960" s="65">
        <f t="shared" si="588"/>
        <v>31</v>
      </c>
      <c r="AM960" s="65">
        <f t="shared" si="588"/>
        <v>29</v>
      </c>
      <c r="AN960" s="65">
        <f t="shared" si="588"/>
        <v>35</v>
      </c>
      <c r="AO960" s="65">
        <f t="shared" si="588"/>
        <v>40</v>
      </c>
      <c r="AP960" s="65">
        <f t="shared" si="588"/>
        <v>34</v>
      </c>
      <c r="AQ960" s="65">
        <f t="shared" si="588"/>
        <v>40</v>
      </c>
      <c r="AR960" s="65">
        <f t="shared" si="588"/>
        <v>34</v>
      </c>
      <c r="AS960" s="65">
        <f t="shared" si="588"/>
        <v>14</v>
      </c>
      <c r="AT960" s="65">
        <f t="shared" si="588"/>
        <v>31</v>
      </c>
      <c r="AU960" s="65">
        <f t="shared" si="588"/>
        <v>15</v>
      </c>
      <c r="AV960" s="65">
        <f t="shared" si="588"/>
        <v>12</v>
      </c>
      <c r="AW960" s="65">
        <f t="shared" si="588"/>
        <v>27</v>
      </c>
      <c r="AX960" s="65">
        <f t="shared" si="588"/>
        <v>17</v>
      </c>
      <c r="AY960" s="65">
        <f t="shared" si="588"/>
        <v>17</v>
      </c>
      <c r="AZ960" s="65">
        <f t="shared" si="588"/>
        <v>8</v>
      </c>
      <c r="BA960" s="65">
        <f t="shared" si="588"/>
        <v>0</v>
      </c>
      <c r="BB960" s="65">
        <f t="shared" si="588"/>
        <v>0</v>
      </c>
      <c r="BC960" s="65">
        <f t="shared" si="588"/>
        <v>0</v>
      </c>
      <c r="BD960" s="65">
        <f t="shared" si="588"/>
        <v>0</v>
      </c>
      <c r="BE960" s="65">
        <f t="shared" si="588"/>
        <v>0</v>
      </c>
      <c r="BF960" s="65">
        <f t="shared" si="588"/>
        <v>0</v>
      </c>
      <c r="BG960" s="66">
        <f>SUM(F960:BF960)</f>
        <v>1356</v>
      </c>
      <c r="BH960" s="414"/>
      <c r="BI960" s="62" t="str">
        <f t="shared" si="587"/>
        <v>Fem.</v>
      </c>
      <c r="BJ960" s="70">
        <f>BG959</f>
        <v>1313</v>
      </c>
    </row>
    <row r="961" spans="1:63" ht="12.95" customHeight="1" x14ac:dyDescent="0.2">
      <c r="A961" s="581"/>
      <c r="B961" s="583"/>
      <c r="C961" s="525" t="str">
        <f>Parameters!$C$3</f>
        <v>Menor de 2 años</v>
      </c>
      <c r="D961" s="533" t="str">
        <f>Parameters!$B$10</f>
        <v>Fiebre</v>
      </c>
      <c r="E961" s="83" t="str">
        <f>Parameters!$B$14</f>
        <v>Total</v>
      </c>
      <c r="F961" s="34">
        <f>F962+F963</f>
        <v>14</v>
      </c>
      <c r="G961" s="34">
        <f t="shared" ref="G961:BF961" si="589">G962+G963</f>
        <v>11</v>
      </c>
      <c r="H961" s="34">
        <f t="shared" si="589"/>
        <v>5</v>
      </c>
      <c r="I961" s="34">
        <f t="shared" si="589"/>
        <v>5</v>
      </c>
      <c r="J961" s="34">
        <f t="shared" si="589"/>
        <v>8</v>
      </c>
      <c r="K961" s="34">
        <f t="shared" si="589"/>
        <v>10</v>
      </c>
      <c r="L961" s="34">
        <f t="shared" si="589"/>
        <v>12</v>
      </c>
      <c r="M961" s="34">
        <f t="shared" si="589"/>
        <v>10</v>
      </c>
      <c r="N961" s="34">
        <f t="shared" si="589"/>
        <v>10</v>
      </c>
      <c r="O961" s="34">
        <f t="shared" si="589"/>
        <v>14</v>
      </c>
      <c r="P961" s="34">
        <f t="shared" si="589"/>
        <v>14</v>
      </c>
      <c r="Q961" s="34">
        <f t="shared" si="589"/>
        <v>11</v>
      </c>
      <c r="R961" s="34">
        <f t="shared" si="589"/>
        <v>17</v>
      </c>
      <c r="S961" s="34">
        <f t="shared" si="589"/>
        <v>18</v>
      </c>
      <c r="T961" s="34">
        <f t="shared" si="589"/>
        <v>10</v>
      </c>
      <c r="U961" s="34">
        <f t="shared" si="589"/>
        <v>12</v>
      </c>
      <c r="V961" s="34">
        <f t="shared" si="589"/>
        <v>8</v>
      </c>
      <c r="W961" s="34">
        <f t="shared" si="589"/>
        <v>19</v>
      </c>
      <c r="X961" s="34">
        <f t="shared" si="589"/>
        <v>16</v>
      </c>
      <c r="Y961" s="34">
        <f t="shared" si="589"/>
        <v>21</v>
      </c>
      <c r="Z961" s="34">
        <f t="shared" si="589"/>
        <v>17</v>
      </c>
      <c r="AA961" s="34">
        <f t="shared" si="589"/>
        <v>15</v>
      </c>
      <c r="AB961" s="34">
        <f t="shared" si="589"/>
        <v>16</v>
      </c>
      <c r="AC961" s="34">
        <f t="shared" si="589"/>
        <v>13</v>
      </c>
      <c r="AD961" s="34">
        <f t="shared" si="589"/>
        <v>18</v>
      </c>
      <c r="AE961" s="34">
        <f t="shared" si="589"/>
        <v>25</v>
      </c>
      <c r="AF961" s="34">
        <f t="shared" si="589"/>
        <v>19</v>
      </c>
      <c r="AG961" s="34">
        <f t="shared" si="589"/>
        <v>17</v>
      </c>
      <c r="AH961" s="34">
        <f t="shared" si="589"/>
        <v>18</v>
      </c>
      <c r="AI961" s="34">
        <f t="shared" si="589"/>
        <v>10</v>
      </c>
      <c r="AJ961" s="34">
        <f t="shared" si="589"/>
        <v>6</v>
      </c>
      <c r="AK961" s="34">
        <f t="shared" si="589"/>
        <v>13</v>
      </c>
      <c r="AL961" s="34">
        <f t="shared" si="589"/>
        <v>13</v>
      </c>
      <c r="AM961" s="34">
        <f t="shared" si="589"/>
        <v>5</v>
      </c>
      <c r="AN961" s="34">
        <f t="shared" si="589"/>
        <v>8</v>
      </c>
      <c r="AO961" s="34">
        <f t="shared" si="589"/>
        <v>14</v>
      </c>
      <c r="AP961" s="34">
        <f t="shared" si="589"/>
        <v>12</v>
      </c>
      <c r="AQ961" s="34">
        <f t="shared" si="589"/>
        <v>14</v>
      </c>
      <c r="AR961" s="34">
        <f t="shared" si="589"/>
        <v>19</v>
      </c>
      <c r="AS961" s="34">
        <f t="shared" si="589"/>
        <v>7</v>
      </c>
      <c r="AT961" s="34">
        <f t="shared" si="589"/>
        <v>14</v>
      </c>
      <c r="AU961" s="34">
        <f t="shared" si="589"/>
        <v>8</v>
      </c>
      <c r="AV961" s="34">
        <f t="shared" si="589"/>
        <v>5</v>
      </c>
      <c r="AW961" s="34">
        <f t="shared" si="589"/>
        <v>11</v>
      </c>
      <c r="AX961" s="34">
        <f t="shared" si="589"/>
        <v>5</v>
      </c>
      <c r="AY961" s="34">
        <f t="shared" si="589"/>
        <v>12</v>
      </c>
      <c r="AZ961" s="34">
        <f t="shared" si="589"/>
        <v>3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582</v>
      </c>
      <c r="BH961" s="415"/>
      <c r="BI961" s="64" t="str">
        <f t="shared" si="587"/>
        <v>Masc.</v>
      </c>
      <c r="BJ961" s="70">
        <f>BG960</f>
        <v>1356</v>
      </c>
    </row>
    <row r="962" spans="1:63" ht="12.95" customHeight="1" x14ac:dyDescent="0.2">
      <c r="A962" s="581"/>
      <c r="B962" s="583"/>
      <c r="C962" s="525"/>
      <c r="D962" s="534"/>
      <c r="E962" s="84" t="str">
        <f>Parameters!$B$15</f>
        <v>Fem.</v>
      </c>
      <c r="F962" s="31">
        <v>5</v>
      </c>
      <c r="G962" s="31">
        <v>4</v>
      </c>
      <c r="H962" s="31">
        <v>3</v>
      </c>
      <c r="I962" s="31">
        <v>2</v>
      </c>
      <c r="J962" s="31">
        <v>3</v>
      </c>
      <c r="K962" s="31">
        <v>2</v>
      </c>
      <c r="L962" s="31">
        <v>6</v>
      </c>
      <c r="M962" s="31">
        <v>5</v>
      </c>
      <c r="N962" s="31">
        <v>3</v>
      </c>
      <c r="O962" s="31">
        <v>5</v>
      </c>
      <c r="P962" s="31">
        <v>6</v>
      </c>
      <c r="Q962" s="31">
        <v>4</v>
      </c>
      <c r="R962" s="31">
        <v>10</v>
      </c>
      <c r="S962" s="31">
        <v>5</v>
      </c>
      <c r="T962" s="31">
        <v>5</v>
      </c>
      <c r="U962" s="31">
        <v>5</v>
      </c>
      <c r="V962" s="31">
        <v>0</v>
      </c>
      <c r="W962" s="31">
        <v>6</v>
      </c>
      <c r="X962" s="31">
        <v>5</v>
      </c>
      <c r="Y962" s="31">
        <v>9</v>
      </c>
      <c r="Z962" s="31">
        <v>5</v>
      </c>
      <c r="AA962" s="31">
        <v>8</v>
      </c>
      <c r="AB962" s="31">
        <v>7</v>
      </c>
      <c r="AC962" s="31">
        <v>5</v>
      </c>
      <c r="AD962" s="31">
        <v>11</v>
      </c>
      <c r="AE962" s="31">
        <v>8</v>
      </c>
      <c r="AF962" s="31">
        <v>8</v>
      </c>
      <c r="AG962" s="31">
        <v>8</v>
      </c>
      <c r="AH962" s="31">
        <v>7</v>
      </c>
      <c r="AI962" s="31">
        <v>5</v>
      </c>
      <c r="AJ962" s="31">
        <v>0</v>
      </c>
      <c r="AK962" s="31">
        <v>2</v>
      </c>
      <c r="AL962" s="31">
        <v>8</v>
      </c>
      <c r="AM962" s="31">
        <v>1</v>
      </c>
      <c r="AN962" s="31">
        <v>4</v>
      </c>
      <c r="AO962" s="31">
        <v>4</v>
      </c>
      <c r="AP962" s="31">
        <v>5</v>
      </c>
      <c r="AQ962" s="31">
        <v>6</v>
      </c>
      <c r="AR962" s="31">
        <v>7</v>
      </c>
      <c r="AS962" s="31">
        <v>4</v>
      </c>
      <c r="AT962" s="31">
        <v>6</v>
      </c>
      <c r="AU962" s="31">
        <v>6</v>
      </c>
      <c r="AV962" s="31">
        <v>2</v>
      </c>
      <c r="AW962" s="31">
        <v>5</v>
      </c>
      <c r="AX962" s="31">
        <v>3</v>
      </c>
      <c r="AY962" s="31">
        <v>4</v>
      </c>
      <c r="AZ962" s="31">
        <v>2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234</v>
      </c>
      <c r="BH962" s="369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2787</v>
      </c>
    </row>
    <row r="963" spans="1:63" ht="12.95" customHeight="1" x14ac:dyDescent="0.2">
      <c r="A963" s="581"/>
      <c r="B963" s="583"/>
      <c r="C963" s="525"/>
      <c r="D963" s="535"/>
      <c r="E963" s="84" t="str">
        <f>Parameters!$B$16</f>
        <v>Masc.</v>
      </c>
      <c r="F963" s="31">
        <v>9</v>
      </c>
      <c r="G963" s="31">
        <v>7</v>
      </c>
      <c r="H963" s="31">
        <v>2</v>
      </c>
      <c r="I963" s="31">
        <v>3</v>
      </c>
      <c r="J963" s="31">
        <v>5</v>
      </c>
      <c r="K963" s="31">
        <v>8</v>
      </c>
      <c r="L963" s="31">
        <v>6</v>
      </c>
      <c r="M963" s="31">
        <v>5</v>
      </c>
      <c r="N963" s="31">
        <v>7</v>
      </c>
      <c r="O963" s="31">
        <v>9</v>
      </c>
      <c r="P963" s="31">
        <v>8</v>
      </c>
      <c r="Q963" s="31">
        <v>7</v>
      </c>
      <c r="R963" s="31">
        <v>7</v>
      </c>
      <c r="S963" s="31">
        <v>13</v>
      </c>
      <c r="T963" s="31">
        <v>5</v>
      </c>
      <c r="U963" s="31">
        <v>7</v>
      </c>
      <c r="V963" s="31">
        <v>8</v>
      </c>
      <c r="W963" s="31">
        <v>13</v>
      </c>
      <c r="X963" s="31">
        <v>11</v>
      </c>
      <c r="Y963" s="31">
        <v>12</v>
      </c>
      <c r="Z963" s="31">
        <v>12</v>
      </c>
      <c r="AA963" s="31">
        <v>7</v>
      </c>
      <c r="AB963" s="31">
        <v>9</v>
      </c>
      <c r="AC963" s="31">
        <v>8</v>
      </c>
      <c r="AD963" s="31">
        <v>7</v>
      </c>
      <c r="AE963" s="31">
        <v>17</v>
      </c>
      <c r="AF963" s="31">
        <v>11</v>
      </c>
      <c r="AG963" s="31">
        <v>9</v>
      </c>
      <c r="AH963" s="31">
        <v>11</v>
      </c>
      <c r="AI963" s="31">
        <v>5</v>
      </c>
      <c r="AJ963" s="31">
        <v>6</v>
      </c>
      <c r="AK963" s="31">
        <v>11</v>
      </c>
      <c r="AL963" s="31">
        <v>5</v>
      </c>
      <c r="AM963" s="31">
        <v>4</v>
      </c>
      <c r="AN963" s="31">
        <v>4</v>
      </c>
      <c r="AO963" s="31">
        <v>10</v>
      </c>
      <c r="AP963" s="31">
        <v>7</v>
      </c>
      <c r="AQ963" s="31">
        <v>8</v>
      </c>
      <c r="AR963" s="31">
        <v>12</v>
      </c>
      <c r="AS963" s="31">
        <v>3</v>
      </c>
      <c r="AT963" s="31">
        <v>8</v>
      </c>
      <c r="AU963" s="31">
        <v>2</v>
      </c>
      <c r="AV963" s="31">
        <v>3</v>
      </c>
      <c r="AW963" s="31">
        <v>6</v>
      </c>
      <c r="AX963" s="31">
        <v>2</v>
      </c>
      <c r="AY963" s="31">
        <v>8</v>
      </c>
      <c r="AZ963" s="31">
        <v>1</v>
      </c>
      <c r="BA963" s="31"/>
      <c r="BB963" s="31"/>
      <c r="BC963" s="31"/>
      <c r="BD963" s="31"/>
      <c r="BE963" s="31"/>
      <c r="BF963" s="31"/>
      <c r="BG963" s="32">
        <f t="shared" si="590"/>
        <v>348</v>
      </c>
      <c r="BH963" s="370"/>
      <c r="BI963" s="48" t="str">
        <f t="shared" si="587"/>
        <v>Fem.</v>
      </c>
      <c r="BJ963" s="41">
        <f t="shared" si="591"/>
        <v>1366</v>
      </c>
    </row>
    <row r="964" spans="1:63" ht="12.95" customHeight="1" x14ac:dyDescent="0.2">
      <c r="A964" s="581"/>
      <c r="B964" s="583"/>
      <c r="C964" s="526"/>
      <c r="D964" s="531" t="str">
        <f>Parameters!$B$11</f>
        <v>Hosp.</v>
      </c>
      <c r="E964" s="86" t="str">
        <f>Parameters!$B$14</f>
        <v>Total</v>
      </c>
      <c r="F964" s="15">
        <f>F965+F966</f>
        <v>16</v>
      </c>
      <c r="G964" s="15">
        <f t="shared" ref="G964:BF964" si="592">G965+G966</f>
        <v>11</v>
      </c>
      <c r="H964" s="15">
        <f t="shared" si="592"/>
        <v>7</v>
      </c>
      <c r="I964" s="15">
        <f t="shared" si="592"/>
        <v>5</v>
      </c>
      <c r="J964" s="15">
        <f t="shared" si="592"/>
        <v>7</v>
      </c>
      <c r="K964" s="15">
        <f t="shared" si="592"/>
        <v>8</v>
      </c>
      <c r="L964" s="15">
        <f t="shared" si="592"/>
        <v>13</v>
      </c>
      <c r="M964" s="15">
        <f t="shared" si="592"/>
        <v>10</v>
      </c>
      <c r="N964" s="15">
        <f t="shared" si="592"/>
        <v>12</v>
      </c>
      <c r="O964" s="15">
        <f t="shared" si="592"/>
        <v>11</v>
      </c>
      <c r="P964" s="15">
        <f t="shared" si="592"/>
        <v>15</v>
      </c>
      <c r="Q964" s="15">
        <f t="shared" si="592"/>
        <v>14</v>
      </c>
      <c r="R964" s="15">
        <f t="shared" si="592"/>
        <v>14</v>
      </c>
      <c r="S964" s="15">
        <f t="shared" si="592"/>
        <v>21</v>
      </c>
      <c r="T964" s="15">
        <f t="shared" si="592"/>
        <v>9</v>
      </c>
      <c r="U964" s="15">
        <f t="shared" si="592"/>
        <v>14</v>
      </c>
      <c r="V964" s="15">
        <f t="shared" si="592"/>
        <v>10</v>
      </c>
      <c r="W964" s="15">
        <f t="shared" si="592"/>
        <v>19</v>
      </c>
      <c r="X964" s="15">
        <f t="shared" si="592"/>
        <v>13</v>
      </c>
      <c r="Y964" s="15">
        <f t="shared" si="592"/>
        <v>16</v>
      </c>
      <c r="Z964" s="15">
        <f t="shared" si="592"/>
        <v>23</v>
      </c>
      <c r="AA964" s="15">
        <f t="shared" si="592"/>
        <v>18</v>
      </c>
      <c r="AB964" s="15">
        <f t="shared" si="592"/>
        <v>16</v>
      </c>
      <c r="AC964" s="15">
        <f t="shared" si="592"/>
        <v>13</v>
      </c>
      <c r="AD964" s="15">
        <f t="shared" si="592"/>
        <v>18</v>
      </c>
      <c r="AE964" s="15">
        <f t="shared" si="592"/>
        <v>24</v>
      </c>
      <c r="AF964" s="15">
        <f t="shared" si="592"/>
        <v>23</v>
      </c>
      <c r="AG964" s="15">
        <f t="shared" si="592"/>
        <v>16</v>
      </c>
      <c r="AH964" s="15">
        <f t="shared" si="592"/>
        <v>20</v>
      </c>
      <c r="AI964" s="15">
        <f t="shared" si="592"/>
        <v>11</v>
      </c>
      <c r="AJ964" s="15">
        <f t="shared" si="592"/>
        <v>6</v>
      </c>
      <c r="AK964" s="15">
        <f t="shared" si="592"/>
        <v>13</v>
      </c>
      <c r="AL964" s="15">
        <f t="shared" si="592"/>
        <v>15</v>
      </c>
      <c r="AM964" s="15">
        <f t="shared" si="592"/>
        <v>7</v>
      </c>
      <c r="AN964" s="15">
        <f t="shared" si="592"/>
        <v>8</v>
      </c>
      <c r="AO964" s="15">
        <f t="shared" si="592"/>
        <v>15</v>
      </c>
      <c r="AP964" s="15">
        <f t="shared" si="592"/>
        <v>10</v>
      </c>
      <c r="AQ964" s="15">
        <f t="shared" si="592"/>
        <v>15</v>
      </c>
      <c r="AR964" s="15">
        <f t="shared" si="592"/>
        <v>16</v>
      </c>
      <c r="AS964" s="15">
        <f t="shared" si="592"/>
        <v>10</v>
      </c>
      <c r="AT964" s="15">
        <f t="shared" si="592"/>
        <v>13</v>
      </c>
      <c r="AU964" s="15">
        <f t="shared" si="592"/>
        <v>9</v>
      </c>
      <c r="AV964" s="15">
        <f t="shared" si="592"/>
        <v>7</v>
      </c>
      <c r="AW964" s="15">
        <f t="shared" si="592"/>
        <v>10</v>
      </c>
      <c r="AX964" s="15">
        <f t="shared" si="592"/>
        <v>7</v>
      </c>
      <c r="AY964" s="15">
        <f t="shared" si="592"/>
        <v>14</v>
      </c>
      <c r="AZ964" s="15">
        <f t="shared" si="592"/>
        <v>3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605</v>
      </c>
      <c r="BH964" s="371"/>
      <c r="BI964" s="48" t="str">
        <f t="shared" si="587"/>
        <v>Masc.</v>
      </c>
      <c r="BJ964" s="41">
        <f t="shared" si="591"/>
        <v>1421</v>
      </c>
    </row>
    <row r="965" spans="1:63" ht="12.95" customHeight="1" x14ac:dyDescent="0.2">
      <c r="A965" s="581"/>
      <c r="B965" s="583"/>
      <c r="C965" s="526"/>
      <c r="D965" s="529"/>
      <c r="E965" s="48" t="str">
        <f>Parameters!$B$15</f>
        <v>Fem.</v>
      </c>
      <c r="F965" s="11">
        <v>6</v>
      </c>
      <c r="G965" s="11">
        <v>4</v>
      </c>
      <c r="H965" s="11">
        <v>4</v>
      </c>
      <c r="I965" s="11">
        <v>2</v>
      </c>
      <c r="J965" s="11">
        <v>3</v>
      </c>
      <c r="K965" s="11">
        <v>2</v>
      </c>
      <c r="L965" s="11">
        <v>5</v>
      </c>
      <c r="M965" s="11">
        <v>5</v>
      </c>
      <c r="N965" s="11">
        <v>4</v>
      </c>
      <c r="O965" s="11">
        <v>6</v>
      </c>
      <c r="P965" s="11">
        <v>4</v>
      </c>
      <c r="Q965" s="11">
        <v>5</v>
      </c>
      <c r="R965" s="11">
        <v>8</v>
      </c>
      <c r="S965" s="11">
        <v>8</v>
      </c>
      <c r="T965" s="11">
        <v>4</v>
      </c>
      <c r="U965" s="11">
        <v>6</v>
      </c>
      <c r="V965" s="11">
        <v>0</v>
      </c>
      <c r="W965" s="11">
        <v>7</v>
      </c>
      <c r="X965" s="11">
        <v>5</v>
      </c>
      <c r="Y965" s="11">
        <v>6</v>
      </c>
      <c r="Z965" s="11">
        <v>8</v>
      </c>
      <c r="AA965" s="11">
        <v>8</v>
      </c>
      <c r="AB965" s="11">
        <v>7</v>
      </c>
      <c r="AC965" s="11">
        <v>8</v>
      </c>
      <c r="AD965" s="11">
        <v>7</v>
      </c>
      <c r="AE965" s="11">
        <v>11</v>
      </c>
      <c r="AF965" s="11">
        <v>8</v>
      </c>
      <c r="AG965" s="11">
        <v>8</v>
      </c>
      <c r="AH965" s="11">
        <v>8</v>
      </c>
      <c r="AI965" s="11">
        <v>4</v>
      </c>
      <c r="AJ965" s="11">
        <v>1</v>
      </c>
      <c r="AK965" s="11">
        <v>2</v>
      </c>
      <c r="AL965" s="11">
        <v>8</v>
      </c>
      <c r="AM965" s="11">
        <v>2</v>
      </c>
      <c r="AN965" s="11">
        <v>5</v>
      </c>
      <c r="AO965" s="11">
        <v>3</v>
      </c>
      <c r="AP965" s="11">
        <v>5</v>
      </c>
      <c r="AQ965" s="11">
        <v>6</v>
      </c>
      <c r="AR965" s="11">
        <v>7</v>
      </c>
      <c r="AS965" s="11">
        <v>4</v>
      </c>
      <c r="AT965" s="11">
        <v>6</v>
      </c>
      <c r="AU965" s="11">
        <v>6</v>
      </c>
      <c r="AV965" s="11">
        <v>3</v>
      </c>
      <c r="AW965" s="11">
        <v>4</v>
      </c>
      <c r="AX965" s="11">
        <v>4</v>
      </c>
      <c r="AY965" s="11">
        <v>5</v>
      </c>
      <c r="AZ965" s="11">
        <v>2</v>
      </c>
      <c r="BA965" s="11"/>
      <c r="BB965" s="11"/>
      <c r="BC965" s="11"/>
      <c r="BD965" s="11"/>
      <c r="BE965" s="11"/>
      <c r="BF965" s="11"/>
      <c r="BG965" s="19">
        <f t="shared" si="590"/>
        <v>244</v>
      </c>
      <c r="BH965" s="369" t="str">
        <f>$D967</f>
        <v>UCI</v>
      </c>
      <c r="BI965" s="86" t="str">
        <f t="shared" si="587"/>
        <v>Total</v>
      </c>
      <c r="BJ965" s="23">
        <f t="shared" si="591"/>
        <v>358</v>
      </c>
    </row>
    <row r="966" spans="1:63" ht="12.95" customHeight="1" x14ac:dyDescent="0.2">
      <c r="A966" s="581"/>
      <c r="B966" s="583"/>
      <c r="C966" s="526"/>
      <c r="D966" s="532"/>
      <c r="E966" s="48" t="str">
        <f>Parameters!$B$16</f>
        <v>Masc.</v>
      </c>
      <c r="F966" s="11">
        <v>10</v>
      </c>
      <c r="G966" s="11">
        <v>7</v>
      </c>
      <c r="H966" s="11">
        <v>3</v>
      </c>
      <c r="I966" s="11">
        <v>3</v>
      </c>
      <c r="J966" s="11">
        <v>4</v>
      </c>
      <c r="K966" s="11">
        <v>6</v>
      </c>
      <c r="L966" s="11">
        <v>8</v>
      </c>
      <c r="M966" s="11">
        <v>5</v>
      </c>
      <c r="N966" s="11">
        <v>8</v>
      </c>
      <c r="O966" s="11">
        <v>5</v>
      </c>
      <c r="P966" s="11">
        <v>11</v>
      </c>
      <c r="Q966" s="11">
        <v>9</v>
      </c>
      <c r="R966" s="11">
        <v>6</v>
      </c>
      <c r="S966" s="11">
        <v>13</v>
      </c>
      <c r="T966" s="11">
        <v>5</v>
      </c>
      <c r="U966" s="11">
        <v>8</v>
      </c>
      <c r="V966" s="11">
        <v>10</v>
      </c>
      <c r="W966" s="11">
        <v>12</v>
      </c>
      <c r="X966" s="11">
        <v>8</v>
      </c>
      <c r="Y966" s="11">
        <v>10</v>
      </c>
      <c r="Z966" s="11">
        <v>15</v>
      </c>
      <c r="AA966" s="11">
        <v>10</v>
      </c>
      <c r="AB966" s="11">
        <v>9</v>
      </c>
      <c r="AC966" s="11">
        <v>5</v>
      </c>
      <c r="AD966" s="11">
        <v>11</v>
      </c>
      <c r="AE966" s="11">
        <v>13</v>
      </c>
      <c r="AF966" s="11">
        <v>15</v>
      </c>
      <c r="AG966" s="11">
        <v>8</v>
      </c>
      <c r="AH966" s="11">
        <v>12</v>
      </c>
      <c r="AI966" s="11">
        <v>7</v>
      </c>
      <c r="AJ966" s="11">
        <v>5</v>
      </c>
      <c r="AK966" s="11">
        <v>11</v>
      </c>
      <c r="AL966" s="11">
        <v>7</v>
      </c>
      <c r="AM966" s="11">
        <v>5</v>
      </c>
      <c r="AN966" s="11">
        <v>3</v>
      </c>
      <c r="AO966" s="11">
        <v>12</v>
      </c>
      <c r="AP966" s="11">
        <v>5</v>
      </c>
      <c r="AQ966" s="11">
        <v>9</v>
      </c>
      <c r="AR966" s="11">
        <v>9</v>
      </c>
      <c r="AS966" s="11">
        <v>6</v>
      </c>
      <c r="AT966" s="11">
        <v>7</v>
      </c>
      <c r="AU966" s="11">
        <v>3</v>
      </c>
      <c r="AV966" s="11">
        <v>4</v>
      </c>
      <c r="AW966" s="11">
        <v>6</v>
      </c>
      <c r="AX966" s="11">
        <v>3</v>
      </c>
      <c r="AY966" s="11">
        <v>9</v>
      </c>
      <c r="AZ966" s="11">
        <v>1</v>
      </c>
      <c r="BA966" s="11"/>
      <c r="BB966" s="11"/>
      <c r="BC966" s="11"/>
      <c r="BD966" s="11"/>
      <c r="BE966" s="11"/>
      <c r="BF966" s="11"/>
      <c r="BG966" s="19">
        <f t="shared" si="590"/>
        <v>361</v>
      </c>
      <c r="BH966" s="370"/>
      <c r="BI966" s="48" t="str">
        <f t="shared" si="587"/>
        <v>Fem.</v>
      </c>
      <c r="BJ966" s="41">
        <f t="shared" si="591"/>
        <v>167</v>
      </c>
    </row>
    <row r="967" spans="1:63" ht="12.95" customHeight="1" x14ac:dyDescent="0.2">
      <c r="A967" s="581"/>
      <c r="B967" s="583"/>
      <c r="C967" s="526"/>
      <c r="D967" s="528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1</v>
      </c>
      <c r="H967" s="15">
        <f t="shared" si="593"/>
        <v>1</v>
      </c>
      <c r="I967" s="15">
        <f t="shared" si="593"/>
        <v>1</v>
      </c>
      <c r="J967" s="15">
        <f t="shared" si="593"/>
        <v>1</v>
      </c>
      <c r="K967" s="15">
        <f t="shared" si="593"/>
        <v>0</v>
      </c>
      <c r="L967" s="15">
        <f t="shared" si="593"/>
        <v>1</v>
      </c>
      <c r="M967" s="15">
        <f t="shared" si="593"/>
        <v>1</v>
      </c>
      <c r="N967" s="15">
        <f t="shared" si="593"/>
        <v>3</v>
      </c>
      <c r="O967" s="15">
        <f t="shared" si="593"/>
        <v>0</v>
      </c>
      <c r="P967" s="15">
        <f t="shared" si="593"/>
        <v>2</v>
      </c>
      <c r="Q967" s="15">
        <f t="shared" si="593"/>
        <v>1</v>
      </c>
      <c r="R967" s="15">
        <f t="shared" si="593"/>
        <v>3</v>
      </c>
      <c r="S967" s="15">
        <f t="shared" si="593"/>
        <v>2</v>
      </c>
      <c r="T967" s="15">
        <f t="shared" si="593"/>
        <v>0</v>
      </c>
      <c r="U967" s="15">
        <f t="shared" si="593"/>
        <v>3</v>
      </c>
      <c r="V967" s="15">
        <f t="shared" si="593"/>
        <v>2</v>
      </c>
      <c r="W967" s="15">
        <f t="shared" si="593"/>
        <v>3</v>
      </c>
      <c r="X967" s="15">
        <f t="shared" si="593"/>
        <v>0</v>
      </c>
      <c r="Y967" s="15">
        <f t="shared" si="593"/>
        <v>1</v>
      </c>
      <c r="Z967" s="15">
        <f t="shared" si="593"/>
        <v>1</v>
      </c>
      <c r="AA967" s="15">
        <f t="shared" si="593"/>
        <v>0</v>
      </c>
      <c r="AB967" s="15">
        <f t="shared" si="593"/>
        <v>4</v>
      </c>
      <c r="AC967" s="15">
        <f t="shared" si="593"/>
        <v>1</v>
      </c>
      <c r="AD967" s="15">
        <f t="shared" si="593"/>
        <v>1</v>
      </c>
      <c r="AE967" s="15">
        <f t="shared" si="593"/>
        <v>3</v>
      </c>
      <c r="AF967" s="15">
        <f t="shared" si="593"/>
        <v>2</v>
      </c>
      <c r="AG967" s="15">
        <f t="shared" si="593"/>
        <v>3</v>
      </c>
      <c r="AH967" s="15">
        <f t="shared" si="593"/>
        <v>5</v>
      </c>
      <c r="AI967" s="15">
        <f t="shared" si="593"/>
        <v>3</v>
      </c>
      <c r="AJ967" s="15">
        <f t="shared" si="593"/>
        <v>0</v>
      </c>
      <c r="AK967" s="15">
        <f t="shared" si="593"/>
        <v>2</v>
      </c>
      <c r="AL967" s="15">
        <f t="shared" si="593"/>
        <v>2</v>
      </c>
      <c r="AM967" s="15">
        <f t="shared" si="593"/>
        <v>0</v>
      </c>
      <c r="AN967" s="15">
        <f t="shared" si="593"/>
        <v>1</v>
      </c>
      <c r="AO967" s="15">
        <f t="shared" si="593"/>
        <v>3</v>
      </c>
      <c r="AP967" s="15">
        <f t="shared" si="593"/>
        <v>2</v>
      </c>
      <c r="AQ967" s="15">
        <f t="shared" si="593"/>
        <v>1</v>
      </c>
      <c r="AR967" s="15">
        <f t="shared" si="593"/>
        <v>5</v>
      </c>
      <c r="AS967" s="15">
        <f t="shared" si="593"/>
        <v>0</v>
      </c>
      <c r="AT967" s="15">
        <f t="shared" si="593"/>
        <v>1</v>
      </c>
      <c r="AU967" s="15">
        <f t="shared" si="593"/>
        <v>4</v>
      </c>
      <c r="AV967" s="15">
        <f t="shared" si="593"/>
        <v>0</v>
      </c>
      <c r="AW967" s="15">
        <f t="shared" si="593"/>
        <v>1</v>
      </c>
      <c r="AX967" s="15">
        <f t="shared" si="593"/>
        <v>0</v>
      </c>
      <c r="AY967" s="15">
        <f t="shared" si="593"/>
        <v>2</v>
      </c>
      <c r="AZ967" s="15">
        <f t="shared" si="593"/>
        <v>1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74</v>
      </c>
      <c r="BH967" s="371"/>
      <c r="BI967" s="48" t="str">
        <f t="shared" si="587"/>
        <v>Masc.</v>
      </c>
      <c r="BJ967" s="41">
        <f t="shared" si="591"/>
        <v>191</v>
      </c>
    </row>
    <row r="968" spans="1:63" ht="12.95" customHeight="1" x14ac:dyDescent="0.2">
      <c r="A968" s="581"/>
      <c r="B968" s="583"/>
      <c r="C968" s="526"/>
      <c r="D968" s="529"/>
      <c r="E968" s="48" t="str">
        <f>Parameters!$B$15</f>
        <v>Fem.</v>
      </c>
      <c r="F968" s="11">
        <v>0</v>
      </c>
      <c r="G968" s="11">
        <v>1</v>
      </c>
      <c r="H968" s="11">
        <v>1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1</v>
      </c>
      <c r="O968" s="11">
        <v>0</v>
      </c>
      <c r="P968" s="11">
        <v>1</v>
      </c>
      <c r="Q968" s="11">
        <v>0</v>
      </c>
      <c r="R968" s="11">
        <v>1</v>
      </c>
      <c r="S968" s="11">
        <v>0</v>
      </c>
      <c r="T968" s="11">
        <v>0</v>
      </c>
      <c r="U968" s="11">
        <v>1</v>
      </c>
      <c r="V968" s="11">
        <v>0</v>
      </c>
      <c r="W968" s="11">
        <v>1</v>
      </c>
      <c r="X968" s="11">
        <v>0</v>
      </c>
      <c r="Y968" s="11">
        <v>0</v>
      </c>
      <c r="Z968" s="11">
        <v>0</v>
      </c>
      <c r="AA968" s="11">
        <v>0</v>
      </c>
      <c r="AB968" s="11">
        <v>4</v>
      </c>
      <c r="AC968" s="11">
        <v>1</v>
      </c>
      <c r="AD968" s="11">
        <v>0</v>
      </c>
      <c r="AE968" s="11">
        <v>3</v>
      </c>
      <c r="AF968" s="11">
        <v>1</v>
      </c>
      <c r="AG968" s="11">
        <v>1</v>
      </c>
      <c r="AH968" s="11">
        <v>1</v>
      </c>
      <c r="AI968" s="11">
        <v>2</v>
      </c>
      <c r="AJ968" s="11">
        <v>0</v>
      </c>
      <c r="AK968" s="11">
        <v>0</v>
      </c>
      <c r="AL968" s="11">
        <v>1</v>
      </c>
      <c r="AM968" s="11">
        <v>0</v>
      </c>
      <c r="AN968" s="11">
        <v>1</v>
      </c>
      <c r="AO968" s="11">
        <v>0</v>
      </c>
      <c r="AP968" s="11">
        <v>1</v>
      </c>
      <c r="AQ968" s="11">
        <v>0</v>
      </c>
      <c r="AR968" s="11">
        <v>2</v>
      </c>
      <c r="AS968" s="11">
        <v>0</v>
      </c>
      <c r="AT968" s="11">
        <v>0</v>
      </c>
      <c r="AU968" s="11">
        <v>2</v>
      </c>
      <c r="AV968" s="11">
        <v>0</v>
      </c>
      <c r="AW968" s="11">
        <v>0</v>
      </c>
      <c r="AX968" s="11">
        <v>0</v>
      </c>
      <c r="AY968" s="11">
        <v>1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28</v>
      </c>
      <c r="BH968" s="372" t="str">
        <f>$D970</f>
        <v>Def.</v>
      </c>
      <c r="BI968" s="86" t="str">
        <f t="shared" si="587"/>
        <v>Total</v>
      </c>
      <c r="BJ968" s="23">
        <f t="shared" si="591"/>
        <v>155</v>
      </c>
    </row>
    <row r="969" spans="1:63" ht="12.95" customHeight="1" x14ac:dyDescent="0.2">
      <c r="A969" s="581"/>
      <c r="B969" s="583"/>
      <c r="C969" s="526"/>
      <c r="D969" s="532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1</v>
      </c>
      <c r="J969" s="11">
        <v>1</v>
      </c>
      <c r="K969" s="11">
        <v>0</v>
      </c>
      <c r="L969" s="11">
        <v>1</v>
      </c>
      <c r="M969" s="11">
        <v>1</v>
      </c>
      <c r="N969" s="11">
        <v>2</v>
      </c>
      <c r="O969" s="11">
        <v>0</v>
      </c>
      <c r="P969" s="11">
        <v>1</v>
      </c>
      <c r="Q969" s="11">
        <v>1</v>
      </c>
      <c r="R969" s="11">
        <v>2</v>
      </c>
      <c r="S969" s="11">
        <v>2</v>
      </c>
      <c r="T969" s="11">
        <v>0</v>
      </c>
      <c r="U969" s="11">
        <v>2</v>
      </c>
      <c r="V969" s="11">
        <v>2</v>
      </c>
      <c r="W969" s="11">
        <v>2</v>
      </c>
      <c r="X969" s="11">
        <v>0</v>
      </c>
      <c r="Y969" s="11">
        <v>1</v>
      </c>
      <c r="Z969" s="11">
        <v>1</v>
      </c>
      <c r="AA969" s="11">
        <v>0</v>
      </c>
      <c r="AB969" s="11">
        <v>0</v>
      </c>
      <c r="AC969" s="11">
        <v>0</v>
      </c>
      <c r="AD969" s="11">
        <v>1</v>
      </c>
      <c r="AE969" s="11">
        <v>0</v>
      </c>
      <c r="AF969" s="11">
        <v>1</v>
      </c>
      <c r="AG969" s="11">
        <v>2</v>
      </c>
      <c r="AH969" s="11">
        <v>4</v>
      </c>
      <c r="AI969" s="11">
        <v>1</v>
      </c>
      <c r="AJ969" s="11">
        <v>0</v>
      </c>
      <c r="AK969" s="11">
        <v>2</v>
      </c>
      <c r="AL969" s="11">
        <v>1</v>
      </c>
      <c r="AM969" s="11">
        <v>0</v>
      </c>
      <c r="AN969" s="11">
        <v>0</v>
      </c>
      <c r="AO969" s="11">
        <v>3</v>
      </c>
      <c r="AP969" s="11">
        <v>1</v>
      </c>
      <c r="AQ969" s="11">
        <v>1</v>
      </c>
      <c r="AR969" s="11">
        <v>3</v>
      </c>
      <c r="AS969" s="11">
        <v>0</v>
      </c>
      <c r="AT969" s="11">
        <v>1</v>
      </c>
      <c r="AU969" s="11">
        <v>2</v>
      </c>
      <c r="AV969" s="11">
        <v>0</v>
      </c>
      <c r="AW969" s="11">
        <v>1</v>
      </c>
      <c r="AX969" s="11">
        <v>0</v>
      </c>
      <c r="AY969" s="11">
        <v>1</v>
      </c>
      <c r="AZ969" s="11">
        <v>1</v>
      </c>
      <c r="BA969" s="11"/>
      <c r="BB969" s="11"/>
      <c r="BC969" s="11"/>
      <c r="BD969" s="11"/>
      <c r="BE969" s="11"/>
      <c r="BF969" s="11"/>
      <c r="BG969" s="19">
        <f t="shared" si="590"/>
        <v>46</v>
      </c>
      <c r="BH969" s="370"/>
      <c r="BI969" s="48" t="str">
        <f t="shared" si="587"/>
        <v>Fem.</v>
      </c>
      <c r="BJ969" s="41">
        <f t="shared" si="591"/>
        <v>60</v>
      </c>
    </row>
    <row r="970" spans="1:63" ht="12.95" customHeight="1" thickBot="1" x14ac:dyDescent="0.25">
      <c r="A970" s="581"/>
      <c r="B970" s="583"/>
      <c r="C970" s="526"/>
      <c r="D970" s="528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1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1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1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1</v>
      </c>
      <c r="AS970" s="15">
        <f t="shared" si="594"/>
        <v>0</v>
      </c>
      <c r="AT970" s="15">
        <f t="shared" si="594"/>
        <v>1</v>
      </c>
      <c r="AU970" s="15">
        <f t="shared" si="594"/>
        <v>1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6</v>
      </c>
      <c r="BH970" s="373"/>
      <c r="BI970" s="365" t="str">
        <f t="shared" si="587"/>
        <v>Masc.</v>
      </c>
      <c r="BJ970" s="42">
        <f t="shared" si="591"/>
        <v>95</v>
      </c>
    </row>
    <row r="971" spans="1:63" ht="12.95" customHeight="1" x14ac:dyDescent="0.2">
      <c r="A971" s="581"/>
      <c r="B971" s="583"/>
      <c r="C971" s="526"/>
      <c r="D971" s="529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1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1</v>
      </c>
    </row>
    <row r="972" spans="1:63" ht="12.95" customHeight="1" thickBot="1" x14ac:dyDescent="0.25">
      <c r="A972" s="581"/>
      <c r="B972" s="583"/>
      <c r="C972" s="527"/>
      <c r="D972" s="530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1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1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1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1</v>
      </c>
      <c r="AU972" s="36">
        <v>1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5</v>
      </c>
      <c r="BI972" s="381"/>
      <c r="BJ972" s="381"/>
      <c r="BK972" s="381"/>
    </row>
    <row r="973" spans="1:63" ht="12.95" customHeight="1" x14ac:dyDescent="0.2">
      <c r="A973" s="581"/>
      <c r="B973" s="583"/>
      <c r="C973" s="559" t="str">
        <f>Parameters!$C$4</f>
        <v>2 a 4 años</v>
      </c>
      <c r="D973" s="533" t="str">
        <f>Parameters!$B$10</f>
        <v>Fiebre</v>
      </c>
      <c r="E973" s="83" t="str">
        <f>Parameters!$B$14</f>
        <v>Total</v>
      </c>
      <c r="F973" s="34">
        <f>F974+F975</f>
        <v>3</v>
      </c>
      <c r="G973" s="34">
        <f t="shared" ref="G973:BF973" si="595">G974+G975</f>
        <v>2</v>
      </c>
      <c r="H973" s="34">
        <f t="shared" si="595"/>
        <v>3</v>
      </c>
      <c r="I973" s="34">
        <f t="shared" si="595"/>
        <v>2</v>
      </c>
      <c r="J973" s="34">
        <f t="shared" si="595"/>
        <v>3</v>
      </c>
      <c r="K973" s="34">
        <f t="shared" si="595"/>
        <v>3</v>
      </c>
      <c r="L973" s="34">
        <f t="shared" si="595"/>
        <v>3</v>
      </c>
      <c r="M973" s="34">
        <f t="shared" si="595"/>
        <v>3</v>
      </c>
      <c r="N973" s="34">
        <f t="shared" si="595"/>
        <v>3</v>
      </c>
      <c r="O973" s="34">
        <f t="shared" si="595"/>
        <v>4</v>
      </c>
      <c r="P973" s="34">
        <f t="shared" si="595"/>
        <v>11</v>
      </c>
      <c r="Q973" s="34">
        <f t="shared" si="595"/>
        <v>8</v>
      </c>
      <c r="R973" s="34">
        <f t="shared" si="595"/>
        <v>6</v>
      </c>
      <c r="S973" s="34">
        <f t="shared" si="595"/>
        <v>7</v>
      </c>
      <c r="T973" s="34">
        <f t="shared" si="595"/>
        <v>2</v>
      </c>
      <c r="U973" s="34">
        <f t="shared" si="595"/>
        <v>8</v>
      </c>
      <c r="V973" s="34">
        <f t="shared" si="595"/>
        <v>10</v>
      </c>
      <c r="W973" s="34">
        <f t="shared" si="595"/>
        <v>14</v>
      </c>
      <c r="X973" s="34">
        <f t="shared" si="595"/>
        <v>7</v>
      </c>
      <c r="Y973" s="34">
        <f t="shared" si="595"/>
        <v>5</v>
      </c>
      <c r="Z973" s="34">
        <f t="shared" si="595"/>
        <v>7</v>
      </c>
      <c r="AA973" s="34">
        <f t="shared" si="595"/>
        <v>12</v>
      </c>
      <c r="AB973" s="34">
        <f t="shared" si="595"/>
        <v>6</v>
      </c>
      <c r="AC973" s="34">
        <f t="shared" si="595"/>
        <v>7</v>
      </c>
      <c r="AD973" s="34">
        <f t="shared" si="595"/>
        <v>7</v>
      </c>
      <c r="AE973" s="34">
        <f t="shared" si="595"/>
        <v>7</v>
      </c>
      <c r="AF973" s="34">
        <f t="shared" si="595"/>
        <v>10</v>
      </c>
      <c r="AG973" s="34">
        <f t="shared" si="595"/>
        <v>5</v>
      </c>
      <c r="AH973" s="34">
        <f t="shared" si="595"/>
        <v>9</v>
      </c>
      <c r="AI973" s="34">
        <f t="shared" si="595"/>
        <v>3</v>
      </c>
      <c r="AJ973" s="34">
        <f t="shared" si="595"/>
        <v>6</v>
      </c>
      <c r="AK973" s="34">
        <f t="shared" si="595"/>
        <v>9</v>
      </c>
      <c r="AL973" s="34">
        <f t="shared" si="595"/>
        <v>6</v>
      </c>
      <c r="AM973" s="34">
        <f t="shared" si="595"/>
        <v>5</v>
      </c>
      <c r="AN973" s="34">
        <f t="shared" si="595"/>
        <v>5</v>
      </c>
      <c r="AO973" s="34">
        <f t="shared" si="595"/>
        <v>5</v>
      </c>
      <c r="AP973" s="34">
        <f t="shared" si="595"/>
        <v>5</v>
      </c>
      <c r="AQ973" s="34">
        <f t="shared" si="595"/>
        <v>2</v>
      </c>
      <c r="AR973" s="34">
        <f t="shared" si="595"/>
        <v>5</v>
      </c>
      <c r="AS973" s="34">
        <f t="shared" si="595"/>
        <v>2</v>
      </c>
      <c r="AT973" s="34">
        <f t="shared" si="595"/>
        <v>2</v>
      </c>
      <c r="AU973" s="34">
        <f t="shared" si="595"/>
        <v>3</v>
      </c>
      <c r="AV973" s="34">
        <f t="shared" si="595"/>
        <v>3</v>
      </c>
      <c r="AW973" s="34">
        <f t="shared" si="595"/>
        <v>3</v>
      </c>
      <c r="AX973" s="34">
        <f t="shared" si="595"/>
        <v>10</v>
      </c>
      <c r="AY973" s="34">
        <f t="shared" si="595"/>
        <v>2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253</v>
      </c>
    </row>
    <row r="974" spans="1:63" ht="12.95" customHeight="1" x14ac:dyDescent="0.2">
      <c r="A974" s="581"/>
      <c r="B974" s="583"/>
      <c r="C974" s="526"/>
      <c r="D974" s="534"/>
      <c r="E974" s="84" t="str">
        <f>Parameters!$B$15</f>
        <v>Fem.</v>
      </c>
      <c r="F974" s="31">
        <v>1</v>
      </c>
      <c r="G974" s="31">
        <v>1</v>
      </c>
      <c r="H974" s="31">
        <v>1</v>
      </c>
      <c r="I974" s="31">
        <v>0</v>
      </c>
      <c r="J974" s="31">
        <v>2</v>
      </c>
      <c r="K974" s="31">
        <v>2</v>
      </c>
      <c r="L974" s="31">
        <v>1</v>
      </c>
      <c r="M974" s="31">
        <v>2</v>
      </c>
      <c r="N974" s="31">
        <v>2</v>
      </c>
      <c r="O974" s="31">
        <v>2</v>
      </c>
      <c r="P974" s="31">
        <v>5</v>
      </c>
      <c r="Q974" s="31">
        <v>5</v>
      </c>
      <c r="R974" s="31">
        <v>3</v>
      </c>
      <c r="S974" s="31">
        <v>1</v>
      </c>
      <c r="T974" s="31">
        <v>1</v>
      </c>
      <c r="U974" s="31">
        <v>4</v>
      </c>
      <c r="V974" s="31">
        <v>3</v>
      </c>
      <c r="W974" s="31">
        <v>8</v>
      </c>
      <c r="X974" s="31">
        <v>6</v>
      </c>
      <c r="Y974" s="31">
        <v>2</v>
      </c>
      <c r="Z974" s="31">
        <v>2</v>
      </c>
      <c r="AA974" s="31">
        <v>8</v>
      </c>
      <c r="AB974" s="31">
        <v>3</v>
      </c>
      <c r="AC974" s="31">
        <v>6</v>
      </c>
      <c r="AD974" s="31">
        <v>2</v>
      </c>
      <c r="AE974" s="31">
        <v>4</v>
      </c>
      <c r="AF974" s="31">
        <v>6</v>
      </c>
      <c r="AG974" s="31">
        <v>2</v>
      </c>
      <c r="AH974" s="31">
        <v>2</v>
      </c>
      <c r="AI974" s="31">
        <v>2</v>
      </c>
      <c r="AJ974" s="31">
        <v>5</v>
      </c>
      <c r="AK974" s="31">
        <v>2</v>
      </c>
      <c r="AL974" s="31">
        <v>4</v>
      </c>
      <c r="AM974" s="31">
        <v>3</v>
      </c>
      <c r="AN974" s="31">
        <v>2</v>
      </c>
      <c r="AO974" s="31">
        <v>3</v>
      </c>
      <c r="AP974" s="31">
        <v>3</v>
      </c>
      <c r="AQ974" s="31">
        <v>0</v>
      </c>
      <c r="AR974" s="31">
        <v>2</v>
      </c>
      <c r="AS974" s="31">
        <v>1</v>
      </c>
      <c r="AT974" s="31">
        <v>2</v>
      </c>
      <c r="AU974" s="31">
        <v>1</v>
      </c>
      <c r="AV974" s="31">
        <v>2</v>
      </c>
      <c r="AW974" s="31">
        <v>2</v>
      </c>
      <c r="AX974" s="31">
        <v>4</v>
      </c>
      <c r="AY974" s="31">
        <v>2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127</v>
      </c>
    </row>
    <row r="975" spans="1:63" ht="12.95" customHeight="1" x14ac:dyDescent="0.2">
      <c r="A975" s="581"/>
      <c r="B975" s="583"/>
      <c r="C975" s="526"/>
      <c r="D975" s="535"/>
      <c r="E975" s="84" t="str">
        <f>Parameters!$B$16</f>
        <v>Masc.</v>
      </c>
      <c r="F975" s="31">
        <v>2</v>
      </c>
      <c r="G975" s="31">
        <v>1</v>
      </c>
      <c r="H975" s="31">
        <v>2</v>
      </c>
      <c r="I975" s="31">
        <v>2</v>
      </c>
      <c r="J975" s="31">
        <v>1</v>
      </c>
      <c r="K975" s="31">
        <v>1</v>
      </c>
      <c r="L975" s="31">
        <v>2</v>
      </c>
      <c r="M975" s="31">
        <v>1</v>
      </c>
      <c r="N975" s="31">
        <v>1</v>
      </c>
      <c r="O975" s="31">
        <v>2</v>
      </c>
      <c r="P975" s="31">
        <v>6</v>
      </c>
      <c r="Q975" s="31">
        <v>3</v>
      </c>
      <c r="R975" s="31">
        <v>3</v>
      </c>
      <c r="S975" s="31">
        <v>6</v>
      </c>
      <c r="T975" s="31">
        <v>1</v>
      </c>
      <c r="U975" s="31">
        <v>4</v>
      </c>
      <c r="V975" s="31">
        <v>7</v>
      </c>
      <c r="W975" s="31">
        <v>6</v>
      </c>
      <c r="X975" s="31">
        <v>1</v>
      </c>
      <c r="Y975" s="31">
        <v>3</v>
      </c>
      <c r="Z975" s="31">
        <v>5</v>
      </c>
      <c r="AA975" s="31">
        <v>4</v>
      </c>
      <c r="AB975" s="31">
        <v>3</v>
      </c>
      <c r="AC975" s="31">
        <v>1</v>
      </c>
      <c r="AD975" s="31">
        <v>5</v>
      </c>
      <c r="AE975" s="31">
        <v>3</v>
      </c>
      <c r="AF975" s="31">
        <v>4</v>
      </c>
      <c r="AG975" s="31">
        <v>3</v>
      </c>
      <c r="AH975" s="31">
        <v>7</v>
      </c>
      <c r="AI975" s="31">
        <v>1</v>
      </c>
      <c r="AJ975" s="31">
        <v>1</v>
      </c>
      <c r="AK975" s="31">
        <v>7</v>
      </c>
      <c r="AL975" s="31">
        <v>2</v>
      </c>
      <c r="AM975" s="31">
        <v>2</v>
      </c>
      <c r="AN975" s="31">
        <v>3</v>
      </c>
      <c r="AO975" s="31">
        <v>2</v>
      </c>
      <c r="AP975" s="31">
        <v>2</v>
      </c>
      <c r="AQ975" s="31">
        <v>2</v>
      </c>
      <c r="AR975" s="31">
        <v>3</v>
      </c>
      <c r="AS975" s="31">
        <v>1</v>
      </c>
      <c r="AT975" s="31">
        <v>0</v>
      </c>
      <c r="AU975" s="31">
        <v>2</v>
      </c>
      <c r="AV975" s="31">
        <v>1</v>
      </c>
      <c r="AW975" s="31">
        <v>1</v>
      </c>
      <c r="AX975" s="31">
        <v>6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126</v>
      </c>
    </row>
    <row r="976" spans="1:63" ht="12.95" customHeight="1" x14ac:dyDescent="0.2">
      <c r="A976" s="581"/>
      <c r="B976" s="583"/>
      <c r="C976" s="526"/>
      <c r="D976" s="531" t="str">
        <f>Parameters!$B$11</f>
        <v>Hosp.</v>
      </c>
      <c r="E976" s="86" t="str">
        <f>Parameters!$B$14</f>
        <v>Total</v>
      </c>
      <c r="F976" s="15">
        <f t="shared" ref="F976:BF976" si="597">F977+F978</f>
        <v>7</v>
      </c>
      <c r="G976" s="15">
        <f t="shared" si="597"/>
        <v>3</v>
      </c>
      <c r="H976" s="15">
        <f t="shared" si="597"/>
        <v>2</v>
      </c>
      <c r="I976" s="15">
        <f t="shared" si="597"/>
        <v>4</v>
      </c>
      <c r="J976" s="15">
        <f t="shared" si="597"/>
        <v>3</v>
      </c>
      <c r="K976" s="15">
        <f t="shared" si="597"/>
        <v>2</v>
      </c>
      <c r="L976" s="15">
        <f t="shared" si="597"/>
        <v>2</v>
      </c>
      <c r="M976" s="15">
        <f t="shared" si="597"/>
        <v>5</v>
      </c>
      <c r="N976" s="15">
        <f t="shared" si="597"/>
        <v>3</v>
      </c>
      <c r="O976" s="15">
        <f t="shared" si="597"/>
        <v>5</v>
      </c>
      <c r="P976" s="15">
        <f t="shared" si="597"/>
        <v>9</v>
      </c>
      <c r="Q976" s="15">
        <f t="shared" si="597"/>
        <v>9</v>
      </c>
      <c r="R976" s="15">
        <f t="shared" si="597"/>
        <v>6</v>
      </c>
      <c r="S976" s="15">
        <f t="shared" si="597"/>
        <v>6</v>
      </c>
      <c r="T976" s="15">
        <f t="shared" si="597"/>
        <v>4</v>
      </c>
      <c r="U976" s="15">
        <f t="shared" si="597"/>
        <v>8</v>
      </c>
      <c r="V976" s="15">
        <f t="shared" si="597"/>
        <v>9</v>
      </c>
      <c r="W976" s="15">
        <f t="shared" si="597"/>
        <v>12</v>
      </c>
      <c r="X976" s="15">
        <f t="shared" si="597"/>
        <v>7</v>
      </c>
      <c r="Y976" s="15">
        <f t="shared" si="597"/>
        <v>5</v>
      </c>
      <c r="Z976" s="15">
        <f t="shared" si="597"/>
        <v>9</v>
      </c>
      <c r="AA976" s="15">
        <f t="shared" si="597"/>
        <v>11</v>
      </c>
      <c r="AB976" s="15">
        <f t="shared" si="597"/>
        <v>9</v>
      </c>
      <c r="AC976" s="15">
        <f t="shared" si="597"/>
        <v>5</v>
      </c>
      <c r="AD976" s="15">
        <f t="shared" si="597"/>
        <v>8</v>
      </c>
      <c r="AE976" s="15">
        <f t="shared" si="597"/>
        <v>7</v>
      </c>
      <c r="AF976" s="15">
        <f t="shared" si="597"/>
        <v>8</v>
      </c>
      <c r="AG976" s="15">
        <f t="shared" si="597"/>
        <v>10</v>
      </c>
      <c r="AH976" s="15">
        <f t="shared" si="597"/>
        <v>8</v>
      </c>
      <c r="AI976" s="15">
        <f t="shared" si="597"/>
        <v>3</v>
      </c>
      <c r="AJ976" s="15">
        <f t="shared" si="597"/>
        <v>5</v>
      </c>
      <c r="AK976" s="15">
        <f t="shared" si="597"/>
        <v>8</v>
      </c>
      <c r="AL976" s="15">
        <f t="shared" si="597"/>
        <v>8</v>
      </c>
      <c r="AM976" s="15">
        <f t="shared" si="597"/>
        <v>6</v>
      </c>
      <c r="AN976" s="15">
        <f t="shared" si="597"/>
        <v>6</v>
      </c>
      <c r="AO976" s="15">
        <f t="shared" si="597"/>
        <v>2</v>
      </c>
      <c r="AP976" s="15">
        <f t="shared" si="597"/>
        <v>6</v>
      </c>
      <c r="AQ976" s="15">
        <f t="shared" si="597"/>
        <v>3</v>
      </c>
      <c r="AR976" s="15">
        <f t="shared" si="597"/>
        <v>4</v>
      </c>
      <c r="AS976" s="15">
        <f t="shared" si="597"/>
        <v>2</v>
      </c>
      <c r="AT976" s="15">
        <f t="shared" si="597"/>
        <v>4</v>
      </c>
      <c r="AU976" s="15">
        <f t="shared" si="597"/>
        <v>1</v>
      </c>
      <c r="AV976" s="15">
        <f t="shared" si="597"/>
        <v>5</v>
      </c>
      <c r="AW976" s="15">
        <f t="shared" si="597"/>
        <v>2</v>
      </c>
      <c r="AX976" s="15">
        <f t="shared" si="597"/>
        <v>6</v>
      </c>
      <c r="AY976" s="15">
        <f t="shared" si="597"/>
        <v>6</v>
      </c>
      <c r="AZ976" s="15">
        <f t="shared" si="597"/>
        <v>1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264</v>
      </c>
    </row>
    <row r="977" spans="1:59" ht="12.95" customHeight="1" x14ac:dyDescent="0.2">
      <c r="A977" s="581"/>
      <c r="B977" s="583"/>
      <c r="C977" s="526"/>
      <c r="D977" s="529"/>
      <c r="E977" s="48" t="str">
        <f>Parameters!$B$15</f>
        <v>Fem.</v>
      </c>
      <c r="F977" s="11">
        <v>3</v>
      </c>
      <c r="G977" s="11">
        <v>2</v>
      </c>
      <c r="H977" s="11">
        <v>1</v>
      </c>
      <c r="I977" s="11">
        <v>1</v>
      </c>
      <c r="J977" s="11">
        <v>2</v>
      </c>
      <c r="K977" s="11">
        <v>2</v>
      </c>
      <c r="L977" s="11">
        <v>0</v>
      </c>
      <c r="M977" s="11">
        <v>3</v>
      </c>
      <c r="N977" s="11">
        <v>2</v>
      </c>
      <c r="O977" s="11">
        <v>2</v>
      </c>
      <c r="P977" s="11">
        <v>3</v>
      </c>
      <c r="Q977" s="11">
        <v>6</v>
      </c>
      <c r="R977" s="11">
        <v>3</v>
      </c>
      <c r="S977" s="11">
        <v>2</v>
      </c>
      <c r="T977" s="11">
        <v>1</v>
      </c>
      <c r="U977" s="11">
        <v>4</v>
      </c>
      <c r="V977" s="11">
        <v>3</v>
      </c>
      <c r="W977" s="11">
        <v>7</v>
      </c>
      <c r="X977" s="11">
        <v>5</v>
      </c>
      <c r="Y977" s="11">
        <v>3</v>
      </c>
      <c r="Z977" s="11">
        <v>3</v>
      </c>
      <c r="AA977" s="11">
        <v>7</v>
      </c>
      <c r="AB977" s="11">
        <v>4</v>
      </c>
      <c r="AC977" s="11">
        <v>3</v>
      </c>
      <c r="AD977" s="11">
        <v>4</v>
      </c>
      <c r="AE977" s="11">
        <v>5</v>
      </c>
      <c r="AF977" s="11">
        <v>4</v>
      </c>
      <c r="AG977" s="11">
        <v>5</v>
      </c>
      <c r="AH977" s="11">
        <v>1</v>
      </c>
      <c r="AI977" s="11">
        <v>2</v>
      </c>
      <c r="AJ977" s="11">
        <v>4</v>
      </c>
      <c r="AK977" s="11">
        <v>4</v>
      </c>
      <c r="AL977" s="11">
        <v>4</v>
      </c>
      <c r="AM977" s="11">
        <v>3</v>
      </c>
      <c r="AN977" s="11">
        <v>3</v>
      </c>
      <c r="AO977" s="11">
        <v>1</v>
      </c>
      <c r="AP977" s="11">
        <v>4</v>
      </c>
      <c r="AQ977" s="11">
        <v>1</v>
      </c>
      <c r="AR977" s="11">
        <v>1</v>
      </c>
      <c r="AS977" s="11">
        <v>1</v>
      </c>
      <c r="AT977" s="11">
        <v>3</v>
      </c>
      <c r="AU977" s="11">
        <v>0</v>
      </c>
      <c r="AV977" s="11">
        <v>3</v>
      </c>
      <c r="AW977" s="11">
        <v>1</v>
      </c>
      <c r="AX977" s="11">
        <v>5</v>
      </c>
      <c r="AY977" s="11">
        <v>2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133</v>
      </c>
    </row>
    <row r="978" spans="1:59" ht="12.95" customHeight="1" x14ac:dyDescent="0.2">
      <c r="A978" s="581"/>
      <c r="B978" s="583"/>
      <c r="C978" s="526"/>
      <c r="D978" s="532"/>
      <c r="E978" s="48" t="str">
        <f>Parameters!$B$16</f>
        <v>Masc.</v>
      </c>
      <c r="F978" s="11">
        <v>4</v>
      </c>
      <c r="G978" s="11">
        <v>1</v>
      </c>
      <c r="H978" s="11">
        <v>1</v>
      </c>
      <c r="I978" s="11">
        <v>3</v>
      </c>
      <c r="J978" s="11">
        <v>1</v>
      </c>
      <c r="K978" s="11">
        <v>0</v>
      </c>
      <c r="L978" s="11">
        <v>2</v>
      </c>
      <c r="M978" s="11">
        <v>2</v>
      </c>
      <c r="N978" s="11">
        <v>1</v>
      </c>
      <c r="O978" s="11">
        <v>3</v>
      </c>
      <c r="P978" s="11">
        <v>6</v>
      </c>
      <c r="Q978" s="11">
        <v>3</v>
      </c>
      <c r="R978" s="11">
        <v>3</v>
      </c>
      <c r="S978" s="11">
        <v>4</v>
      </c>
      <c r="T978" s="11">
        <v>3</v>
      </c>
      <c r="U978" s="11">
        <v>4</v>
      </c>
      <c r="V978" s="11">
        <v>6</v>
      </c>
      <c r="W978" s="11">
        <v>5</v>
      </c>
      <c r="X978" s="11">
        <v>2</v>
      </c>
      <c r="Y978" s="11">
        <v>2</v>
      </c>
      <c r="Z978" s="11">
        <v>6</v>
      </c>
      <c r="AA978" s="11">
        <v>4</v>
      </c>
      <c r="AB978" s="11">
        <v>5</v>
      </c>
      <c r="AC978" s="11">
        <v>2</v>
      </c>
      <c r="AD978" s="11">
        <v>4</v>
      </c>
      <c r="AE978" s="11">
        <v>2</v>
      </c>
      <c r="AF978" s="11">
        <v>4</v>
      </c>
      <c r="AG978" s="11">
        <v>5</v>
      </c>
      <c r="AH978" s="11">
        <v>7</v>
      </c>
      <c r="AI978" s="11">
        <v>1</v>
      </c>
      <c r="AJ978" s="11">
        <v>1</v>
      </c>
      <c r="AK978" s="11">
        <v>4</v>
      </c>
      <c r="AL978" s="11">
        <v>4</v>
      </c>
      <c r="AM978" s="11">
        <v>3</v>
      </c>
      <c r="AN978" s="11">
        <v>3</v>
      </c>
      <c r="AO978" s="11">
        <v>1</v>
      </c>
      <c r="AP978" s="11">
        <v>2</v>
      </c>
      <c r="AQ978" s="11">
        <v>2</v>
      </c>
      <c r="AR978" s="11">
        <v>3</v>
      </c>
      <c r="AS978" s="11">
        <v>1</v>
      </c>
      <c r="AT978" s="11">
        <v>1</v>
      </c>
      <c r="AU978" s="11">
        <v>1</v>
      </c>
      <c r="AV978" s="11">
        <v>2</v>
      </c>
      <c r="AW978" s="11">
        <v>1</v>
      </c>
      <c r="AX978" s="11">
        <v>1</v>
      </c>
      <c r="AY978" s="11">
        <v>4</v>
      </c>
      <c r="AZ978" s="11">
        <v>1</v>
      </c>
      <c r="BA978" s="11"/>
      <c r="BB978" s="11"/>
      <c r="BC978" s="11"/>
      <c r="BD978" s="11"/>
      <c r="BE978" s="11"/>
      <c r="BF978" s="11"/>
      <c r="BG978" s="19">
        <f t="shared" si="596"/>
        <v>131</v>
      </c>
    </row>
    <row r="979" spans="1:59" ht="12.95" customHeight="1" x14ac:dyDescent="0.2">
      <c r="A979" s="581"/>
      <c r="B979" s="583"/>
      <c r="C979" s="526"/>
      <c r="D979" s="528" t="str">
        <f>Parameters!$B$12</f>
        <v>UCI</v>
      </c>
      <c r="E979" s="86" t="str">
        <f>Parameters!$B$14</f>
        <v>Total</v>
      </c>
      <c r="F979" s="15">
        <f t="shared" ref="F979:BF979" si="598">F980+F981</f>
        <v>1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1</v>
      </c>
      <c r="P979" s="15">
        <f t="shared" si="598"/>
        <v>1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2</v>
      </c>
      <c r="X979" s="15">
        <f t="shared" si="598"/>
        <v>0</v>
      </c>
      <c r="Y979" s="15">
        <f t="shared" si="598"/>
        <v>0</v>
      </c>
      <c r="Z979" s="15">
        <f t="shared" si="598"/>
        <v>1</v>
      </c>
      <c r="AA979" s="15">
        <f t="shared" si="598"/>
        <v>1</v>
      </c>
      <c r="AB979" s="15">
        <f t="shared" si="598"/>
        <v>2</v>
      </c>
      <c r="AC979" s="15">
        <f t="shared" si="598"/>
        <v>0</v>
      </c>
      <c r="AD979" s="15">
        <f t="shared" si="598"/>
        <v>1</v>
      </c>
      <c r="AE979" s="15">
        <f t="shared" si="598"/>
        <v>0</v>
      </c>
      <c r="AF979" s="15">
        <f t="shared" si="598"/>
        <v>1</v>
      </c>
      <c r="AG979" s="15">
        <f t="shared" si="598"/>
        <v>1</v>
      </c>
      <c r="AH979" s="15">
        <f t="shared" si="598"/>
        <v>0</v>
      </c>
      <c r="AI979" s="15">
        <f t="shared" si="598"/>
        <v>1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13</v>
      </c>
    </row>
    <row r="980" spans="1:59" ht="12.95" customHeight="1" x14ac:dyDescent="0.2">
      <c r="A980" s="581"/>
      <c r="B980" s="583"/>
      <c r="C980" s="526"/>
      <c r="D980" s="529"/>
      <c r="E980" s="48" t="str">
        <f>Parameters!$B$15</f>
        <v>Fem.</v>
      </c>
      <c r="F980" s="11">
        <v>1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1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1</v>
      </c>
      <c r="X980" s="11">
        <v>0</v>
      </c>
      <c r="Y980" s="11">
        <v>0</v>
      </c>
      <c r="Z980" s="11">
        <v>0</v>
      </c>
      <c r="AA980" s="11">
        <v>1</v>
      </c>
      <c r="AB980" s="11">
        <v>2</v>
      </c>
      <c r="AC980" s="11">
        <v>0</v>
      </c>
      <c r="AD980" s="11">
        <v>0</v>
      </c>
      <c r="AE980" s="11">
        <v>0</v>
      </c>
      <c r="AF980" s="11">
        <v>1</v>
      </c>
      <c r="AG980" s="11">
        <v>1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8</v>
      </c>
    </row>
    <row r="981" spans="1:59" ht="12.95" customHeight="1" x14ac:dyDescent="0.2">
      <c r="A981" s="581"/>
      <c r="B981" s="583"/>
      <c r="C981" s="526"/>
      <c r="D981" s="532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1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1</v>
      </c>
      <c r="X981" s="11">
        <v>0</v>
      </c>
      <c r="Y981" s="11">
        <v>0</v>
      </c>
      <c r="Z981" s="11">
        <v>1</v>
      </c>
      <c r="AA981" s="11">
        <v>0</v>
      </c>
      <c r="AB981" s="11">
        <v>0</v>
      </c>
      <c r="AC981" s="11">
        <v>0</v>
      </c>
      <c r="AD981" s="11">
        <v>1</v>
      </c>
      <c r="AE981" s="11">
        <v>0</v>
      </c>
      <c r="AF981" s="11">
        <v>0</v>
      </c>
      <c r="AG981" s="11">
        <v>0</v>
      </c>
      <c r="AH981" s="11">
        <v>0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5</v>
      </c>
    </row>
    <row r="982" spans="1:59" ht="12.95" customHeight="1" x14ac:dyDescent="0.2">
      <c r="A982" s="581"/>
      <c r="B982" s="583"/>
      <c r="C982" s="526"/>
      <c r="D982" s="528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1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1</v>
      </c>
    </row>
    <row r="983" spans="1:59" ht="12.95" customHeight="1" x14ac:dyDescent="0.2">
      <c r="A983" s="581"/>
      <c r="B983" s="583"/>
      <c r="C983" s="526"/>
      <c r="D983" s="529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81"/>
      <c r="B984" s="583"/>
      <c r="C984" s="527"/>
      <c r="D984" s="530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1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1</v>
      </c>
    </row>
    <row r="985" spans="1:59" ht="12.95" customHeight="1" x14ac:dyDescent="0.2">
      <c r="A985" s="581"/>
      <c r="B985" s="583"/>
      <c r="C985" s="524" t="str">
        <f>Parameters!$C$5</f>
        <v>5 a 19 años</v>
      </c>
      <c r="D985" s="533" t="str">
        <f>Parameters!$B$10</f>
        <v>Fiebre</v>
      </c>
      <c r="E985" s="83" t="str">
        <f>Parameters!$B$14</f>
        <v>Total</v>
      </c>
      <c r="F985" s="34">
        <f>F986+F987</f>
        <v>5</v>
      </c>
      <c r="G985" s="34">
        <f t="shared" ref="G985:BF985" si="600">G986+G987</f>
        <v>4</v>
      </c>
      <c r="H985" s="34">
        <f t="shared" si="600"/>
        <v>2</v>
      </c>
      <c r="I985" s="34">
        <f t="shared" si="600"/>
        <v>3</v>
      </c>
      <c r="J985" s="34">
        <f t="shared" si="600"/>
        <v>8</v>
      </c>
      <c r="K985" s="34">
        <f t="shared" si="600"/>
        <v>7</v>
      </c>
      <c r="L985" s="34">
        <f t="shared" si="600"/>
        <v>9</v>
      </c>
      <c r="M985" s="34">
        <f t="shared" si="600"/>
        <v>2</v>
      </c>
      <c r="N985" s="34">
        <f t="shared" si="600"/>
        <v>3</v>
      </c>
      <c r="O985" s="34">
        <f t="shared" si="600"/>
        <v>9</v>
      </c>
      <c r="P985" s="34">
        <f t="shared" si="600"/>
        <v>18</v>
      </c>
      <c r="Q985" s="34">
        <f t="shared" si="600"/>
        <v>14</v>
      </c>
      <c r="R985" s="34">
        <f t="shared" si="600"/>
        <v>7</v>
      </c>
      <c r="S985" s="34">
        <f t="shared" si="600"/>
        <v>10</v>
      </c>
      <c r="T985" s="34">
        <f t="shared" si="600"/>
        <v>11</v>
      </c>
      <c r="U985" s="34">
        <f t="shared" si="600"/>
        <v>9</v>
      </c>
      <c r="V985" s="34">
        <f t="shared" si="600"/>
        <v>3</v>
      </c>
      <c r="W985" s="34">
        <f t="shared" si="600"/>
        <v>11</v>
      </c>
      <c r="X985" s="34">
        <f t="shared" si="600"/>
        <v>9</v>
      </c>
      <c r="Y985" s="34">
        <f t="shared" si="600"/>
        <v>6</v>
      </c>
      <c r="Z985" s="34">
        <f t="shared" si="600"/>
        <v>14</v>
      </c>
      <c r="AA985" s="34">
        <f t="shared" si="600"/>
        <v>10</v>
      </c>
      <c r="AB985" s="34">
        <f t="shared" si="600"/>
        <v>3</v>
      </c>
      <c r="AC985" s="34">
        <f t="shared" si="600"/>
        <v>7</v>
      </c>
      <c r="AD985" s="34">
        <f t="shared" si="600"/>
        <v>4</v>
      </c>
      <c r="AE985" s="34">
        <f t="shared" si="600"/>
        <v>6</v>
      </c>
      <c r="AF985" s="34">
        <f t="shared" si="600"/>
        <v>4</v>
      </c>
      <c r="AG985" s="34">
        <f t="shared" si="600"/>
        <v>4</v>
      </c>
      <c r="AH985" s="34">
        <f t="shared" si="600"/>
        <v>5</v>
      </c>
      <c r="AI985" s="34">
        <f t="shared" si="600"/>
        <v>4</v>
      </c>
      <c r="AJ985" s="34">
        <f t="shared" si="600"/>
        <v>4</v>
      </c>
      <c r="AK985" s="34">
        <f t="shared" si="600"/>
        <v>9</v>
      </c>
      <c r="AL985" s="34">
        <f t="shared" si="600"/>
        <v>8</v>
      </c>
      <c r="AM985" s="34">
        <f t="shared" si="600"/>
        <v>7</v>
      </c>
      <c r="AN985" s="34">
        <f t="shared" si="600"/>
        <v>9</v>
      </c>
      <c r="AO985" s="34">
        <f t="shared" si="600"/>
        <v>9</v>
      </c>
      <c r="AP985" s="34">
        <f t="shared" si="600"/>
        <v>3</v>
      </c>
      <c r="AQ985" s="34">
        <f t="shared" si="600"/>
        <v>9</v>
      </c>
      <c r="AR985" s="34">
        <f t="shared" si="600"/>
        <v>4</v>
      </c>
      <c r="AS985" s="34">
        <f t="shared" si="600"/>
        <v>6</v>
      </c>
      <c r="AT985" s="34">
        <f t="shared" si="600"/>
        <v>5</v>
      </c>
      <c r="AU985" s="34">
        <f t="shared" si="600"/>
        <v>6</v>
      </c>
      <c r="AV985" s="34">
        <f t="shared" si="600"/>
        <v>3</v>
      </c>
      <c r="AW985" s="34">
        <f t="shared" si="600"/>
        <v>2</v>
      </c>
      <c r="AX985" s="34">
        <f t="shared" si="600"/>
        <v>5</v>
      </c>
      <c r="AY985" s="34">
        <f t="shared" si="600"/>
        <v>3</v>
      </c>
      <c r="AZ985" s="34">
        <f t="shared" si="600"/>
        <v>1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304</v>
      </c>
    </row>
    <row r="986" spans="1:59" ht="12.95" customHeight="1" x14ac:dyDescent="0.2">
      <c r="A986" s="581"/>
      <c r="B986" s="583"/>
      <c r="C986" s="525"/>
      <c r="D986" s="534"/>
      <c r="E986" s="84" t="str">
        <f>Parameters!$B$15</f>
        <v>Fem.</v>
      </c>
      <c r="F986" s="31">
        <v>2</v>
      </c>
      <c r="G986" s="31">
        <v>1</v>
      </c>
      <c r="H986" s="31">
        <v>1</v>
      </c>
      <c r="I986" s="31">
        <v>2</v>
      </c>
      <c r="J986" s="31">
        <v>4</v>
      </c>
      <c r="K986" s="31">
        <v>5</v>
      </c>
      <c r="L986" s="31">
        <v>5</v>
      </c>
      <c r="M986" s="31">
        <v>1</v>
      </c>
      <c r="N986" s="31">
        <v>0</v>
      </c>
      <c r="O986" s="31">
        <v>5</v>
      </c>
      <c r="P986" s="31">
        <v>11</v>
      </c>
      <c r="Q986" s="31">
        <v>6</v>
      </c>
      <c r="R986" s="31">
        <v>2</v>
      </c>
      <c r="S986" s="31">
        <v>5</v>
      </c>
      <c r="T986" s="31">
        <v>4</v>
      </c>
      <c r="U986" s="31">
        <v>4</v>
      </c>
      <c r="V986" s="31">
        <v>1</v>
      </c>
      <c r="W986" s="31">
        <v>6</v>
      </c>
      <c r="X986" s="31">
        <v>8</v>
      </c>
      <c r="Y986" s="31">
        <v>3</v>
      </c>
      <c r="Z986" s="31">
        <v>7</v>
      </c>
      <c r="AA986" s="31">
        <v>5</v>
      </c>
      <c r="AB986" s="31">
        <v>2</v>
      </c>
      <c r="AC986" s="31">
        <v>4</v>
      </c>
      <c r="AD986" s="31">
        <v>1</v>
      </c>
      <c r="AE986" s="31">
        <v>5</v>
      </c>
      <c r="AF986" s="31">
        <v>1</v>
      </c>
      <c r="AG986" s="31">
        <v>2</v>
      </c>
      <c r="AH986" s="31">
        <v>4</v>
      </c>
      <c r="AI986" s="31">
        <v>1</v>
      </c>
      <c r="AJ986" s="31">
        <v>2</v>
      </c>
      <c r="AK986" s="31">
        <v>6</v>
      </c>
      <c r="AL986" s="31">
        <v>3</v>
      </c>
      <c r="AM986" s="31">
        <v>4</v>
      </c>
      <c r="AN986" s="31">
        <v>6</v>
      </c>
      <c r="AO986" s="31">
        <v>6</v>
      </c>
      <c r="AP986" s="31">
        <v>1</v>
      </c>
      <c r="AQ986" s="31">
        <v>4</v>
      </c>
      <c r="AR986" s="31">
        <v>3</v>
      </c>
      <c r="AS986" s="31">
        <v>4</v>
      </c>
      <c r="AT986" s="31">
        <v>3</v>
      </c>
      <c r="AU986" s="31">
        <v>3</v>
      </c>
      <c r="AV986" s="31">
        <v>2</v>
      </c>
      <c r="AW986" s="31">
        <v>2</v>
      </c>
      <c r="AX986" s="31">
        <v>1</v>
      </c>
      <c r="AY986" s="31">
        <v>3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161</v>
      </c>
    </row>
    <row r="987" spans="1:59" ht="12.95" customHeight="1" x14ac:dyDescent="0.2">
      <c r="A987" s="581"/>
      <c r="B987" s="583"/>
      <c r="C987" s="525"/>
      <c r="D987" s="535"/>
      <c r="E987" s="84" t="str">
        <f>Parameters!$B$16</f>
        <v>Masc.</v>
      </c>
      <c r="F987" s="31">
        <v>3</v>
      </c>
      <c r="G987" s="31">
        <v>3</v>
      </c>
      <c r="H987" s="31">
        <v>1</v>
      </c>
      <c r="I987" s="31">
        <v>1</v>
      </c>
      <c r="J987" s="31">
        <v>4</v>
      </c>
      <c r="K987" s="31">
        <v>2</v>
      </c>
      <c r="L987" s="31">
        <v>4</v>
      </c>
      <c r="M987" s="31">
        <v>1</v>
      </c>
      <c r="N987" s="31">
        <v>3</v>
      </c>
      <c r="O987" s="31">
        <v>4</v>
      </c>
      <c r="P987" s="31">
        <v>7</v>
      </c>
      <c r="Q987" s="31">
        <v>8</v>
      </c>
      <c r="R987" s="31">
        <v>5</v>
      </c>
      <c r="S987" s="31">
        <v>5</v>
      </c>
      <c r="T987" s="31">
        <v>7</v>
      </c>
      <c r="U987" s="31">
        <v>5</v>
      </c>
      <c r="V987" s="31">
        <v>2</v>
      </c>
      <c r="W987" s="31">
        <v>5</v>
      </c>
      <c r="X987" s="31">
        <v>1</v>
      </c>
      <c r="Y987" s="31">
        <v>3</v>
      </c>
      <c r="Z987" s="31">
        <v>7</v>
      </c>
      <c r="AA987" s="31">
        <v>5</v>
      </c>
      <c r="AB987" s="31">
        <v>1</v>
      </c>
      <c r="AC987" s="31">
        <v>3</v>
      </c>
      <c r="AD987" s="31">
        <v>3</v>
      </c>
      <c r="AE987" s="31">
        <v>1</v>
      </c>
      <c r="AF987" s="31">
        <v>3</v>
      </c>
      <c r="AG987" s="31">
        <v>2</v>
      </c>
      <c r="AH987" s="31">
        <v>1</v>
      </c>
      <c r="AI987" s="31">
        <v>3</v>
      </c>
      <c r="AJ987" s="31">
        <v>2</v>
      </c>
      <c r="AK987" s="31">
        <v>3</v>
      </c>
      <c r="AL987" s="31">
        <v>5</v>
      </c>
      <c r="AM987" s="31">
        <v>3</v>
      </c>
      <c r="AN987" s="31">
        <v>3</v>
      </c>
      <c r="AO987" s="31">
        <v>3</v>
      </c>
      <c r="AP987" s="31">
        <v>2</v>
      </c>
      <c r="AQ987" s="31">
        <v>5</v>
      </c>
      <c r="AR987" s="31">
        <v>1</v>
      </c>
      <c r="AS987" s="31">
        <v>2</v>
      </c>
      <c r="AT987" s="31">
        <v>2</v>
      </c>
      <c r="AU987" s="31">
        <v>3</v>
      </c>
      <c r="AV987" s="31">
        <v>1</v>
      </c>
      <c r="AW987" s="31">
        <v>0</v>
      </c>
      <c r="AX987" s="31">
        <v>4</v>
      </c>
      <c r="AY987" s="31">
        <v>0</v>
      </c>
      <c r="AZ987" s="31">
        <v>1</v>
      </c>
      <c r="BA987" s="31"/>
      <c r="BB987" s="31"/>
      <c r="BC987" s="31"/>
      <c r="BD987" s="31"/>
      <c r="BE987" s="31"/>
      <c r="BF987" s="31"/>
      <c r="BG987" s="32">
        <f t="shared" si="601"/>
        <v>143</v>
      </c>
    </row>
    <row r="988" spans="1:59" ht="12.95" customHeight="1" x14ac:dyDescent="0.2">
      <c r="A988" s="581"/>
      <c r="B988" s="583"/>
      <c r="C988" s="526"/>
      <c r="D988" s="531" t="str">
        <f>Parameters!$B$11</f>
        <v>Hosp.</v>
      </c>
      <c r="E988" s="86" t="str">
        <f>Parameters!$B$14</f>
        <v>Total</v>
      </c>
      <c r="F988" s="15">
        <f t="shared" ref="F988:BF988" si="602">F989+F990</f>
        <v>6</v>
      </c>
      <c r="G988" s="15">
        <f t="shared" si="602"/>
        <v>4</v>
      </c>
      <c r="H988" s="15">
        <f t="shared" si="602"/>
        <v>1</v>
      </c>
      <c r="I988" s="15">
        <f t="shared" si="602"/>
        <v>4</v>
      </c>
      <c r="J988" s="15">
        <f t="shared" si="602"/>
        <v>6</v>
      </c>
      <c r="K988" s="15">
        <f t="shared" si="602"/>
        <v>8</v>
      </c>
      <c r="L988" s="15">
        <f t="shared" si="602"/>
        <v>9</v>
      </c>
      <c r="M988" s="15">
        <f t="shared" si="602"/>
        <v>4</v>
      </c>
      <c r="N988" s="15">
        <f t="shared" si="602"/>
        <v>2</v>
      </c>
      <c r="O988" s="15">
        <f t="shared" si="602"/>
        <v>8</v>
      </c>
      <c r="P988" s="15">
        <f t="shared" si="602"/>
        <v>18</v>
      </c>
      <c r="Q988" s="15">
        <f t="shared" si="602"/>
        <v>11</v>
      </c>
      <c r="R988" s="15">
        <f t="shared" si="602"/>
        <v>11</v>
      </c>
      <c r="S988" s="15">
        <f t="shared" si="602"/>
        <v>9</v>
      </c>
      <c r="T988" s="15">
        <f t="shared" si="602"/>
        <v>10</v>
      </c>
      <c r="U988" s="15">
        <f t="shared" si="602"/>
        <v>13</v>
      </c>
      <c r="V988" s="15">
        <f t="shared" si="602"/>
        <v>3</v>
      </c>
      <c r="W988" s="15">
        <f t="shared" si="602"/>
        <v>7</v>
      </c>
      <c r="X988" s="15">
        <f t="shared" si="602"/>
        <v>12</v>
      </c>
      <c r="Y988" s="15">
        <f t="shared" si="602"/>
        <v>7</v>
      </c>
      <c r="Z988" s="15">
        <f t="shared" si="602"/>
        <v>12</v>
      </c>
      <c r="AA988" s="15">
        <f t="shared" si="602"/>
        <v>11</v>
      </c>
      <c r="AB988" s="15">
        <f t="shared" si="602"/>
        <v>4</v>
      </c>
      <c r="AC988" s="15">
        <f t="shared" si="602"/>
        <v>7</v>
      </c>
      <c r="AD988" s="15">
        <f t="shared" si="602"/>
        <v>2</v>
      </c>
      <c r="AE988" s="15">
        <f t="shared" si="602"/>
        <v>8</v>
      </c>
      <c r="AF988" s="15">
        <f t="shared" si="602"/>
        <v>2</v>
      </c>
      <c r="AG988" s="15">
        <f t="shared" si="602"/>
        <v>5</v>
      </c>
      <c r="AH988" s="15">
        <f t="shared" si="602"/>
        <v>5</v>
      </c>
      <c r="AI988" s="15">
        <f t="shared" si="602"/>
        <v>4</v>
      </c>
      <c r="AJ988" s="15">
        <f t="shared" si="602"/>
        <v>4</v>
      </c>
      <c r="AK988" s="15">
        <f t="shared" si="602"/>
        <v>9</v>
      </c>
      <c r="AL988" s="15">
        <f t="shared" si="602"/>
        <v>10</v>
      </c>
      <c r="AM988" s="15">
        <f t="shared" si="602"/>
        <v>7</v>
      </c>
      <c r="AN988" s="15">
        <f t="shared" si="602"/>
        <v>10</v>
      </c>
      <c r="AO988" s="15">
        <f t="shared" si="602"/>
        <v>10</v>
      </c>
      <c r="AP988" s="15">
        <f t="shared" si="602"/>
        <v>4</v>
      </c>
      <c r="AQ988" s="15">
        <f t="shared" si="602"/>
        <v>8</v>
      </c>
      <c r="AR988" s="15">
        <f t="shared" si="602"/>
        <v>4</v>
      </c>
      <c r="AS988" s="15">
        <f t="shared" si="602"/>
        <v>6</v>
      </c>
      <c r="AT988" s="15">
        <f t="shared" si="602"/>
        <v>4</v>
      </c>
      <c r="AU988" s="15">
        <f t="shared" si="602"/>
        <v>7</v>
      </c>
      <c r="AV988" s="15">
        <f t="shared" si="602"/>
        <v>5</v>
      </c>
      <c r="AW988" s="15">
        <f t="shared" si="602"/>
        <v>2</v>
      </c>
      <c r="AX988" s="15">
        <f t="shared" si="602"/>
        <v>3</v>
      </c>
      <c r="AY988" s="15">
        <f t="shared" si="602"/>
        <v>5</v>
      </c>
      <c r="AZ988" s="15">
        <f t="shared" si="602"/>
        <v>3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314</v>
      </c>
    </row>
    <row r="989" spans="1:59" ht="12.95" customHeight="1" x14ac:dyDescent="0.2">
      <c r="A989" s="581"/>
      <c r="B989" s="583"/>
      <c r="C989" s="526"/>
      <c r="D989" s="529"/>
      <c r="E989" s="48" t="str">
        <f>Parameters!$B$15</f>
        <v>Fem.</v>
      </c>
      <c r="F989" s="11">
        <v>3</v>
      </c>
      <c r="G989" s="11">
        <v>1</v>
      </c>
      <c r="H989" s="11">
        <v>1</v>
      </c>
      <c r="I989" s="11">
        <v>2</v>
      </c>
      <c r="J989" s="11">
        <v>3</v>
      </c>
      <c r="K989" s="11">
        <v>5</v>
      </c>
      <c r="L989" s="11">
        <v>5</v>
      </c>
      <c r="M989" s="11">
        <v>3</v>
      </c>
      <c r="N989" s="11">
        <v>0</v>
      </c>
      <c r="O989" s="11">
        <v>4</v>
      </c>
      <c r="P989" s="11">
        <v>11</v>
      </c>
      <c r="Q989" s="11">
        <v>4</v>
      </c>
      <c r="R989" s="11">
        <v>5</v>
      </c>
      <c r="S989" s="11">
        <v>5</v>
      </c>
      <c r="T989" s="11">
        <v>3</v>
      </c>
      <c r="U989" s="11">
        <v>6</v>
      </c>
      <c r="V989" s="11">
        <v>1</v>
      </c>
      <c r="W989" s="11">
        <v>4</v>
      </c>
      <c r="X989" s="11">
        <v>9</v>
      </c>
      <c r="Y989" s="11">
        <v>4</v>
      </c>
      <c r="Z989" s="11">
        <v>5</v>
      </c>
      <c r="AA989" s="11">
        <v>6</v>
      </c>
      <c r="AB989" s="11">
        <v>3</v>
      </c>
      <c r="AC989" s="11">
        <v>4</v>
      </c>
      <c r="AD989" s="11">
        <v>0</v>
      </c>
      <c r="AE989" s="11">
        <v>6</v>
      </c>
      <c r="AF989" s="11">
        <v>1</v>
      </c>
      <c r="AG989" s="11">
        <v>2</v>
      </c>
      <c r="AH989" s="11">
        <v>3</v>
      </c>
      <c r="AI989" s="11">
        <v>2</v>
      </c>
      <c r="AJ989" s="11">
        <v>3</v>
      </c>
      <c r="AK989" s="11">
        <v>5</v>
      </c>
      <c r="AL989" s="11">
        <v>4</v>
      </c>
      <c r="AM989" s="11">
        <v>4</v>
      </c>
      <c r="AN989" s="11">
        <v>6</v>
      </c>
      <c r="AO989" s="11">
        <v>7</v>
      </c>
      <c r="AP989" s="11">
        <v>1</v>
      </c>
      <c r="AQ989" s="11">
        <v>3</v>
      </c>
      <c r="AR989" s="11">
        <v>4</v>
      </c>
      <c r="AS989" s="11">
        <v>4</v>
      </c>
      <c r="AT989" s="11">
        <v>2</v>
      </c>
      <c r="AU989" s="11">
        <v>3</v>
      </c>
      <c r="AV989" s="11">
        <v>3</v>
      </c>
      <c r="AW989" s="11">
        <v>2</v>
      </c>
      <c r="AX989" s="11">
        <v>1</v>
      </c>
      <c r="AY989" s="11">
        <v>1</v>
      </c>
      <c r="AZ989" s="11">
        <v>2</v>
      </c>
      <c r="BA989" s="11"/>
      <c r="BB989" s="11"/>
      <c r="BC989" s="11"/>
      <c r="BD989" s="11"/>
      <c r="BE989" s="11"/>
      <c r="BF989" s="11"/>
      <c r="BG989" s="19">
        <f t="shared" si="601"/>
        <v>166</v>
      </c>
    </row>
    <row r="990" spans="1:59" ht="12.95" customHeight="1" x14ac:dyDescent="0.2">
      <c r="A990" s="581"/>
      <c r="B990" s="583"/>
      <c r="C990" s="526"/>
      <c r="D990" s="532"/>
      <c r="E990" s="48" t="str">
        <f>Parameters!$B$16</f>
        <v>Masc.</v>
      </c>
      <c r="F990" s="11">
        <v>3</v>
      </c>
      <c r="G990" s="11">
        <v>3</v>
      </c>
      <c r="H990" s="11">
        <v>0</v>
      </c>
      <c r="I990" s="11">
        <v>2</v>
      </c>
      <c r="J990" s="11">
        <v>3</v>
      </c>
      <c r="K990" s="11">
        <v>3</v>
      </c>
      <c r="L990" s="11">
        <v>4</v>
      </c>
      <c r="M990" s="11">
        <v>1</v>
      </c>
      <c r="N990" s="11">
        <v>2</v>
      </c>
      <c r="O990" s="11">
        <v>4</v>
      </c>
      <c r="P990" s="11">
        <v>7</v>
      </c>
      <c r="Q990" s="11">
        <v>7</v>
      </c>
      <c r="R990" s="11">
        <v>6</v>
      </c>
      <c r="S990" s="11">
        <v>4</v>
      </c>
      <c r="T990" s="11">
        <v>7</v>
      </c>
      <c r="U990" s="11">
        <v>7</v>
      </c>
      <c r="V990" s="11">
        <v>2</v>
      </c>
      <c r="W990" s="11">
        <v>3</v>
      </c>
      <c r="X990" s="11">
        <v>3</v>
      </c>
      <c r="Y990" s="11">
        <v>3</v>
      </c>
      <c r="Z990" s="11">
        <v>7</v>
      </c>
      <c r="AA990" s="11">
        <v>5</v>
      </c>
      <c r="AB990" s="11">
        <v>1</v>
      </c>
      <c r="AC990" s="11">
        <v>3</v>
      </c>
      <c r="AD990" s="11">
        <v>2</v>
      </c>
      <c r="AE990" s="11">
        <v>2</v>
      </c>
      <c r="AF990" s="11">
        <v>1</v>
      </c>
      <c r="AG990" s="11">
        <v>3</v>
      </c>
      <c r="AH990" s="11">
        <v>2</v>
      </c>
      <c r="AI990" s="11">
        <v>2</v>
      </c>
      <c r="AJ990" s="11">
        <v>1</v>
      </c>
      <c r="AK990" s="11">
        <v>4</v>
      </c>
      <c r="AL990" s="11">
        <v>6</v>
      </c>
      <c r="AM990" s="11">
        <v>3</v>
      </c>
      <c r="AN990" s="11">
        <v>4</v>
      </c>
      <c r="AO990" s="11">
        <v>3</v>
      </c>
      <c r="AP990" s="11">
        <v>3</v>
      </c>
      <c r="AQ990" s="11">
        <v>5</v>
      </c>
      <c r="AR990" s="11">
        <v>0</v>
      </c>
      <c r="AS990" s="11">
        <v>2</v>
      </c>
      <c r="AT990" s="11">
        <v>2</v>
      </c>
      <c r="AU990" s="11">
        <v>4</v>
      </c>
      <c r="AV990" s="11">
        <v>2</v>
      </c>
      <c r="AW990" s="11">
        <v>0</v>
      </c>
      <c r="AX990" s="11">
        <v>2</v>
      </c>
      <c r="AY990" s="11">
        <v>4</v>
      </c>
      <c r="AZ990" s="11">
        <v>1</v>
      </c>
      <c r="BA990" s="11"/>
      <c r="BB990" s="11"/>
      <c r="BC990" s="11"/>
      <c r="BD990" s="11"/>
      <c r="BE990" s="11"/>
      <c r="BF990" s="11"/>
      <c r="BG990" s="19">
        <f t="shared" si="601"/>
        <v>148</v>
      </c>
    </row>
    <row r="991" spans="1:59" ht="12.95" customHeight="1" x14ac:dyDescent="0.2">
      <c r="A991" s="581"/>
      <c r="B991" s="583"/>
      <c r="C991" s="526"/>
      <c r="D991" s="528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1</v>
      </c>
      <c r="M991" s="15">
        <f t="shared" si="603"/>
        <v>1</v>
      </c>
      <c r="N991" s="15">
        <f t="shared" si="603"/>
        <v>1</v>
      </c>
      <c r="O991" s="15">
        <f t="shared" si="603"/>
        <v>1</v>
      </c>
      <c r="P991" s="15">
        <f t="shared" si="603"/>
        <v>1</v>
      </c>
      <c r="Q991" s="15">
        <f t="shared" si="603"/>
        <v>2</v>
      </c>
      <c r="R991" s="15">
        <f t="shared" si="603"/>
        <v>1</v>
      </c>
      <c r="S991" s="15">
        <f t="shared" si="603"/>
        <v>1</v>
      </c>
      <c r="T991" s="15">
        <f t="shared" si="603"/>
        <v>1</v>
      </c>
      <c r="U991" s="15">
        <f t="shared" si="603"/>
        <v>2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3</v>
      </c>
      <c r="Z991" s="15">
        <f t="shared" si="603"/>
        <v>3</v>
      </c>
      <c r="AA991" s="15">
        <f t="shared" si="603"/>
        <v>4</v>
      </c>
      <c r="AB991" s="15">
        <f t="shared" si="603"/>
        <v>1</v>
      </c>
      <c r="AC991" s="15">
        <f t="shared" si="603"/>
        <v>2</v>
      </c>
      <c r="AD991" s="15">
        <f t="shared" si="603"/>
        <v>0</v>
      </c>
      <c r="AE991" s="15">
        <f t="shared" si="603"/>
        <v>1</v>
      </c>
      <c r="AF991" s="15">
        <f t="shared" si="603"/>
        <v>0</v>
      </c>
      <c r="AG991" s="15">
        <f t="shared" si="603"/>
        <v>0</v>
      </c>
      <c r="AH991" s="15">
        <f t="shared" si="603"/>
        <v>1</v>
      </c>
      <c r="AI991" s="15">
        <f t="shared" si="603"/>
        <v>1</v>
      </c>
      <c r="AJ991" s="15">
        <f t="shared" si="603"/>
        <v>0</v>
      </c>
      <c r="AK991" s="15">
        <f t="shared" si="603"/>
        <v>1</v>
      </c>
      <c r="AL991" s="15">
        <f t="shared" si="603"/>
        <v>1</v>
      </c>
      <c r="AM991" s="15">
        <f t="shared" si="603"/>
        <v>0</v>
      </c>
      <c r="AN991" s="15">
        <f t="shared" si="603"/>
        <v>0</v>
      </c>
      <c r="AO991" s="15">
        <f t="shared" si="603"/>
        <v>1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1</v>
      </c>
      <c r="AU991" s="15">
        <f t="shared" si="603"/>
        <v>1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1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34</v>
      </c>
    </row>
    <row r="992" spans="1:59" ht="12.95" customHeight="1" x14ac:dyDescent="0.2">
      <c r="A992" s="581"/>
      <c r="B992" s="583"/>
      <c r="C992" s="526"/>
      <c r="D992" s="529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1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1</v>
      </c>
      <c r="U992" s="11">
        <v>1</v>
      </c>
      <c r="V992" s="11">
        <v>0</v>
      </c>
      <c r="W992" s="11">
        <v>0</v>
      </c>
      <c r="X992" s="11">
        <v>0</v>
      </c>
      <c r="Y992" s="11">
        <v>2</v>
      </c>
      <c r="Z992" s="11">
        <v>1</v>
      </c>
      <c r="AA992" s="11">
        <v>2</v>
      </c>
      <c r="AB992" s="11">
        <v>1</v>
      </c>
      <c r="AC992" s="11">
        <v>1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1</v>
      </c>
      <c r="AJ992" s="11">
        <v>0</v>
      </c>
      <c r="AK992" s="11">
        <v>1</v>
      </c>
      <c r="AL992" s="11">
        <v>0</v>
      </c>
      <c r="AM992" s="11">
        <v>0</v>
      </c>
      <c r="AN992" s="11">
        <v>0</v>
      </c>
      <c r="AO992" s="11">
        <v>1</v>
      </c>
      <c r="AP992" s="11">
        <v>0</v>
      </c>
      <c r="AQ992" s="11">
        <v>0</v>
      </c>
      <c r="AR992" s="11">
        <v>0</v>
      </c>
      <c r="AS992" s="11">
        <v>0</v>
      </c>
      <c r="AT992" s="11">
        <v>1</v>
      </c>
      <c r="AU992" s="11">
        <v>1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15</v>
      </c>
    </row>
    <row r="993" spans="1:62" ht="12.95" customHeight="1" x14ac:dyDescent="0.2">
      <c r="A993" s="581"/>
      <c r="B993" s="583"/>
      <c r="C993" s="526"/>
      <c r="D993" s="532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1</v>
      </c>
      <c r="N993" s="11">
        <v>1</v>
      </c>
      <c r="O993" s="11">
        <v>1</v>
      </c>
      <c r="P993" s="11">
        <v>1</v>
      </c>
      <c r="Q993" s="11">
        <v>2</v>
      </c>
      <c r="R993" s="11">
        <v>1</v>
      </c>
      <c r="S993" s="11">
        <v>1</v>
      </c>
      <c r="T993" s="11">
        <v>0</v>
      </c>
      <c r="U993" s="11">
        <v>1</v>
      </c>
      <c r="V993" s="11">
        <v>0</v>
      </c>
      <c r="W993" s="11">
        <v>0</v>
      </c>
      <c r="X993" s="11">
        <v>0</v>
      </c>
      <c r="Y993" s="11">
        <v>1</v>
      </c>
      <c r="Z993" s="11">
        <v>2</v>
      </c>
      <c r="AA993" s="11">
        <v>2</v>
      </c>
      <c r="AB993" s="11">
        <v>0</v>
      </c>
      <c r="AC993" s="11">
        <v>1</v>
      </c>
      <c r="AD993" s="11">
        <v>0</v>
      </c>
      <c r="AE993" s="11">
        <v>1</v>
      </c>
      <c r="AF993" s="11">
        <v>0</v>
      </c>
      <c r="AG993" s="11">
        <v>0</v>
      </c>
      <c r="AH993" s="11">
        <v>1</v>
      </c>
      <c r="AI993" s="11">
        <v>0</v>
      </c>
      <c r="AJ993" s="11">
        <v>0</v>
      </c>
      <c r="AK993" s="11">
        <v>0</v>
      </c>
      <c r="AL993" s="11">
        <v>1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1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19</v>
      </c>
    </row>
    <row r="994" spans="1:62" ht="12.95" customHeight="1" x14ac:dyDescent="0.2">
      <c r="A994" s="581"/>
      <c r="B994" s="583"/>
      <c r="C994" s="526"/>
      <c r="D994" s="528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1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1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1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3</v>
      </c>
      <c r="BI994" s="9"/>
      <c r="BJ994" s="73"/>
    </row>
    <row r="995" spans="1:62" ht="12.95" customHeight="1" x14ac:dyDescent="0.2">
      <c r="A995" s="581"/>
      <c r="B995" s="583"/>
      <c r="C995" s="526"/>
      <c r="D995" s="529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1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1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2</v>
      </c>
    </row>
    <row r="996" spans="1:62" ht="12.95" customHeight="1" thickBot="1" x14ac:dyDescent="0.25">
      <c r="A996" s="581"/>
      <c r="B996" s="583"/>
      <c r="C996" s="527"/>
      <c r="D996" s="530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1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1</v>
      </c>
    </row>
    <row r="997" spans="1:62" ht="12.95" customHeight="1" x14ac:dyDescent="0.2">
      <c r="A997" s="581"/>
      <c r="B997" s="583"/>
      <c r="C997" s="524" t="str">
        <f>Parameters!$C$6</f>
        <v>20 a 39 años</v>
      </c>
      <c r="D997" s="533" t="str">
        <f>Parameters!$B$10</f>
        <v>Fiebre</v>
      </c>
      <c r="E997" s="83" t="str">
        <f>Parameters!$B$14</f>
        <v>Total</v>
      </c>
      <c r="F997" s="34">
        <f>F998+F999</f>
        <v>1</v>
      </c>
      <c r="G997" s="34">
        <f t="shared" ref="G997:BF997" si="605">G998+G999</f>
        <v>3</v>
      </c>
      <c r="H997" s="34">
        <f t="shared" si="605"/>
        <v>3</v>
      </c>
      <c r="I997" s="34">
        <f t="shared" si="605"/>
        <v>0</v>
      </c>
      <c r="J997" s="34">
        <f t="shared" si="605"/>
        <v>2</v>
      </c>
      <c r="K997" s="34">
        <f t="shared" si="605"/>
        <v>2</v>
      </c>
      <c r="L997" s="34">
        <f t="shared" si="605"/>
        <v>0</v>
      </c>
      <c r="M997" s="34">
        <f t="shared" si="605"/>
        <v>0</v>
      </c>
      <c r="N997" s="34">
        <f t="shared" si="605"/>
        <v>3</v>
      </c>
      <c r="O997" s="34">
        <f t="shared" si="605"/>
        <v>3</v>
      </c>
      <c r="P997" s="34">
        <f t="shared" si="605"/>
        <v>3</v>
      </c>
      <c r="Q997" s="34">
        <f t="shared" si="605"/>
        <v>2</v>
      </c>
      <c r="R997" s="34">
        <f t="shared" si="605"/>
        <v>2</v>
      </c>
      <c r="S997" s="34">
        <f t="shared" si="605"/>
        <v>4</v>
      </c>
      <c r="T997" s="34">
        <f t="shared" si="605"/>
        <v>8</v>
      </c>
      <c r="U997" s="34">
        <f t="shared" si="605"/>
        <v>1</v>
      </c>
      <c r="V997" s="34">
        <f t="shared" si="605"/>
        <v>2</v>
      </c>
      <c r="W997" s="34">
        <f t="shared" si="605"/>
        <v>5</v>
      </c>
      <c r="X997" s="34">
        <f t="shared" si="605"/>
        <v>6</v>
      </c>
      <c r="Y997" s="34">
        <f t="shared" si="605"/>
        <v>4</v>
      </c>
      <c r="Z997" s="34">
        <f t="shared" si="605"/>
        <v>5</v>
      </c>
      <c r="AA997" s="34">
        <f t="shared" si="605"/>
        <v>4</v>
      </c>
      <c r="AB997" s="34">
        <f t="shared" si="605"/>
        <v>2</v>
      </c>
      <c r="AC997" s="34">
        <f t="shared" si="605"/>
        <v>0</v>
      </c>
      <c r="AD997" s="34">
        <f t="shared" si="605"/>
        <v>3</v>
      </c>
      <c r="AE997" s="34">
        <f t="shared" si="605"/>
        <v>3</v>
      </c>
      <c r="AF997" s="34">
        <f t="shared" si="605"/>
        <v>3</v>
      </c>
      <c r="AG997" s="34">
        <f t="shared" si="605"/>
        <v>4</v>
      </c>
      <c r="AH997" s="34">
        <f t="shared" si="605"/>
        <v>7</v>
      </c>
      <c r="AI997" s="34">
        <f t="shared" si="605"/>
        <v>5</v>
      </c>
      <c r="AJ997" s="34">
        <f t="shared" si="605"/>
        <v>4</v>
      </c>
      <c r="AK997" s="34">
        <f t="shared" si="605"/>
        <v>6</v>
      </c>
      <c r="AL997" s="34">
        <f t="shared" si="605"/>
        <v>3</v>
      </c>
      <c r="AM997" s="34">
        <f t="shared" si="605"/>
        <v>5</v>
      </c>
      <c r="AN997" s="34">
        <f t="shared" si="605"/>
        <v>5</v>
      </c>
      <c r="AO997" s="34">
        <f t="shared" si="605"/>
        <v>3</v>
      </c>
      <c r="AP997" s="34">
        <f t="shared" si="605"/>
        <v>5</v>
      </c>
      <c r="AQ997" s="34">
        <f t="shared" si="605"/>
        <v>6</v>
      </c>
      <c r="AR997" s="34">
        <f t="shared" si="605"/>
        <v>5</v>
      </c>
      <c r="AS997" s="34">
        <f t="shared" si="605"/>
        <v>1</v>
      </c>
      <c r="AT997" s="34">
        <f t="shared" si="605"/>
        <v>1</v>
      </c>
      <c r="AU997" s="34">
        <f t="shared" si="605"/>
        <v>1</v>
      </c>
      <c r="AV997" s="34">
        <f t="shared" si="605"/>
        <v>1</v>
      </c>
      <c r="AW997" s="34">
        <f t="shared" si="605"/>
        <v>5</v>
      </c>
      <c r="AX997" s="34">
        <f t="shared" si="605"/>
        <v>0</v>
      </c>
      <c r="AY997" s="34">
        <f t="shared" si="605"/>
        <v>1</v>
      </c>
      <c r="AZ997" s="34">
        <f t="shared" si="605"/>
        <v>1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143</v>
      </c>
    </row>
    <row r="998" spans="1:62" ht="12.95" customHeight="1" x14ac:dyDescent="0.2">
      <c r="A998" s="581"/>
      <c r="B998" s="583"/>
      <c r="C998" s="525"/>
      <c r="D998" s="534"/>
      <c r="E998" s="84" t="str">
        <f>Parameters!$B$15</f>
        <v>Fem.</v>
      </c>
      <c r="F998" s="31">
        <v>0</v>
      </c>
      <c r="G998" s="31">
        <v>0</v>
      </c>
      <c r="H998" s="31">
        <v>3</v>
      </c>
      <c r="I998" s="31">
        <v>0</v>
      </c>
      <c r="J998" s="31">
        <v>2</v>
      </c>
      <c r="K998" s="31">
        <v>1</v>
      </c>
      <c r="L998" s="31">
        <v>0</v>
      </c>
      <c r="M998" s="31">
        <v>0</v>
      </c>
      <c r="N998" s="31">
        <v>3</v>
      </c>
      <c r="O998" s="31">
        <v>1</v>
      </c>
      <c r="P998" s="31">
        <v>2</v>
      </c>
      <c r="Q998" s="31">
        <v>1</v>
      </c>
      <c r="R998" s="31">
        <v>2</v>
      </c>
      <c r="S998" s="31">
        <v>3</v>
      </c>
      <c r="T998" s="31">
        <v>4</v>
      </c>
      <c r="U998" s="31">
        <v>1</v>
      </c>
      <c r="V998" s="31">
        <v>1</v>
      </c>
      <c r="W998" s="31">
        <v>1</v>
      </c>
      <c r="X998" s="31">
        <v>2</v>
      </c>
      <c r="Y998" s="31">
        <v>1</v>
      </c>
      <c r="Z998" s="31">
        <v>2</v>
      </c>
      <c r="AA998" s="31">
        <v>0</v>
      </c>
      <c r="AB998" s="31">
        <v>1</v>
      </c>
      <c r="AC998" s="31">
        <v>0</v>
      </c>
      <c r="AD998" s="31">
        <v>2</v>
      </c>
      <c r="AE998" s="31">
        <v>1</v>
      </c>
      <c r="AF998" s="31">
        <v>1</v>
      </c>
      <c r="AG998" s="31">
        <v>3</v>
      </c>
      <c r="AH998" s="31">
        <v>2</v>
      </c>
      <c r="AI998" s="31">
        <v>1</v>
      </c>
      <c r="AJ998" s="31">
        <v>2</v>
      </c>
      <c r="AK998" s="31">
        <v>3</v>
      </c>
      <c r="AL998" s="31">
        <v>1</v>
      </c>
      <c r="AM998" s="31">
        <v>2</v>
      </c>
      <c r="AN998" s="31">
        <v>1</v>
      </c>
      <c r="AO998" s="31">
        <v>0</v>
      </c>
      <c r="AP998" s="31">
        <v>3</v>
      </c>
      <c r="AQ998" s="31">
        <v>2</v>
      </c>
      <c r="AR998" s="31">
        <v>5</v>
      </c>
      <c r="AS998" s="31">
        <v>0</v>
      </c>
      <c r="AT998" s="31">
        <v>0</v>
      </c>
      <c r="AU998" s="31">
        <v>0</v>
      </c>
      <c r="AV998" s="31">
        <v>1</v>
      </c>
      <c r="AW998" s="31">
        <v>4</v>
      </c>
      <c r="AX998" s="31">
        <v>0</v>
      </c>
      <c r="AY998" s="31">
        <v>0</v>
      </c>
      <c r="AZ998" s="31">
        <v>1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66</v>
      </c>
    </row>
    <row r="999" spans="1:62" ht="12.95" customHeight="1" x14ac:dyDescent="0.2">
      <c r="A999" s="581"/>
      <c r="B999" s="583"/>
      <c r="C999" s="525"/>
      <c r="D999" s="535"/>
      <c r="E999" s="84" t="str">
        <f>Parameters!$B$16</f>
        <v>Masc.</v>
      </c>
      <c r="F999" s="31">
        <v>1</v>
      </c>
      <c r="G999" s="31">
        <v>3</v>
      </c>
      <c r="H999" s="31">
        <v>0</v>
      </c>
      <c r="I999" s="31">
        <v>0</v>
      </c>
      <c r="J999" s="31">
        <v>0</v>
      </c>
      <c r="K999" s="31">
        <v>1</v>
      </c>
      <c r="L999" s="31">
        <v>0</v>
      </c>
      <c r="M999" s="31">
        <v>0</v>
      </c>
      <c r="N999" s="31">
        <v>0</v>
      </c>
      <c r="O999" s="31">
        <v>2</v>
      </c>
      <c r="P999" s="31">
        <v>1</v>
      </c>
      <c r="Q999" s="31">
        <v>1</v>
      </c>
      <c r="R999" s="31">
        <v>0</v>
      </c>
      <c r="S999" s="31">
        <v>1</v>
      </c>
      <c r="T999" s="31">
        <v>4</v>
      </c>
      <c r="U999" s="31">
        <v>0</v>
      </c>
      <c r="V999" s="31">
        <v>1</v>
      </c>
      <c r="W999" s="31">
        <v>4</v>
      </c>
      <c r="X999" s="31">
        <v>4</v>
      </c>
      <c r="Y999" s="31">
        <v>3</v>
      </c>
      <c r="Z999" s="31">
        <v>3</v>
      </c>
      <c r="AA999" s="31">
        <v>4</v>
      </c>
      <c r="AB999" s="31">
        <v>1</v>
      </c>
      <c r="AC999" s="31">
        <v>0</v>
      </c>
      <c r="AD999" s="31">
        <v>1</v>
      </c>
      <c r="AE999" s="31">
        <v>2</v>
      </c>
      <c r="AF999" s="31">
        <v>2</v>
      </c>
      <c r="AG999" s="31">
        <v>1</v>
      </c>
      <c r="AH999" s="31">
        <v>5</v>
      </c>
      <c r="AI999" s="31">
        <v>4</v>
      </c>
      <c r="AJ999" s="31">
        <v>2</v>
      </c>
      <c r="AK999" s="31">
        <v>3</v>
      </c>
      <c r="AL999" s="31">
        <v>2</v>
      </c>
      <c r="AM999" s="31">
        <v>3</v>
      </c>
      <c r="AN999" s="31">
        <v>4</v>
      </c>
      <c r="AO999" s="31">
        <v>3</v>
      </c>
      <c r="AP999" s="31">
        <v>2</v>
      </c>
      <c r="AQ999" s="31">
        <v>4</v>
      </c>
      <c r="AR999" s="31">
        <v>0</v>
      </c>
      <c r="AS999" s="31">
        <v>1</v>
      </c>
      <c r="AT999" s="31">
        <v>1</v>
      </c>
      <c r="AU999" s="31">
        <v>1</v>
      </c>
      <c r="AV999" s="31">
        <v>0</v>
      </c>
      <c r="AW999" s="31">
        <v>1</v>
      </c>
      <c r="AX999" s="31">
        <v>0</v>
      </c>
      <c r="AY999" s="31">
        <v>1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77</v>
      </c>
    </row>
    <row r="1000" spans="1:62" ht="12.95" customHeight="1" x14ac:dyDescent="0.2">
      <c r="A1000" s="581"/>
      <c r="B1000" s="583"/>
      <c r="C1000" s="526"/>
      <c r="D1000" s="531" t="str">
        <f>Parameters!$B$11</f>
        <v>Hosp.</v>
      </c>
      <c r="E1000" s="86" t="str">
        <f>Parameters!$B$14</f>
        <v>Total</v>
      </c>
      <c r="F1000" s="15">
        <f t="shared" ref="F1000:BF1000" si="607">F1001+F1002</f>
        <v>1</v>
      </c>
      <c r="G1000" s="15">
        <f t="shared" si="607"/>
        <v>4</v>
      </c>
      <c r="H1000" s="15">
        <f t="shared" si="607"/>
        <v>4</v>
      </c>
      <c r="I1000" s="15">
        <f t="shared" si="607"/>
        <v>0</v>
      </c>
      <c r="J1000" s="15">
        <f t="shared" si="607"/>
        <v>2</v>
      </c>
      <c r="K1000" s="15">
        <f t="shared" si="607"/>
        <v>2</v>
      </c>
      <c r="L1000" s="15">
        <f t="shared" si="607"/>
        <v>0</v>
      </c>
      <c r="M1000" s="15">
        <f t="shared" si="607"/>
        <v>0</v>
      </c>
      <c r="N1000" s="15">
        <f t="shared" si="607"/>
        <v>3</v>
      </c>
      <c r="O1000" s="15">
        <f t="shared" si="607"/>
        <v>2</v>
      </c>
      <c r="P1000" s="15">
        <f t="shared" si="607"/>
        <v>3</v>
      </c>
      <c r="Q1000" s="15">
        <f t="shared" si="607"/>
        <v>3</v>
      </c>
      <c r="R1000" s="15">
        <f t="shared" si="607"/>
        <v>2</v>
      </c>
      <c r="S1000" s="15">
        <f t="shared" si="607"/>
        <v>3</v>
      </c>
      <c r="T1000" s="15">
        <f t="shared" si="607"/>
        <v>8</v>
      </c>
      <c r="U1000" s="15">
        <f t="shared" si="607"/>
        <v>2</v>
      </c>
      <c r="V1000" s="15">
        <f t="shared" si="607"/>
        <v>1</v>
      </c>
      <c r="W1000" s="15">
        <f t="shared" si="607"/>
        <v>2</v>
      </c>
      <c r="X1000" s="15">
        <f t="shared" si="607"/>
        <v>6</v>
      </c>
      <c r="Y1000" s="15">
        <f t="shared" si="607"/>
        <v>5</v>
      </c>
      <c r="Z1000" s="15">
        <f t="shared" si="607"/>
        <v>3</v>
      </c>
      <c r="AA1000" s="15">
        <f t="shared" si="607"/>
        <v>6</v>
      </c>
      <c r="AB1000" s="15">
        <f t="shared" si="607"/>
        <v>4</v>
      </c>
      <c r="AC1000" s="15">
        <f t="shared" si="607"/>
        <v>1</v>
      </c>
      <c r="AD1000" s="15">
        <f t="shared" si="607"/>
        <v>4</v>
      </c>
      <c r="AE1000" s="15">
        <f t="shared" si="607"/>
        <v>2</v>
      </c>
      <c r="AF1000" s="15">
        <f t="shared" si="607"/>
        <v>2</v>
      </c>
      <c r="AG1000" s="15">
        <f t="shared" si="607"/>
        <v>7</v>
      </c>
      <c r="AH1000" s="15">
        <f t="shared" si="607"/>
        <v>5</v>
      </c>
      <c r="AI1000" s="15">
        <f t="shared" si="607"/>
        <v>6</v>
      </c>
      <c r="AJ1000" s="15">
        <f t="shared" si="607"/>
        <v>4</v>
      </c>
      <c r="AK1000" s="15">
        <f t="shared" si="607"/>
        <v>3</v>
      </c>
      <c r="AL1000" s="15">
        <f t="shared" si="607"/>
        <v>5</v>
      </c>
      <c r="AM1000" s="15">
        <f t="shared" si="607"/>
        <v>6</v>
      </c>
      <c r="AN1000" s="15">
        <f t="shared" si="607"/>
        <v>7</v>
      </c>
      <c r="AO1000" s="15">
        <f t="shared" si="607"/>
        <v>2</v>
      </c>
      <c r="AP1000" s="15">
        <f t="shared" si="607"/>
        <v>4</v>
      </c>
      <c r="AQ1000" s="15">
        <f t="shared" si="607"/>
        <v>8</v>
      </c>
      <c r="AR1000" s="15">
        <f t="shared" si="607"/>
        <v>4</v>
      </c>
      <c r="AS1000" s="15">
        <f t="shared" si="607"/>
        <v>1</v>
      </c>
      <c r="AT1000" s="15">
        <f t="shared" si="607"/>
        <v>2</v>
      </c>
      <c r="AU1000" s="15">
        <f t="shared" si="607"/>
        <v>0</v>
      </c>
      <c r="AV1000" s="15">
        <f t="shared" si="607"/>
        <v>2</v>
      </c>
      <c r="AW1000" s="15">
        <f t="shared" si="607"/>
        <v>3</v>
      </c>
      <c r="AX1000" s="15">
        <f t="shared" si="607"/>
        <v>2</v>
      </c>
      <c r="AY1000" s="15">
        <f t="shared" si="607"/>
        <v>1</v>
      </c>
      <c r="AZ1000" s="15">
        <f t="shared" si="607"/>
        <v>1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148</v>
      </c>
    </row>
    <row r="1001" spans="1:62" ht="12.95" customHeight="1" x14ac:dyDescent="0.2">
      <c r="A1001" s="581"/>
      <c r="B1001" s="583"/>
      <c r="C1001" s="526"/>
      <c r="D1001" s="529"/>
      <c r="E1001" s="48" t="str">
        <f>Parameters!$B$15</f>
        <v>Fem.</v>
      </c>
      <c r="F1001" s="11">
        <v>0</v>
      </c>
      <c r="G1001" s="11">
        <v>0</v>
      </c>
      <c r="H1001" s="11">
        <v>3</v>
      </c>
      <c r="I1001" s="11">
        <v>0</v>
      </c>
      <c r="J1001" s="11">
        <v>2</v>
      </c>
      <c r="K1001" s="11">
        <v>1</v>
      </c>
      <c r="L1001" s="11">
        <v>0</v>
      </c>
      <c r="M1001" s="11">
        <v>0</v>
      </c>
      <c r="N1001" s="11">
        <v>3</v>
      </c>
      <c r="O1001" s="11">
        <v>0</v>
      </c>
      <c r="P1001" s="11">
        <v>3</v>
      </c>
      <c r="Q1001" s="11">
        <v>1</v>
      </c>
      <c r="R1001" s="11">
        <v>2</v>
      </c>
      <c r="S1001" s="11">
        <v>2</v>
      </c>
      <c r="T1001" s="11">
        <v>4</v>
      </c>
      <c r="U1001" s="11">
        <v>2</v>
      </c>
      <c r="V1001" s="11">
        <v>0</v>
      </c>
      <c r="W1001" s="11">
        <v>0</v>
      </c>
      <c r="X1001" s="11">
        <v>2</v>
      </c>
      <c r="Y1001" s="11">
        <v>2</v>
      </c>
      <c r="Z1001" s="11">
        <v>1</v>
      </c>
      <c r="AA1001" s="11">
        <v>1</v>
      </c>
      <c r="AB1001" s="11">
        <v>1</v>
      </c>
      <c r="AC1001" s="11">
        <v>0</v>
      </c>
      <c r="AD1001" s="11">
        <v>3</v>
      </c>
      <c r="AE1001" s="11">
        <v>1</v>
      </c>
      <c r="AF1001" s="11">
        <v>1</v>
      </c>
      <c r="AG1001" s="11">
        <v>3</v>
      </c>
      <c r="AH1001" s="11">
        <v>1</v>
      </c>
      <c r="AI1001" s="11">
        <v>1</v>
      </c>
      <c r="AJ1001" s="11">
        <v>2</v>
      </c>
      <c r="AK1001" s="11">
        <v>2</v>
      </c>
      <c r="AL1001" s="11">
        <v>2</v>
      </c>
      <c r="AM1001" s="11">
        <v>2</v>
      </c>
      <c r="AN1001" s="11">
        <v>1</v>
      </c>
      <c r="AO1001" s="11">
        <v>0</v>
      </c>
      <c r="AP1001" s="11">
        <v>1</v>
      </c>
      <c r="AQ1001" s="11">
        <v>4</v>
      </c>
      <c r="AR1001" s="11">
        <v>4</v>
      </c>
      <c r="AS1001" s="11">
        <v>1</v>
      </c>
      <c r="AT1001" s="11">
        <v>0</v>
      </c>
      <c r="AU1001" s="11">
        <v>0</v>
      </c>
      <c r="AV1001" s="11">
        <v>1</v>
      </c>
      <c r="AW1001" s="11">
        <v>2</v>
      </c>
      <c r="AX1001" s="11">
        <v>2</v>
      </c>
      <c r="AY1001" s="11">
        <v>0</v>
      </c>
      <c r="AZ1001" s="11">
        <v>1</v>
      </c>
      <c r="BA1001" s="11"/>
      <c r="BB1001" s="11"/>
      <c r="BC1001" s="11"/>
      <c r="BD1001" s="11"/>
      <c r="BE1001" s="11"/>
      <c r="BF1001" s="11"/>
      <c r="BG1001" s="19">
        <f t="shared" si="606"/>
        <v>65</v>
      </c>
    </row>
    <row r="1002" spans="1:62" ht="12.95" customHeight="1" x14ac:dyDescent="0.2">
      <c r="A1002" s="581"/>
      <c r="B1002" s="583"/>
      <c r="C1002" s="526"/>
      <c r="D1002" s="532"/>
      <c r="E1002" s="48" t="str">
        <f>Parameters!$B$16</f>
        <v>Masc.</v>
      </c>
      <c r="F1002" s="11">
        <v>1</v>
      </c>
      <c r="G1002" s="11">
        <v>4</v>
      </c>
      <c r="H1002" s="11">
        <v>1</v>
      </c>
      <c r="I1002" s="11">
        <v>0</v>
      </c>
      <c r="J1002" s="11">
        <v>0</v>
      </c>
      <c r="K1002" s="11">
        <v>1</v>
      </c>
      <c r="L1002" s="11">
        <v>0</v>
      </c>
      <c r="M1002" s="11">
        <v>0</v>
      </c>
      <c r="N1002" s="11">
        <v>0</v>
      </c>
      <c r="O1002" s="11">
        <v>2</v>
      </c>
      <c r="P1002" s="11">
        <v>0</v>
      </c>
      <c r="Q1002" s="11">
        <v>2</v>
      </c>
      <c r="R1002" s="11">
        <v>0</v>
      </c>
      <c r="S1002" s="11">
        <v>1</v>
      </c>
      <c r="T1002" s="11">
        <v>4</v>
      </c>
      <c r="U1002" s="11">
        <v>0</v>
      </c>
      <c r="V1002" s="11">
        <v>1</v>
      </c>
      <c r="W1002" s="11">
        <v>2</v>
      </c>
      <c r="X1002" s="11">
        <v>4</v>
      </c>
      <c r="Y1002" s="11">
        <v>3</v>
      </c>
      <c r="Z1002" s="11">
        <v>2</v>
      </c>
      <c r="AA1002" s="11">
        <v>5</v>
      </c>
      <c r="AB1002" s="11">
        <v>3</v>
      </c>
      <c r="AC1002" s="11">
        <v>1</v>
      </c>
      <c r="AD1002" s="11">
        <v>1</v>
      </c>
      <c r="AE1002" s="11">
        <v>1</v>
      </c>
      <c r="AF1002" s="11">
        <v>1</v>
      </c>
      <c r="AG1002" s="11">
        <v>4</v>
      </c>
      <c r="AH1002" s="11">
        <v>4</v>
      </c>
      <c r="AI1002" s="11">
        <v>5</v>
      </c>
      <c r="AJ1002" s="11">
        <v>2</v>
      </c>
      <c r="AK1002" s="11">
        <v>1</v>
      </c>
      <c r="AL1002" s="11">
        <v>3</v>
      </c>
      <c r="AM1002" s="11">
        <v>4</v>
      </c>
      <c r="AN1002" s="11">
        <v>6</v>
      </c>
      <c r="AO1002" s="11">
        <v>2</v>
      </c>
      <c r="AP1002" s="11">
        <v>3</v>
      </c>
      <c r="AQ1002" s="11">
        <v>4</v>
      </c>
      <c r="AR1002" s="11">
        <v>0</v>
      </c>
      <c r="AS1002" s="11">
        <v>0</v>
      </c>
      <c r="AT1002" s="11">
        <v>2</v>
      </c>
      <c r="AU1002" s="11">
        <v>0</v>
      </c>
      <c r="AV1002" s="11">
        <v>1</v>
      </c>
      <c r="AW1002" s="11">
        <v>1</v>
      </c>
      <c r="AX1002" s="11">
        <v>0</v>
      </c>
      <c r="AY1002" s="11">
        <v>1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83</v>
      </c>
    </row>
    <row r="1003" spans="1:62" ht="12.95" customHeight="1" x14ac:dyDescent="0.2">
      <c r="A1003" s="581"/>
      <c r="B1003" s="583"/>
      <c r="C1003" s="526"/>
      <c r="D1003" s="528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1</v>
      </c>
      <c r="L1003" s="15">
        <f t="shared" si="608"/>
        <v>0</v>
      </c>
      <c r="M1003" s="15">
        <f t="shared" si="608"/>
        <v>0</v>
      </c>
      <c r="N1003" s="15">
        <f t="shared" si="608"/>
        <v>1</v>
      </c>
      <c r="O1003" s="15">
        <f t="shared" si="608"/>
        <v>1</v>
      </c>
      <c r="P1003" s="15">
        <f t="shared" si="608"/>
        <v>2</v>
      </c>
      <c r="Q1003" s="15">
        <f t="shared" si="608"/>
        <v>0</v>
      </c>
      <c r="R1003" s="15">
        <f t="shared" si="608"/>
        <v>1</v>
      </c>
      <c r="S1003" s="15">
        <f t="shared" si="608"/>
        <v>0</v>
      </c>
      <c r="T1003" s="15">
        <f t="shared" si="608"/>
        <v>1</v>
      </c>
      <c r="U1003" s="15">
        <f t="shared" si="608"/>
        <v>2</v>
      </c>
      <c r="V1003" s="15">
        <f t="shared" si="608"/>
        <v>1</v>
      </c>
      <c r="W1003" s="15">
        <f t="shared" si="608"/>
        <v>0</v>
      </c>
      <c r="X1003" s="15">
        <f t="shared" si="608"/>
        <v>1</v>
      </c>
      <c r="Y1003" s="15">
        <f t="shared" si="608"/>
        <v>1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1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1</v>
      </c>
      <c r="AI1003" s="15">
        <f t="shared" si="608"/>
        <v>1</v>
      </c>
      <c r="AJ1003" s="15">
        <f t="shared" si="608"/>
        <v>1</v>
      </c>
      <c r="AK1003" s="15">
        <f t="shared" si="608"/>
        <v>0</v>
      </c>
      <c r="AL1003" s="15">
        <f t="shared" si="608"/>
        <v>1</v>
      </c>
      <c r="AM1003" s="15">
        <f t="shared" si="608"/>
        <v>1</v>
      </c>
      <c r="AN1003" s="15">
        <f t="shared" si="608"/>
        <v>1</v>
      </c>
      <c r="AO1003" s="15">
        <f t="shared" si="608"/>
        <v>1</v>
      </c>
      <c r="AP1003" s="15">
        <f t="shared" si="608"/>
        <v>2</v>
      </c>
      <c r="AQ1003" s="15">
        <f t="shared" si="608"/>
        <v>2</v>
      </c>
      <c r="AR1003" s="15">
        <f t="shared" si="608"/>
        <v>1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1</v>
      </c>
      <c r="AW1003" s="15">
        <f t="shared" si="608"/>
        <v>0</v>
      </c>
      <c r="AX1003" s="15">
        <f t="shared" si="608"/>
        <v>1</v>
      </c>
      <c r="AY1003" s="15">
        <f t="shared" si="608"/>
        <v>1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28</v>
      </c>
    </row>
    <row r="1004" spans="1:62" ht="12.95" customHeight="1" x14ac:dyDescent="0.2">
      <c r="A1004" s="581"/>
      <c r="B1004" s="583"/>
      <c r="C1004" s="526"/>
      <c r="D1004" s="529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1</v>
      </c>
      <c r="L1004" s="11">
        <v>0</v>
      </c>
      <c r="M1004" s="11">
        <v>0</v>
      </c>
      <c r="N1004" s="11">
        <v>1</v>
      </c>
      <c r="O1004" s="11">
        <v>0</v>
      </c>
      <c r="P1004" s="11">
        <v>2</v>
      </c>
      <c r="Q1004" s="11">
        <v>0</v>
      </c>
      <c r="R1004" s="11">
        <v>1</v>
      </c>
      <c r="S1004" s="11">
        <v>0</v>
      </c>
      <c r="T1004" s="11">
        <v>0</v>
      </c>
      <c r="U1004" s="11">
        <v>2</v>
      </c>
      <c r="V1004" s="11">
        <v>0</v>
      </c>
      <c r="W1004" s="11">
        <v>0</v>
      </c>
      <c r="X1004" s="11">
        <v>1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1</v>
      </c>
      <c r="AI1004" s="11">
        <v>0</v>
      </c>
      <c r="AJ1004" s="11">
        <v>0</v>
      </c>
      <c r="AK1004" s="11">
        <v>0</v>
      </c>
      <c r="AL1004" s="11">
        <v>1</v>
      </c>
      <c r="AM1004" s="11">
        <v>0</v>
      </c>
      <c r="AN1004" s="11">
        <v>0</v>
      </c>
      <c r="AO1004" s="11">
        <v>0</v>
      </c>
      <c r="AP1004" s="11">
        <v>1</v>
      </c>
      <c r="AQ1004" s="11">
        <v>2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1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14</v>
      </c>
    </row>
    <row r="1005" spans="1:62" ht="12.95" customHeight="1" x14ac:dyDescent="0.2">
      <c r="A1005" s="581"/>
      <c r="B1005" s="583"/>
      <c r="C1005" s="526"/>
      <c r="D1005" s="532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1</v>
      </c>
      <c r="P1005" s="11">
        <v>0</v>
      </c>
      <c r="Q1005" s="11">
        <v>0</v>
      </c>
      <c r="R1005" s="11">
        <v>0</v>
      </c>
      <c r="S1005" s="11">
        <v>0</v>
      </c>
      <c r="T1005" s="11">
        <v>1</v>
      </c>
      <c r="U1005" s="11">
        <v>0</v>
      </c>
      <c r="V1005" s="11">
        <v>1</v>
      </c>
      <c r="W1005" s="11">
        <v>0</v>
      </c>
      <c r="X1005" s="11">
        <v>0</v>
      </c>
      <c r="Y1005" s="11">
        <v>1</v>
      </c>
      <c r="Z1005" s="11">
        <v>0</v>
      </c>
      <c r="AA1005" s="11">
        <v>0</v>
      </c>
      <c r="AB1005" s="11">
        <v>0</v>
      </c>
      <c r="AC1005" s="11">
        <v>1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1</v>
      </c>
      <c r="AJ1005" s="11">
        <v>1</v>
      </c>
      <c r="AK1005" s="11">
        <v>0</v>
      </c>
      <c r="AL1005" s="11">
        <v>0</v>
      </c>
      <c r="AM1005" s="11">
        <v>1</v>
      </c>
      <c r="AN1005" s="11">
        <v>1</v>
      </c>
      <c r="AO1005" s="11">
        <v>1</v>
      </c>
      <c r="AP1005" s="11">
        <v>1</v>
      </c>
      <c r="AQ1005" s="11">
        <v>0</v>
      </c>
      <c r="AR1005" s="11">
        <v>1</v>
      </c>
      <c r="AS1005" s="11">
        <v>0</v>
      </c>
      <c r="AT1005" s="11">
        <v>0</v>
      </c>
      <c r="AU1005" s="11">
        <v>0</v>
      </c>
      <c r="AV1005" s="11">
        <v>1</v>
      </c>
      <c r="AW1005" s="11">
        <v>0</v>
      </c>
      <c r="AX1005" s="11">
        <v>0</v>
      </c>
      <c r="AY1005" s="11">
        <v>1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14</v>
      </c>
    </row>
    <row r="1006" spans="1:62" ht="12.95" customHeight="1" x14ac:dyDescent="0.2">
      <c r="A1006" s="581"/>
      <c r="B1006" s="583"/>
      <c r="C1006" s="526"/>
      <c r="D1006" s="528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1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1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1</v>
      </c>
      <c r="AN1006" s="15">
        <f t="shared" si="609"/>
        <v>0</v>
      </c>
      <c r="AO1006" s="15">
        <f t="shared" si="609"/>
        <v>1</v>
      </c>
      <c r="AP1006" s="15">
        <f t="shared" si="609"/>
        <v>0</v>
      </c>
      <c r="AQ1006" s="15">
        <f t="shared" si="609"/>
        <v>1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1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6</v>
      </c>
      <c r="BI1006" s="9"/>
      <c r="BJ1006" s="73"/>
    </row>
    <row r="1007" spans="1:62" ht="12.95" customHeight="1" x14ac:dyDescent="0.2">
      <c r="A1007" s="581"/>
      <c r="B1007" s="583"/>
      <c r="C1007" s="526"/>
      <c r="D1007" s="529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1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1</v>
      </c>
      <c r="BI1007" s="9"/>
      <c r="BJ1007" s="73"/>
    </row>
    <row r="1008" spans="1:62" ht="12.95" customHeight="1" thickBot="1" x14ac:dyDescent="0.25">
      <c r="A1008" s="581"/>
      <c r="B1008" s="583"/>
      <c r="C1008" s="527"/>
      <c r="D1008" s="530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1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1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1</v>
      </c>
      <c r="AP1008" s="36">
        <v>0</v>
      </c>
      <c r="AQ1008" s="36">
        <v>1</v>
      </c>
      <c r="AR1008" s="36">
        <v>0</v>
      </c>
      <c r="AS1008" s="36">
        <v>0</v>
      </c>
      <c r="AT1008" s="36">
        <v>0</v>
      </c>
      <c r="AU1008" s="36">
        <v>0</v>
      </c>
      <c r="AV1008" s="36">
        <v>1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5</v>
      </c>
      <c r="BI1008" s="9"/>
      <c r="BJ1008" s="73"/>
    </row>
    <row r="1009" spans="1:62" ht="12.95" customHeight="1" x14ac:dyDescent="0.2">
      <c r="A1009" s="581"/>
      <c r="B1009" s="583"/>
      <c r="C1009" s="524" t="str">
        <f>Parameters!$C$7</f>
        <v>40 a 59 años</v>
      </c>
      <c r="D1009" s="533" t="str">
        <f>Parameters!$B$10</f>
        <v>Fiebre</v>
      </c>
      <c r="E1009" s="83" t="str">
        <f>Parameters!$B$14</f>
        <v>Total</v>
      </c>
      <c r="F1009" s="34">
        <f>F1010+F1011</f>
        <v>4</v>
      </c>
      <c r="G1009" s="34">
        <f t="shared" ref="G1009:BF1009" si="610">G1010+G1011</f>
        <v>2</v>
      </c>
      <c r="H1009" s="34">
        <f t="shared" si="610"/>
        <v>3</v>
      </c>
      <c r="I1009" s="34">
        <f t="shared" si="610"/>
        <v>1</v>
      </c>
      <c r="J1009" s="34">
        <f t="shared" si="610"/>
        <v>0</v>
      </c>
      <c r="K1009" s="34">
        <f t="shared" si="610"/>
        <v>1</v>
      </c>
      <c r="L1009" s="34">
        <f t="shared" si="610"/>
        <v>2</v>
      </c>
      <c r="M1009" s="34">
        <f t="shared" si="610"/>
        <v>4</v>
      </c>
      <c r="N1009" s="34">
        <f t="shared" si="610"/>
        <v>2</v>
      </c>
      <c r="O1009" s="34">
        <f t="shared" si="610"/>
        <v>5</v>
      </c>
      <c r="P1009" s="34">
        <f t="shared" si="610"/>
        <v>2</v>
      </c>
      <c r="Q1009" s="34">
        <f t="shared" si="610"/>
        <v>3</v>
      </c>
      <c r="R1009" s="34">
        <f t="shared" si="610"/>
        <v>4</v>
      </c>
      <c r="S1009" s="34">
        <f t="shared" si="610"/>
        <v>8</v>
      </c>
      <c r="T1009" s="34">
        <f t="shared" si="610"/>
        <v>4</v>
      </c>
      <c r="U1009" s="34">
        <f t="shared" si="610"/>
        <v>5</v>
      </c>
      <c r="V1009" s="34">
        <f t="shared" si="610"/>
        <v>4</v>
      </c>
      <c r="W1009" s="34">
        <f t="shared" si="610"/>
        <v>9</v>
      </c>
      <c r="X1009" s="34">
        <f t="shared" si="610"/>
        <v>13</v>
      </c>
      <c r="Y1009" s="34">
        <f t="shared" si="610"/>
        <v>7</v>
      </c>
      <c r="Z1009" s="34">
        <f t="shared" si="610"/>
        <v>8</v>
      </c>
      <c r="AA1009" s="34">
        <f t="shared" si="610"/>
        <v>13</v>
      </c>
      <c r="AB1009" s="34">
        <f t="shared" si="610"/>
        <v>10</v>
      </c>
      <c r="AC1009" s="34">
        <f t="shared" si="610"/>
        <v>9</v>
      </c>
      <c r="AD1009" s="34">
        <f t="shared" si="610"/>
        <v>11</v>
      </c>
      <c r="AE1009" s="34">
        <f t="shared" si="610"/>
        <v>9</v>
      </c>
      <c r="AF1009" s="34">
        <f t="shared" si="610"/>
        <v>10</v>
      </c>
      <c r="AG1009" s="34">
        <f t="shared" si="610"/>
        <v>12</v>
      </c>
      <c r="AH1009" s="34">
        <f t="shared" si="610"/>
        <v>10</v>
      </c>
      <c r="AI1009" s="34">
        <f t="shared" si="610"/>
        <v>15</v>
      </c>
      <c r="AJ1009" s="34">
        <f t="shared" si="610"/>
        <v>11</v>
      </c>
      <c r="AK1009" s="34">
        <f t="shared" si="610"/>
        <v>9</v>
      </c>
      <c r="AL1009" s="34">
        <f t="shared" si="610"/>
        <v>9</v>
      </c>
      <c r="AM1009" s="34">
        <f t="shared" si="610"/>
        <v>9</v>
      </c>
      <c r="AN1009" s="34">
        <f t="shared" si="610"/>
        <v>12</v>
      </c>
      <c r="AO1009" s="34">
        <f t="shared" si="610"/>
        <v>10</v>
      </c>
      <c r="AP1009" s="34">
        <f t="shared" si="610"/>
        <v>12</v>
      </c>
      <c r="AQ1009" s="34">
        <f t="shared" si="610"/>
        <v>14</v>
      </c>
      <c r="AR1009" s="34">
        <f t="shared" si="610"/>
        <v>10</v>
      </c>
      <c r="AS1009" s="34">
        <f t="shared" si="610"/>
        <v>13</v>
      </c>
      <c r="AT1009" s="34">
        <f t="shared" si="610"/>
        <v>7</v>
      </c>
      <c r="AU1009" s="34">
        <f t="shared" si="610"/>
        <v>4</v>
      </c>
      <c r="AV1009" s="34">
        <f t="shared" si="610"/>
        <v>6</v>
      </c>
      <c r="AW1009" s="34">
        <f t="shared" si="610"/>
        <v>4</v>
      </c>
      <c r="AX1009" s="34">
        <f t="shared" si="610"/>
        <v>5</v>
      </c>
      <c r="AY1009" s="34">
        <f t="shared" si="610"/>
        <v>2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327</v>
      </c>
      <c r="BI1009" s="9"/>
      <c r="BJ1009" s="73"/>
    </row>
    <row r="1010" spans="1:62" ht="12.95" customHeight="1" x14ac:dyDescent="0.2">
      <c r="A1010" s="581"/>
      <c r="B1010" s="583"/>
      <c r="C1010" s="525"/>
      <c r="D1010" s="534"/>
      <c r="E1010" s="84" t="str">
        <f>Parameters!$B$15</f>
        <v>Fem.</v>
      </c>
      <c r="F1010" s="31">
        <v>2</v>
      </c>
      <c r="G1010" s="31">
        <v>1</v>
      </c>
      <c r="H1010" s="31">
        <v>1</v>
      </c>
      <c r="I1010" s="31">
        <v>1</v>
      </c>
      <c r="J1010" s="31">
        <v>0</v>
      </c>
      <c r="K1010" s="31">
        <v>0</v>
      </c>
      <c r="L1010" s="31">
        <v>0</v>
      </c>
      <c r="M1010" s="31">
        <v>2</v>
      </c>
      <c r="N1010" s="31">
        <v>1</v>
      </c>
      <c r="O1010" s="31">
        <v>2</v>
      </c>
      <c r="P1010" s="31">
        <v>1</v>
      </c>
      <c r="Q1010" s="31">
        <v>2</v>
      </c>
      <c r="R1010" s="31">
        <v>1</v>
      </c>
      <c r="S1010" s="31">
        <v>3</v>
      </c>
      <c r="T1010" s="31">
        <v>3</v>
      </c>
      <c r="U1010" s="31">
        <v>3</v>
      </c>
      <c r="V1010" s="31">
        <v>1</v>
      </c>
      <c r="W1010" s="31">
        <v>5</v>
      </c>
      <c r="X1010" s="31">
        <v>8</v>
      </c>
      <c r="Y1010" s="31">
        <v>4</v>
      </c>
      <c r="Z1010" s="31">
        <v>4</v>
      </c>
      <c r="AA1010" s="31">
        <v>5</v>
      </c>
      <c r="AB1010" s="31">
        <v>3</v>
      </c>
      <c r="AC1010" s="31">
        <v>6</v>
      </c>
      <c r="AD1010" s="31">
        <v>6</v>
      </c>
      <c r="AE1010" s="31">
        <v>2</v>
      </c>
      <c r="AF1010" s="31">
        <v>3</v>
      </c>
      <c r="AG1010" s="31">
        <v>3</v>
      </c>
      <c r="AH1010" s="31">
        <v>5</v>
      </c>
      <c r="AI1010" s="31">
        <v>3</v>
      </c>
      <c r="AJ1010" s="31">
        <v>5</v>
      </c>
      <c r="AK1010" s="31">
        <v>3</v>
      </c>
      <c r="AL1010" s="31">
        <v>4</v>
      </c>
      <c r="AM1010" s="31">
        <v>3</v>
      </c>
      <c r="AN1010" s="31">
        <v>3</v>
      </c>
      <c r="AO1010" s="31">
        <v>2</v>
      </c>
      <c r="AP1010" s="31">
        <v>8</v>
      </c>
      <c r="AQ1010" s="31">
        <v>6</v>
      </c>
      <c r="AR1010" s="31">
        <v>6</v>
      </c>
      <c r="AS1010" s="31">
        <v>10</v>
      </c>
      <c r="AT1010" s="31">
        <v>2</v>
      </c>
      <c r="AU1010" s="31">
        <v>2</v>
      </c>
      <c r="AV1010" s="31">
        <v>3</v>
      </c>
      <c r="AW1010" s="31">
        <v>1</v>
      </c>
      <c r="AX1010" s="31">
        <v>1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140</v>
      </c>
      <c r="BI1010" s="9"/>
      <c r="BJ1010" s="73"/>
    </row>
    <row r="1011" spans="1:62" ht="12.95" customHeight="1" x14ac:dyDescent="0.2">
      <c r="A1011" s="581"/>
      <c r="B1011" s="583"/>
      <c r="C1011" s="525"/>
      <c r="D1011" s="535"/>
      <c r="E1011" s="84" t="str">
        <f>Parameters!$B$16</f>
        <v>Masc.</v>
      </c>
      <c r="F1011" s="31">
        <v>2</v>
      </c>
      <c r="G1011" s="31">
        <v>1</v>
      </c>
      <c r="H1011" s="31">
        <v>2</v>
      </c>
      <c r="I1011" s="31">
        <v>0</v>
      </c>
      <c r="J1011" s="31">
        <v>0</v>
      </c>
      <c r="K1011" s="31">
        <v>1</v>
      </c>
      <c r="L1011" s="31">
        <v>2</v>
      </c>
      <c r="M1011" s="31">
        <v>2</v>
      </c>
      <c r="N1011" s="31">
        <v>1</v>
      </c>
      <c r="O1011" s="31">
        <v>3</v>
      </c>
      <c r="P1011" s="31">
        <v>1</v>
      </c>
      <c r="Q1011" s="31">
        <v>1</v>
      </c>
      <c r="R1011" s="31">
        <v>3</v>
      </c>
      <c r="S1011" s="31">
        <v>5</v>
      </c>
      <c r="T1011" s="31">
        <v>1</v>
      </c>
      <c r="U1011" s="31">
        <v>2</v>
      </c>
      <c r="V1011" s="31">
        <v>3</v>
      </c>
      <c r="W1011" s="31">
        <v>4</v>
      </c>
      <c r="X1011" s="31">
        <v>5</v>
      </c>
      <c r="Y1011" s="31">
        <v>3</v>
      </c>
      <c r="Z1011" s="31">
        <v>4</v>
      </c>
      <c r="AA1011" s="31">
        <v>8</v>
      </c>
      <c r="AB1011" s="31">
        <v>7</v>
      </c>
      <c r="AC1011" s="31">
        <v>3</v>
      </c>
      <c r="AD1011" s="31">
        <v>5</v>
      </c>
      <c r="AE1011" s="31">
        <v>7</v>
      </c>
      <c r="AF1011" s="31">
        <v>7</v>
      </c>
      <c r="AG1011" s="31">
        <v>9</v>
      </c>
      <c r="AH1011" s="31">
        <v>5</v>
      </c>
      <c r="AI1011" s="31">
        <v>12</v>
      </c>
      <c r="AJ1011" s="31">
        <v>6</v>
      </c>
      <c r="AK1011" s="31">
        <v>6</v>
      </c>
      <c r="AL1011" s="31">
        <v>5</v>
      </c>
      <c r="AM1011" s="31">
        <v>6</v>
      </c>
      <c r="AN1011" s="31">
        <v>9</v>
      </c>
      <c r="AO1011" s="31">
        <v>8</v>
      </c>
      <c r="AP1011" s="31">
        <v>4</v>
      </c>
      <c r="AQ1011" s="31">
        <v>8</v>
      </c>
      <c r="AR1011" s="31">
        <v>4</v>
      </c>
      <c r="AS1011" s="31">
        <v>3</v>
      </c>
      <c r="AT1011" s="31">
        <v>5</v>
      </c>
      <c r="AU1011" s="31">
        <v>2</v>
      </c>
      <c r="AV1011" s="31">
        <v>3</v>
      </c>
      <c r="AW1011" s="31">
        <v>3</v>
      </c>
      <c r="AX1011" s="31">
        <v>4</v>
      </c>
      <c r="AY1011" s="31">
        <v>2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187</v>
      </c>
      <c r="BI1011" s="9"/>
      <c r="BJ1011" s="73"/>
    </row>
    <row r="1012" spans="1:62" ht="12.95" customHeight="1" x14ac:dyDescent="0.2">
      <c r="A1012" s="581"/>
      <c r="B1012" s="583"/>
      <c r="C1012" s="526"/>
      <c r="D1012" s="531" t="str">
        <f>Parameters!$B$11</f>
        <v>Hosp.</v>
      </c>
      <c r="E1012" s="86" t="str">
        <f>Parameters!$B$14</f>
        <v>Total</v>
      </c>
      <c r="F1012" s="15">
        <f t="shared" ref="F1012:BF1012" si="612">F1013+F1014</f>
        <v>5</v>
      </c>
      <c r="G1012" s="15">
        <f t="shared" si="612"/>
        <v>2</v>
      </c>
      <c r="H1012" s="15">
        <f t="shared" si="612"/>
        <v>1</v>
      </c>
      <c r="I1012" s="15">
        <f t="shared" si="612"/>
        <v>3</v>
      </c>
      <c r="J1012" s="15">
        <f t="shared" si="612"/>
        <v>0</v>
      </c>
      <c r="K1012" s="15">
        <f t="shared" si="612"/>
        <v>1</v>
      </c>
      <c r="L1012" s="15">
        <f t="shared" si="612"/>
        <v>1</v>
      </c>
      <c r="M1012" s="15">
        <f t="shared" si="612"/>
        <v>4</v>
      </c>
      <c r="N1012" s="15">
        <f t="shared" si="612"/>
        <v>2</v>
      </c>
      <c r="O1012" s="15">
        <f t="shared" si="612"/>
        <v>6</v>
      </c>
      <c r="P1012" s="15">
        <f t="shared" si="612"/>
        <v>3</v>
      </c>
      <c r="Q1012" s="15">
        <f t="shared" si="612"/>
        <v>2</v>
      </c>
      <c r="R1012" s="15">
        <f t="shared" si="612"/>
        <v>2</v>
      </c>
      <c r="S1012" s="15">
        <f t="shared" si="612"/>
        <v>8</v>
      </c>
      <c r="T1012" s="15">
        <f t="shared" si="612"/>
        <v>5</v>
      </c>
      <c r="U1012" s="15">
        <f t="shared" si="612"/>
        <v>5</v>
      </c>
      <c r="V1012" s="15">
        <f t="shared" si="612"/>
        <v>6</v>
      </c>
      <c r="W1012" s="15">
        <f t="shared" si="612"/>
        <v>5</v>
      </c>
      <c r="X1012" s="15">
        <f t="shared" si="612"/>
        <v>14</v>
      </c>
      <c r="Y1012" s="15">
        <f t="shared" si="612"/>
        <v>10</v>
      </c>
      <c r="Z1012" s="15">
        <f t="shared" si="612"/>
        <v>7</v>
      </c>
      <c r="AA1012" s="15">
        <f t="shared" si="612"/>
        <v>14</v>
      </c>
      <c r="AB1012" s="15">
        <f t="shared" si="612"/>
        <v>11</v>
      </c>
      <c r="AC1012" s="15">
        <f t="shared" si="612"/>
        <v>11</v>
      </c>
      <c r="AD1012" s="15">
        <f t="shared" si="612"/>
        <v>7</v>
      </c>
      <c r="AE1012" s="15">
        <f t="shared" si="612"/>
        <v>10</v>
      </c>
      <c r="AF1012" s="15">
        <f t="shared" si="612"/>
        <v>11</v>
      </c>
      <c r="AG1012" s="15">
        <f t="shared" si="612"/>
        <v>12</v>
      </c>
      <c r="AH1012" s="15">
        <f t="shared" si="612"/>
        <v>12</v>
      </c>
      <c r="AI1012" s="15">
        <f t="shared" si="612"/>
        <v>15</v>
      </c>
      <c r="AJ1012" s="15">
        <f t="shared" si="612"/>
        <v>12</v>
      </c>
      <c r="AK1012" s="15">
        <f t="shared" si="612"/>
        <v>12</v>
      </c>
      <c r="AL1012" s="15">
        <f t="shared" si="612"/>
        <v>10</v>
      </c>
      <c r="AM1012" s="15">
        <f t="shared" si="612"/>
        <v>8</v>
      </c>
      <c r="AN1012" s="15">
        <f t="shared" si="612"/>
        <v>13</v>
      </c>
      <c r="AO1012" s="15">
        <f t="shared" si="612"/>
        <v>13</v>
      </c>
      <c r="AP1012" s="15">
        <f t="shared" si="612"/>
        <v>8</v>
      </c>
      <c r="AQ1012" s="15">
        <f t="shared" si="612"/>
        <v>14</v>
      </c>
      <c r="AR1012" s="15">
        <f t="shared" si="612"/>
        <v>12</v>
      </c>
      <c r="AS1012" s="15">
        <f t="shared" si="612"/>
        <v>11</v>
      </c>
      <c r="AT1012" s="15">
        <f t="shared" si="612"/>
        <v>9</v>
      </c>
      <c r="AU1012" s="15">
        <f t="shared" si="612"/>
        <v>3</v>
      </c>
      <c r="AV1012" s="15">
        <f t="shared" si="612"/>
        <v>7</v>
      </c>
      <c r="AW1012" s="15">
        <f t="shared" si="612"/>
        <v>5</v>
      </c>
      <c r="AX1012" s="15">
        <f t="shared" si="612"/>
        <v>3</v>
      </c>
      <c r="AY1012" s="15">
        <f t="shared" si="612"/>
        <v>5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340</v>
      </c>
      <c r="BI1012" s="9"/>
      <c r="BJ1012" s="73"/>
    </row>
    <row r="1013" spans="1:62" ht="12.95" customHeight="1" x14ac:dyDescent="0.2">
      <c r="A1013" s="581"/>
      <c r="B1013" s="583"/>
      <c r="C1013" s="526"/>
      <c r="D1013" s="529"/>
      <c r="E1013" s="48" t="str">
        <f>Parameters!$B$15</f>
        <v>Fem.</v>
      </c>
      <c r="F1013" s="11">
        <v>2</v>
      </c>
      <c r="G1013" s="11">
        <v>1</v>
      </c>
      <c r="H1013" s="11">
        <v>1</v>
      </c>
      <c r="I1013" s="11">
        <v>1</v>
      </c>
      <c r="J1013" s="11">
        <v>0</v>
      </c>
      <c r="K1013" s="11">
        <v>0</v>
      </c>
      <c r="L1013" s="11">
        <v>0</v>
      </c>
      <c r="M1013" s="11">
        <v>2</v>
      </c>
      <c r="N1013" s="11">
        <v>0</v>
      </c>
      <c r="O1013" s="11">
        <v>2</v>
      </c>
      <c r="P1013" s="11">
        <v>2</v>
      </c>
      <c r="Q1013" s="11">
        <v>2</v>
      </c>
      <c r="R1013" s="11">
        <v>1</v>
      </c>
      <c r="S1013" s="11">
        <v>4</v>
      </c>
      <c r="T1013" s="11">
        <v>2</v>
      </c>
      <c r="U1013" s="11">
        <v>3</v>
      </c>
      <c r="V1013" s="11">
        <v>2</v>
      </c>
      <c r="W1013" s="11">
        <v>2</v>
      </c>
      <c r="X1013" s="11">
        <v>9</v>
      </c>
      <c r="Y1013" s="11">
        <v>6</v>
      </c>
      <c r="Z1013" s="11">
        <v>3</v>
      </c>
      <c r="AA1013" s="11">
        <v>6</v>
      </c>
      <c r="AB1013" s="11">
        <v>5</v>
      </c>
      <c r="AC1013" s="11">
        <v>6</v>
      </c>
      <c r="AD1013" s="11">
        <v>4</v>
      </c>
      <c r="AE1013" s="11">
        <v>4</v>
      </c>
      <c r="AF1013" s="11">
        <v>4</v>
      </c>
      <c r="AG1013" s="11">
        <v>3</v>
      </c>
      <c r="AH1013" s="11">
        <v>4</v>
      </c>
      <c r="AI1013" s="11">
        <v>4</v>
      </c>
      <c r="AJ1013" s="11">
        <v>3</v>
      </c>
      <c r="AK1013" s="11">
        <v>6</v>
      </c>
      <c r="AL1013" s="11">
        <v>3</v>
      </c>
      <c r="AM1013" s="11">
        <v>4</v>
      </c>
      <c r="AN1013" s="11">
        <v>3</v>
      </c>
      <c r="AO1013" s="11">
        <v>2</v>
      </c>
      <c r="AP1013" s="11">
        <v>5</v>
      </c>
      <c r="AQ1013" s="11">
        <v>7</v>
      </c>
      <c r="AR1013" s="11">
        <v>7</v>
      </c>
      <c r="AS1013" s="11">
        <v>9</v>
      </c>
      <c r="AT1013" s="11">
        <v>3</v>
      </c>
      <c r="AU1013" s="11">
        <v>2</v>
      </c>
      <c r="AV1013" s="11">
        <v>2</v>
      </c>
      <c r="AW1013" s="11">
        <v>3</v>
      </c>
      <c r="AX1013" s="11">
        <v>1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145</v>
      </c>
      <c r="BI1013" s="9"/>
      <c r="BJ1013" s="73"/>
    </row>
    <row r="1014" spans="1:62" ht="12.95" customHeight="1" x14ac:dyDescent="0.2">
      <c r="A1014" s="581"/>
      <c r="B1014" s="583"/>
      <c r="C1014" s="526"/>
      <c r="D1014" s="532"/>
      <c r="E1014" s="48" t="str">
        <f>Parameters!$B$16</f>
        <v>Masc.</v>
      </c>
      <c r="F1014" s="11">
        <v>3</v>
      </c>
      <c r="G1014" s="11">
        <v>1</v>
      </c>
      <c r="H1014" s="11">
        <v>0</v>
      </c>
      <c r="I1014" s="11">
        <v>2</v>
      </c>
      <c r="J1014" s="11">
        <v>0</v>
      </c>
      <c r="K1014" s="11">
        <v>1</v>
      </c>
      <c r="L1014" s="11">
        <v>1</v>
      </c>
      <c r="M1014" s="11">
        <v>2</v>
      </c>
      <c r="N1014" s="11">
        <v>2</v>
      </c>
      <c r="O1014" s="11">
        <v>4</v>
      </c>
      <c r="P1014" s="11">
        <v>1</v>
      </c>
      <c r="Q1014" s="11">
        <v>0</v>
      </c>
      <c r="R1014" s="11">
        <v>1</v>
      </c>
      <c r="S1014" s="11">
        <v>4</v>
      </c>
      <c r="T1014" s="11">
        <v>3</v>
      </c>
      <c r="U1014" s="11">
        <v>2</v>
      </c>
      <c r="V1014" s="11">
        <v>4</v>
      </c>
      <c r="W1014" s="11">
        <v>3</v>
      </c>
      <c r="X1014" s="11">
        <v>5</v>
      </c>
      <c r="Y1014" s="11">
        <v>4</v>
      </c>
      <c r="Z1014" s="11">
        <v>4</v>
      </c>
      <c r="AA1014" s="11">
        <v>8</v>
      </c>
      <c r="AB1014" s="11">
        <v>6</v>
      </c>
      <c r="AC1014" s="11">
        <v>5</v>
      </c>
      <c r="AD1014" s="11">
        <v>3</v>
      </c>
      <c r="AE1014" s="11">
        <v>6</v>
      </c>
      <c r="AF1014" s="11">
        <v>7</v>
      </c>
      <c r="AG1014" s="11">
        <v>9</v>
      </c>
      <c r="AH1014" s="11">
        <v>8</v>
      </c>
      <c r="AI1014" s="11">
        <v>11</v>
      </c>
      <c r="AJ1014" s="11">
        <v>9</v>
      </c>
      <c r="AK1014" s="11">
        <v>6</v>
      </c>
      <c r="AL1014" s="11">
        <v>7</v>
      </c>
      <c r="AM1014" s="11">
        <v>4</v>
      </c>
      <c r="AN1014" s="11">
        <v>10</v>
      </c>
      <c r="AO1014" s="11">
        <v>11</v>
      </c>
      <c r="AP1014" s="11">
        <v>3</v>
      </c>
      <c r="AQ1014" s="11">
        <v>7</v>
      </c>
      <c r="AR1014" s="11">
        <v>5</v>
      </c>
      <c r="AS1014" s="11">
        <v>2</v>
      </c>
      <c r="AT1014" s="11">
        <v>6</v>
      </c>
      <c r="AU1014" s="11">
        <v>1</v>
      </c>
      <c r="AV1014" s="11">
        <v>5</v>
      </c>
      <c r="AW1014" s="11">
        <v>2</v>
      </c>
      <c r="AX1014" s="11">
        <v>2</v>
      </c>
      <c r="AY1014" s="11">
        <v>5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195</v>
      </c>
      <c r="BI1014" s="9"/>
      <c r="BJ1014" s="73"/>
    </row>
    <row r="1015" spans="1:62" ht="12.95" customHeight="1" x14ac:dyDescent="0.2">
      <c r="A1015" s="581"/>
      <c r="B1015" s="583"/>
      <c r="C1015" s="526"/>
      <c r="D1015" s="528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2</v>
      </c>
      <c r="H1015" s="15">
        <f t="shared" si="613"/>
        <v>0</v>
      </c>
      <c r="I1015" s="15">
        <f t="shared" si="613"/>
        <v>1</v>
      </c>
      <c r="J1015" s="15">
        <f t="shared" si="613"/>
        <v>0</v>
      </c>
      <c r="K1015" s="15">
        <f t="shared" si="613"/>
        <v>0</v>
      </c>
      <c r="L1015" s="15">
        <f t="shared" si="613"/>
        <v>1</v>
      </c>
      <c r="M1015" s="15">
        <f t="shared" si="613"/>
        <v>0</v>
      </c>
      <c r="N1015" s="15">
        <f t="shared" si="613"/>
        <v>1</v>
      </c>
      <c r="O1015" s="15">
        <f t="shared" si="613"/>
        <v>4</v>
      </c>
      <c r="P1015" s="15">
        <f t="shared" si="613"/>
        <v>1</v>
      </c>
      <c r="Q1015" s="15">
        <f t="shared" si="613"/>
        <v>0</v>
      </c>
      <c r="R1015" s="15">
        <f t="shared" si="613"/>
        <v>1</v>
      </c>
      <c r="S1015" s="15">
        <f t="shared" si="613"/>
        <v>3</v>
      </c>
      <c r="T1015" s="15">
        <f t="shared" si="613"/>
        <v>2</v>
      </c>
      <c r="U1015" s="15">
        <f t="shared" si="613"/>
        <v>2</v>
      </c>
      <c r="V1015" s="15">
        <f t="shared" si="613"/>
        <v>0</v>
      </c>
      <c r="W1015" s="15">
        <f t="shared" si="613"/>
        <v>1</v>
      </c>
      <c r="X1015" s="15">
        <f t="shared" si="613"/>
        <v>5</v>
      </c>
      <c r="Y1015" s="15">
        <f t="shared" si="613"/>
        <v>2</v>
      </c>
      <c r="Z1015" s="15">
        <f t="shared" si="613"/>
        <v>0</v>
      </c>
      <c r="AA1015" s="15">
        <f t="shared" si="613"/>
        <v>2</v>
      </c>
      <c r="AB1015" s="15">
        <f t="shared" si="613"/>
        <v>2</v>
      </c>
      <c r="AC1015" s="15">
        <f t="shared" si="613"/>
        <v>1</v>
      </c>
      <c r="AD1015" s="15">
        <f t="shared" si="613"/>
        <v>0</v>
      </c>
      <c r="AE1015" s="15">
        <f t="shared" si="613"/>
        <v>3</v>
      </c>
      <c r="AF1015" s="15">
        <f t="shared" si="613"/>
        <v>4</v>
      </c>
      <c r="AG1015" s="15">
        <f t="shared" si="613"/>
        <v>2</v>
      </c>
      <c r="AH1015" s="15">
        <f t="shared" si="613"/>
        <v>3</v>
      </c>
      <c r="AI1015" s="15">
        <f t="shared" si="613"/>
        <v>4</v>
      </c>
      <c r="AJ1015" s="15">
        <f t="shared" si="613"/>
        <v>1</v>
      </c>
      <c r="AK1015" s="15">
        <f t="shared" si="613"/>
        <v>3</v>
      </c>
      <c r="AL1015" s="15">
        <f t="shared" si="613"/>
        <v>1</v>
      </c>
      <c r="AM1015" s="15">
        <f t="shared" si="613"/>
        <v>1</v>
      </c>
      <c r="AN1015" s="15">
        <f t="shared" si="613"/>
        <v>3</v>
      </c>
      <c r="AO1015" s="15">
        <f t="shared" si="613"/>
        <v>3</v>
      </c>
      <c r="AP1015" s="15">
        <f t="shared" si="613"/>
        <v>1</v>
      </c>
      <c r="AQ1015" s="15">
        <f t="shared" si="613"/>
        <v>3</v>
      </c>
      <c r="AR1015" s="15">
        <f t="shared" si="613"/>
        <v>1</v>
      </c>
      <c r="AS1015" s="15">
        <f t="shared" si="613"/>
        <v>2</v>
      </c>
      <c r="AT1015" s="15">
        <f t="shared" si="613"/>
        <v>3</v>
      </c>
      <c r="AU1015" s="15">
        <f t="shared" si="613"/>
        <v>1</v>
      </c>
      <c r="AV1015" s="15">
        <f t="shared" si="613"/>
        <v>2</v>
      </c>
      <c r="AW1015" s="15">
        <f t="shared" si="613"/>
        <v>2</v>
      </c>
      <c r="AX1015" s="15">
        <f t="shared" si="613"/>
        <v>1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75</v>
      </c>
      <c r="BI1015" s="9"/>
      <c r="BJ1015" s="73"/>
    </row>
    <row r="1016" spans="1:62" ht="12.95" customHeight="1" x14ac:dyDescent="0.2">
      <c r="A1016" s="581"/>
      <c r="B1016" s="583"/>
      <c r="C1016" s="526"/>
      <c r="D1016" s="529"/>
      <c r="E1016" s="48" t="str">
        <f>Parameters!$B$15</f>
        <v>Fem.</v>
      </c>
      <c r="F1016" s="11">
        <v>0</v>
      </c>
      <c r="G1016" s="11">
        <v>2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1</v>
      </c>
      <c r="P1016" s="11">
        <v>1</v>
      </c>
      <c r="Q1016" s="11">
        <v>0</v>
      </c>
      <c r="R1016" s="11">
        <v>1</v>
      </c>
      <c r="S1016" s="11">
        <v>2</v>
      </c>
      <c r="T1016" s="11">
        <v>1</v>
      </c>
      <c r="U1016" s="11">
        <v>1</v>
      </c>
      <c r="V1016" s="11">
        <v>0</v>
      </c>
      <c r="W1016" s="11">
        <v>1</v>
      </c>
      <c r="X1016" s="11">
        <v>3</v>
      </c>
      <c r="Y1016" s="11">
        <v>2</v>
      </c>
      <c r="Z1016" s="11">
        <v>0</v>
      </c>
      <c r="AA1016" s="11">
        <v>2</v>
      </c>
      <c r="AB1016" s="11">
        <v>1</v>
      </c>
      <c r="AC1016" s="11">
        <v>0</v>
      </c>
      <c r="AD1016" s="11">
        <v>0</v>
      </c>
      <c r="AE1016" s="11">
        <v>2</v>
      </c>
      <c r="AF1016" s="11">
        <v>0</v>
      </c>
      <c r="AG1016" s="11">
        <v>0</v>
      </c>
      <c r="AH1016" s="11">
        <v>2</v>
      </c>
      <c r="AI1016" s="11">
        <v>1</v>
      </c>
      <c r="AJ1016" s="11">
        <v>1</v>
      </c>
      <c r="AK1016" s="11">
        <v>1</v>
      </c>
      <c r="AL1016" s="11">
        <v>0</v>
      </c>
      <c r="AM1016" s="11">
        <v>1</v>
      </c>
      <c r="AN1016" s="11">
        <v>0</v>
      </c>
      <c r="AO1016" s="11">
        <v>0</v>
      </c>
      <c r="AP1016" s="11">
        <v>1</v>
      </c>
      <c r="AQ1016" s="11">
        <v>1</v>
      </c>
      <c r="AR1016" s="11">
        <v>1</v>
      </c>
      <c r="AS1016" s="11">
        <v>1</v>
      </c>
      <c r="AT1016" s="11">
        <v>2</v>
      </c>
      <c r="AU1016" s="11">
        <v>0</v>
      </c>
      <c r="AV1016" s="11">
        <v>0</v>
      </c>
      <c r="AW1016" s="11">
        <v>2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34</v>
      </c>
      <c r="BI1016" s="9"/>
      <c r="BJ1016" s="73"/>
    </row>
    <row r="1017" spans="1:62" ht="12.95" customHeight="1" x14ac:dyDescent="0.2">
      <c r="A1017" s="581"/>
      <c r="B1017" s="583"/>
      <c r="C1017" s="526"/>
      <c r="D1017" s="532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1</v>
      </c>
      <c r="J1017" s="11">
        <v>0</v>
      </c>
      <c r="K1017" s="11">
        <v>0</v>
      </c>
      <c r="L1017" s="11">
        <v>1</v>
      </c>
      <c r="M1017" s="11">
        <v>0</v>
      </c>
      <c r="N1017" s="11">
        <v>1</v>
      </c>
      <c r="O1017" s="11">
        <v>3</v>
      </c>
      <c r="P1017" s="11">
        <v>0</v>
      </c>
      <c r="Q1017" s="11">
        <v>0</v>
      </c>
      <c r="R1017" s="11">
        <v>0</v>
      </c>
      <c r="S1017" s="11">
        <v>1</v>
      </c>
      <c r="T1017" s="11">
        <v>1</v>
      </c>
      <c r="U1017" s="11">
        <v>1</v>
      </c>
      <c r="V1017" s="11">
        <v>0</v>
      </c>
      <c r="W1017" s="11">
        <v>0</v>
      </c>
      <c r="X1017" s="11">
        <v>2</v>
      </c>
      <c r="Y1017" s="11">
        <v>0</v>
      </c>
      <c r="Z1017" s="11">
        <v>0</v>
      </c>
      <c r="AA1017" s="11">
        <v>0</v>
      </c>
      <c r="AB1017" s="11">
        <v>1</v>
      </c>
      <c r="AC1017" s="11">
        <v>1</v>
      </c>
      <c r="AD1017" s="11">
        <v>0</v>
      </c>
      <c r="AE1017" s="11">
        <v>1</v>
      </c>
      <c r="AF1017" s="11">
        <v>4</v>
      </c>
      <c r="AG1017" s="11">
        <v>2</v>
      </c>
      <c r="AH1017" s="11">
        <v>1</v>
      </c>
      <c r="AI1017" s="11">
        <v>3</v>
      </c>
      <c r="AJ1017" s="11">
        <v>0</v>
      </c>
      <c r="AK1017" s="11">
        <v>2</v>
      </c>
      <c r="AL1017" s="11">
        <v>1</v>
      </c>
      <c r="AM1017" s="11">
        <v>0</v>
      </c>
      <c r="AN1017" s="11">
        <v>3</v>
      </c>
      <c r="AO1017" s="11">
        <v>3</v>
      </c>
      <c r="AP1017" s="11">
        <v>0</v>
      </c>
      <c r="AQ1017" s="11">
        <v>2</v>
      </c>
      <c r="AR1017" s="11">
        <v>0</v>
      </c>
      <c r="AS1017" s="11">
        <v>1</v>
      </c>
      <c r="AT1017" s="11">
        <v>1</v>
      </c>
      <c r="AU1017" s="11">
        <v>1</v>
      </c>
      <c r="AV1017" s="11">
        <v>2</v>
      </c>
      <c r="AW1017" s="11">
        <v>0</v>
      </c>
      <c r="AX1017" s="11">
        <v>1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41</v>
      </c>
      <c r="BI1017" s="9"/>
      <c r="BJ1017" s="73"/>
    </row>
    <row r="1018" spans="1:62" ht="12.95" customHeight="1" x14ac:dyDescent="0.2">
      <c r="A1018" s="581"/>
      <c r="B1018" s="583"/>
      <c r="C1018" s="526"/>
      <c r="D1018" s="528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1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1</v>
      </c>
      <c r="Q1018" s="15">
        <f t="shared" si="614"/>
        <v>1</v>
      </c>
      <c r="R1018" s="15">
        <f t="shared" si="614"/>
        <v>1</v>
      </c>
      <c r="S1018" s="15">
        <f t="shared" si="614"/>
        <v>0</v>
      </c>
      <c r="T1018" s="15">
        <f t="shared" si="614"/>
        <v>2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2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2</v>
      </c>
      <c r="AG1018" s="15">
        <f t="shared" si="614"/>
        <v>0</v>
      </c>
      <c r="AH1018" s="15">
        <f t="shared" si="614"/>
        <v>1</v>
      </c>
      <c r="AI1018" s="15">
        <f t="shared" si="614"/>
        <v>0</v>
      </c>
      <c r="AJ1018" s="15">
        <f t="shared" si="614"/>
        <v>2</v>
      </c>
      <c r="AK1018" s="15">
        <f t="shared" si="614"/>
        <v>0</v>
      </c>
      <c r="AL1018" s="15">
        <f t="shared" si="614"/>
        <v>1</v>
      </c>
      <c r="AM1018" s="15">
        <f t="shared" si="614"/>
        <v>0</v>
      </c>
      <c r="AN1018" s="15">
        <f t="shared" si="614"/>
        <v>1</v>
      </c>
      <c r="AO1018" s="15">
        <f t="shared" si="614"/>
        <v>0</v>
      </c>
      <c r="AP1018" s="15">
        <f t="shared" si="614"/>
        <v>2</v>
      </c>
      <c r="AQ1018" s="15">
        <f t="shared" si="614"/>
        <v>1</v>
      </c>
      <c r="AR1018" s="15">
        <f t="shared" si="614"/>
        <v>1</v>
      </c>
      <c r="AS1018" s="15">
        <f t="shared" si="614"/>
        <v>1</v>
      </c>
      <c r="AT1018" s="15">
        <f t="shared" si="614"/>
        <v>1</v>
      </c>
      <c r="AU1018" s="15">
        <f t="shared" si="614"/>
        <v>1</v>
      </c>
      <c r="AV1018" s="15">
        <f t="shared" si="614"/>
        <v>0</v>
      </c>
      <c r="AW1018" s="15">
        <f t="shared" si="614"/>
        <v>2</v>
      </c>
      <c r="AX1018" s="15">
        <f t="shared" si="614"/>
        <v>0</v>
      </c>
      <c r="AY1018" s="15">
        <f t="shared" si="614"/>
        <v>1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25</v>
      </c>
    </row>
    <row r="1019" spans="1:62" ht="12.95" customHeight="1" x14ac:dyDescent="0.2">
      <c r="A1019" s="581"/>
      <c r="B1019" s="583"/>
      <c r="C1019" s="526"/>
      <c r="D1019" s="529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1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2</v>
      </c>
      <c r="AG1019" s="11">
        <v>0</v>
      </c>
      <c r="AH1019" s="11">
        <v>0</v>
      </c>
      <c r="AI1019" s="11">
        <v>0</v>
      </c>
      <c r="AJ1019" s="11">
        <v>1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1</v>
      </c>
      <c r="AQ1019" s="11">
        <v>0</v>
      </c>
      <c r="AR1019" s="11">
        <v>0</v>
      </c>
      <c r="AS1019" s="11">
        <v>1</v>
      </c>
      <c r="AT1019" s="11">
        <v>1</v>
      </c>
      <c r="AU1019" s="11">
        <v>0</v>
      </c>
      <c r="AV1019" s="11">
        <v>0</v>
      </c>
      <c r="AW1019" s="11">
        <v>1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8</v>
      </c>
    </row>
    <row r="1020" spans="1:62" ht="12.95" customHeight="1" thickBot="1" x14ac:dyDescent="0.25">
      <c r="A1020" s="581"/>
      <c r="B1020" s="583"/>
      <c r="C1020" s="527"/>
      <c r="D1020" s="530"/>
      <c r="E1020" s="48" t="str">
        <f>Parameters!$B$16</f>
        <v>Masc.</v>
      </c>
      <c r="F1020" s="36">
        <v>0</v>
      </c>
      <c r="G1020" s="36">
        <v>0</v>
      </c>
      <c r="H1020" s="36">
        <v>1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1</v>
      </c>
      <c r="Q1020" s="36">
        <v>1</v>
      </c>
      <c r="R1020" s="36">
        <v>1</v>
      </c>
      <c r="S1020" s="36">
        <v>0</v>
      </c>
      <c r="T1020" s="36">
        <v>2</v>
      </c>
      <c r="U1020" s="36">
        <v>0</v>
      </c>
      <c r="V1020" s="36">
        <v>0</v>
      </c>
      <c r="W1020" s="36">
        <v>0</v>
      </c>
      <c r="X1020" s="36">
        <v>1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1</v>
      </c>
      <c r="AI1020" s="36">
        <v>0</v>
      </c>
      <c r="AJ1020" s="36">
        <v>1</v>
      </c>
      <c r="AK1020" s="36">
        <v>0</v>
      </c>
      <c r="AL1020" s="36">
        <v>1</v>
      </c>
      <c r="AM1020" s="36">
        <v>0</v>
      </c>
      <c r="AN1020" s="36">
        <v>1</v>
      </c>
      <c r="AO1020" s="36">
        <v>0</v>
      </c>
      <c r="AP1020" s="36">
        <v>1</v>
      </c>
      <c r="AQ1020" s="36">
        <v>1</v>
      </c>
      <c r="AR1020" s="36">
        <v>1</v>
      </c>
      <c r="AS1020" s="36">
        <v>0</v>
      </c>
      <c r="AT1020" s="36">
        <v>0</v>
      </c>
      <c r="AU1020" s="36">
        <v>1</v>
      </c>
      <c r="AV1020" s="36">
        <v>0</v>
      </c>
      <c r="AW1020" s="36">
        <v>1</v>
      </c>
      <c r="AX1020" s="36">
        <v>0</v>
      </c>
      <c r="AY1020" s="36">
        <v>1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17</v>
      </c>
    </row>
    <row r="1021" spans="1:62" ht="12.95" customHeight="1" x14ac:dyDescent="0.2">
      <c r="A1021" s="581"/>
      <c r="B1021" s="583"/>
      <c r="C1021" s="524" t="str">
        <f>Parameters!$C$8</f>
        <v>60 o más años</v>
      </c>
      <c r="D1021" s="533" t="str">
        <f>Parameters!$B$10</f>
        <v>Fiebre</v>
      </c>
      <c r="E1021" s="83" t="str">
        <f>Parameters!$B$14</f>
        <v>Total</v>
      </c>
      <c r="F1021" s="34">
        <f>F1022+F1023</f>
        <v>6</v>
      </c>
      <c r="G1021" s="34">
        <f t="shared" ref="G1021:BF1021" si="615">G1022+G1023</f>
        <v>13</v>
      </c>
      <c r="H1021" s="34">
        <f t="shared" si="615"/>
        <v>2</v>
      </c>
      <c r="I1021" s="34">
        <f t="shared" si="615"/>
        <v>1</v>
      </c>
      <c r="J1021" s="34">
        <f t="shared" si="615"/>
        <v>5</v>
      </c>
      <c r="K1021" s="34">
        <f t="shared" si="615"/>
        <v>6</v>
      </c>
      <c r="L1021" s="34">
        <f t="shared" si="615"/>
        <v>6</v>
      </c>
      <c r="M1021" s="34">
        <f t="shared" si="615"/>
        <v>12</v>
      </c>
      <c r="N1021" s="34">
        <f t="shared" si="615"/>
        <v>7</v>
      </c>
      <c r="O1021" s="34">
        <f t="shared" si="615"/>
        <v>20</v>
      </c>
      <c r="P1021" s="34">
        <f t="shared" si="615"/>
        <v>13</v>
      </c>
      <c r="Q1021" s="34">
        <f t="shared" si="615"/>
        <v>12</v>
      </c>
      <c r="R1021" s="34">
        <f t="shared" si="615"/>
        <v>22</v>
      </c>
      <c r="S1021" s="34">
        <f t="shared" si="615"/>
        <v>17</v>
      </c>
      <c r="T1021" s="34">
        <f t="shared" si="615"/>
        <v>20</v>
      </c>
      <c r="U1021" s="34">
        <f t="shared" si="615"/>
        <v>17</v>
      </c>
      <c r="V1021" s="34">
        <f t="shared" si="615"/>
        <v>25</v>
      </c>
      <c r="W1021" s="34">
        <f t="shared" si="615"/>
        <v>23</v>
      </c>
      <c r="X1021" s="34">
        <f t="shared" si="615"/>
        <v>21</v>
      </c>
      <c r="Y1021" s="34">
        <f t="shared" si="615"/>
        <v>32</v>
      </c>
      <c r="Z1021" s="34">
        <f t="shared" si="615"/>
        <v>34</v>
      </c>
      <c r="AA1021" s="34">
        <f t="shared" si="615"/>
        <v>42</v>
      </c>
      <c r="AB1021" s="34">
        <f t="shared" si="615"/>
        <v>39</v>
      </c>
      <c r="AC1021" s="34">
        <f t="shared" si="615"/>
        <v>22</v>
      </c>
      <c r="AD1021" s="34">
        <f t="shared" si="615"/>
        <v>28</v>
      </c>
      <c r="AE1021" s="34">
        <f t="shared" si="615"/>
        <v>40</v>
      </c>
      <c r="AF1021" s="34">
        <f t="shared" si="615"/>
        <v>36</v>
      </c>
      <c r="AG1021" s="34">
        <f t="shared" si="615"/>
        <v>36</v>
      </c>
      <c r="AH1021" s="34">
        <f t="shared" si="615"/>
        <v>26</v>
      </c>
      <c r="AI1021" s="34">
        <f t="shared" si="615"/>
        <v>38</v>
      </c>
      <c r="AJ1021" s="34">
        <f t="shared" si="615"/>
        <v>41</v>
      </c>
      <c r="AK1021" s="34">
        <f t="shared" si="615"/>
        <v>39</v>
      </c>
      <c r="AL1021" s="34">
        <f t="shared" si="615"/>
        <v>31</v>
      </c>
      <c r="AM1021" s="34">
        <f t="shared" si="615"/>
        <v>24</v>
      </c>
      <c r="AN1021" s="34">
        <f t="shared" si="615"/>
        <v>25</v>
      </c>
      <c r="AO1021" s="34">
        <f t="shared" si="615"/>
        <v>39</v>
      </c>
      <c r="AP1021" s="34">
        <f t="shared" si="615"/>
        <v>41</v>
      </c>
      <c r="AQ1021" s="34">
        <f t="shared" si="615"/>
        <v>40</v>
      </c>
      <c r="AR1021" s="34">
        <f t="shared" si="615"/>
        <v>29</v>
      </c>
      <c r="AS1021" s="34">
        <f t="shared" si="615"/>
        <v>21</v>
      </c>
      <c r="AT1021" s="34">
        <f t="shared" si="615"/>
        <v>23</v>
      </c>
      <c r="AU1021" s="34">
        <f t="shared" si="615"/>
        <v>13</v>
      </c>
      <c r="AV1021" s="34">
        <f t="shared" si="615"/>
        <v>11</v>
      </c>
      <c r="AW1021" s="34">
        <f t="shared" si="615"/>
        <v>25</v>
      </c>
      <c r="AX1021" s="34">
        <f t="shared" si="615"/>
        <v>12</v>
      </c>
      <c r="AY1021" s="34">
        <f t="shared" si="615"/>
        <v>15</v>
      </c>
      <c r="AZ1021" s="34">
        <f t="shared" si="615"/>
        <v>10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1060</v>
      </c>
      <c r="BI1021" s="9"/>
      <c r="BJ1021" s="73"/>
    </row>
    <row r="1022" spans="1:62" ht="12.95" customHeight="1" x14ac:dyDescent="0.2">
      <c r="A1022" s="581"/>
      <c r="B1022" s="583"/>
      <c r="C1022" s="525"/>
      <c r="D1022" s="534"/>
      <c r="E1022" s="84" t="str">
        <f>Parameters!$B$15</f>
        <v>Fem.</v>
      </c>
      <c r="F1022" s="31">
        <v>1</v>
      </c>
      <c r="G1022" s="31">
        <v>7</v>
      </c>
      <c r="H1022" s="31">
        <v>1</v>
      </c>
      <c r="I1022" s="31">
        <v>1</v>
      </c>
      <c r="J1022" s="31">
        <v>1</v>
      </c>
      <c r="K1022" s="31">
        <v>2</v>
      </c>
      <c r="L1022" s="31">
        <v>1</v>
      </c>
      <c r="M1022" s="31">
        <v>9</v>
      </c>
      <c r="N1022" s="31">
        <v>3</v>
      </c>
      <c r="O1022" s="31">
        <v>14</v>
      </c>
      <c r="P1022" s="31">
        <v>6</v>
      </c>
      <c r="Q1022" s="31">
        <v>6</v>
      </c>
      <c r="R1022" s="31">
        <v>11</v>
      </c>
      <c r="S1022" s="31">
        <v>8</v>
      </c>
      <c r="T1022" s="31">
        <v>7</v>
      </c>
      <c r="U1022" s="31">
        <v>7</v>
      </c>
      <c r="V1022" s="31">
        <v>13</v>
      </c>
      <c r="W1022" s="31">
        <v>14</v>
      </c>
      <c r="X1022" s="31">
        <v>14</v>
      </c>
      <c r="Y1022" s="31">
        <v>15</v>
      </c>
      <c r="Z1022" s="31">
        <v>14</v>
      </c>
      <c r="AA1022" s="31">
        <v>16</v>
      </c>
      <c r="AB1022" s="31">
        <v>26</v>
      </c>
      <c r="AC1022" s="31">
        <v>13</v>
      </c>
      <c r="AD1022" s="31">
        <v>14</v>
      </c>
      <c r="AE1022" s="31">
        <v>23</v>
      </c>
      <c r="AF1022" s="31">
        <v>24</v>
      </c>
      <c r="AG1022" s="31">
        <v>22</v>
      </c>
      <c r="AH1022" s="31">
        <v>16</v>
      </c>
      <c r="AI1022" s="31">
        <v>20</v>
      </c>
      <c r="AJ1022" s="31">
        <v>24</v>
      </c>
      <c r="AK1022" s="31">
        <v>23</v>
      </c>
      <c r="AL1022" s="31">
        <v>19</v>
      </c>
      <c r="AM1022" s="31">
        <v>13</v>
      </c>
      <c r="AN1022" s="31">
        <v>13</v>
      </c>
      <c r="AO1022" s="31">
        <v>25</v>
      </c>
      <c r="AP1022" s="31">
        <v>24</v>
      </c>
      <c r="AQ1022" s="31">
        <v>27</v>
      </c>
      <c r="AR1022" s="31">
        <v>15</v>
      </c>
      <c r="AS1022" s="31">
        <v>17</v>
      </c>
      <c r="AT1022" s="31">
        <v>8</v>
      </c>
      <c r="AU1022" s="31">
        <v>8</v>
      </c>
      <c r="AV1022" s="31">
        <v>7</v>
      </c>
      <c r="AW1022" s="31">
        <v>9</v>
      </c>
      <c r="AX1022" s="31">
        <v>11</v>
      </c>
      <c r="AY1022" s="31">
        <v>9</v>
      </c>
      <c r="AZ1022" s="31">
        <v>4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585</v>
      </c>
      <c r="BI1022" s="9"/>
      <c r="BJ1022" s="73"/>
    </row>
    <row r="1023" spans="1:62" ht="12.95" customHeight="1" x14ac:dyDescent="0.2">
      <c r="A1023" s="581"/>
      <c r="B1023" s="583"/>
      <c r="C1023" s="525"/>
      <c r="D1023" s="535"/>
      <c r="E1023" s="84" t="str">
        <f>Parameters!$B$16</f>
        <v>Masc.</v>
      </c>
      <c r="F1023" s="31">
        <v>5</v>
      </c>
      <c r="G1023" s="31">
        <v>6</v>
      </c>
      <c r="H1023" s="31">
        <v>1</v>
      </c>
      <c r="I1023" s="31">
        <v>0</v>
      </c>
      <c r="J1023" s="31">
        <v>4</v>
      </c>
      <c r="K1023" s="31">
        <v>4</v>
      </c>
      <c r="L1023" s="31">
        <v>5</v>
      </c>
      <c r="M1023" s="31">
        <v>3</v>
      </c>
      <c r="N1023" s="31">
        <v>4</v>
      </c>
      <c r="O1023" s="31">
        <v>6</v>
      </c>
      <c r="P1023" s="31">
        <v>7</v>
      </c>
      <c r="Q1023" s="31">
        <v>6</v>
      </c>
      <c r="R1023" s="31">
        <v>11</v>
      </c>
      <c r="S1023" s="31">
        <v>9</v>
      </c>
      <c r="T1023" s="31">
        <v>13</v>
      </c>
      <c r="U1023" s="31">
        <v>10</v>
      </c>
      <c r="V1023" s="31">
        <v>12</v>
      </c>
      <c r="W1023" s="31">
        <v>9</v>
      </c>
      <c r="X1023" s="31">
        <v>7</v>
      </c>
      <c r="Y1023" s="31">
        <v>17</v>
      </c>
      <c r="Z1023" s="31">
        <v>20</v>
      </c>
      <c r="AA1023" s="31">
        <v>26</v>
      </c>
      <c r="AB1023" s="31">
        <v>13</v>
      </c>
      <c r="AC1023" s="31">
        <v>9</v>
      </c>
      <c r="AD1023" s="31">
        <v>14</v>
      </c>
      <c r="AE1023" s="31">
        <v>17</v>
      </c>
      <c r="AF1023" s="31">
        <v>12</v>
      </c>
      <c r="AG1023" s="31">
        <v>14</v>
      </c>
      <c r="AH1023" s="31">
        <v>10</v>
      </c>
      <c r="AI1023" s="31">
        <v>18</v>
      </c>
      <c r="AJ1023" s="31">
        <v>17</v>
      </c>
      <c r="AK1023" s="31">
        <v>16</v>
      </c>
      <c r="AL1023" s="31">
        <v>12</v>
      </c>
      <c r="AM1023" s="31">
        <v>11</v>
      </c>
      <c r="AN1023" s="31">
        <v>12</v>
      </c>
      <c r="AO1023" s="31">
        <v>14</v>
      </c>
      <c r="AP1023" s="31">
        <v>17</v>
      </c>
      <c r="AQ1023" s="31">
        <v>13</v>
      </c>
      <c r="AR1023" s="31">
        <v>14</v>
      </c>
      <c r="AS1023" s="31">
        <v>4</v>
      </c>
      <c r="AT1023" s="31">
        <v>15</v>
      </c>
      <c r="AU1023" s="31">
        <v>5</v>
      </c>
      <c r="AV1023" s="31">
        <v>4</v>
      </c>
      <c r="AW1023" s="31">
        <v>16</v>
      </c>
      <c r="AX1023" s="31">
        <v>1</v>
      </c>
      <c r="AY1023" s="31">
        <v>6</v>
      </c>
      <c r="AZ1023" s="31">
        <v>6</v>
      </c>
      <c r="BA1023" s="31"/>
      <c r="BB1023" s="31"/>
      <c r="BC1023" s="31"/>
      <c r="BD1023" s="31"/>
      <c r="BE1023" s="31"/>
      <c r="BF1023" s="31"/>
      <c r="BG1023" s="32">
        <f t="shared" si="616"/>
        <v>475</v>
      </c>
      <c r="BI1023" s="9"/>
      <c r="BJ1023" s="73"/>
    </row>
    <row r="1024" spans="1:62" ht="12.95" customHeight="1" x14ac:dyDescent="0.2">
      <c r="A1024" s="581"/>
      <c r="B1024" s="583"/>
      <c r="C1024" s="526"/>
      <c r="D1024" s="531" t="str">
        <f>Parameters!$B$11</f>
        <v>Hosp.</v>
      </c>
      <c r="E1024" s="86" t="str">
        <f>Parameters!$B$14</f>
        <v>Total</v>
      </c>
      <c r="F1024" s="15">
        <f t="shared" ref="F1024:BF1024" si="617">F1025+F1026</f>
        <v>10</v>
      </c>
      <c r="G1024" s="15">
        <f t="shared" si="617"/>
        <v>10</v>
      </c>
      <c r="H1024" s="15">
        <f t="shared" si="617"/>
        <v>9</v>
      </c>
      <c r="I1024" s="15">
        <f t="shared" si="617"/>
        <v>1</v>
      </c>
      <c r="J1024" s="15">
        <f t="shared" si="617"/>
        <v>6</v>
      </c>
      <c r="K1024" s="15">
        <f t="shared" si="617"/>
        <v>7</v>
      </c>
      <c r="L1024" s="15">
        <f t="shared" si="617"/>
        <v>5</v>
      </c>
      <c r="M1024" s="15">
        <f t="shared" si="617"/>
        <v>11</v>
      </c>
      <c r="N1024" s="15">
        <f t="shared" si="617"/>
        <v>8</v>
      </c>
      <c r="O1024" s="15">
        <f t="shared" si="617"/>
        <v>16</v>
      </c>
      <c r="P1024" s="15">
        <f t="shared" si="617"/>
        <v>18</v>
      </c>
      <c r="Q1024" s="15">
        <f t="shared" si="617"/>
        <v>9</v>
      </c>
      <c r="R1024" s="15">
        <f t="shared" si="617"/>
        <v>20</v>
      </c>
      <c r="S1024" s="15">
        <f t="shared" si="617"/>
        <v>20</v>
      </c>
      <c r="T1024" s="15">
        <f t="shared" si="617"/>
        <v>17</v>
      </c>
      <c r="U1024" s="15">
        <f t="shared" si="617"/>
        <v>26</v>
      </c>
      <c r="V1024" s="15">
        <f t="shared" si="617"/>
        <v>29</v>
      </c>
      <c r="W1024" s="15">
        <f t="shared" si="617"/>
        <v>18</v>
      </c>
      <c r="X1024" s="15">
        <f t="shared" si="617"/>
        <v>24</v>
      </c>
      <c r="Y1024" s="15">
        <f t="shared" si="617"/>
        <v>29</v>
      </c>
      <c r="Z1024" s="15">
        <f t="shared" si="617"/>
        <v>33</v>
      </c>
      <c r="AA1024" s="15">
        <f t="shared" si="617"/>
        <v>42</v>
      </c>
      <c r="AB1024" s="15">
        <f t="shared" si="617"/>
        <v>52</v>
      </c>
      <c r="AC1024" s="15">
        <f t="shared" si="617"/>
        <v>24</v>
      </c>
      <c r="AD1024" s="15">
        <f t="shared" si="617"/>
        <v>25</v>
      </c>
      <c r="AE1024" s="15">
        <f t="shared" si="617"/>
        <v>36</v>
      </c>
      <c r="AF1024" s="15">
        <f t="shared" si="617"/>
        <v>38</v>
      </c>
      <c r="AG1024" s="15">
        <f t="shared" si="617"/>
        <v>37</v>
      </c>
      <c r="AH1024" s="15">
        <f t="shared" si="617"/>
        <v>25</v>
      </c>
      <c r="AI1024" s="15">
        <f t="shared" si="617"/>
        <v>48</v>
      </c>
      <c r="AJ1024" s="15">
        <f t="shared" si="617"/>
        <v>41</v>
      </c>
      <c r="AK1024" s="15">
        <f t="shared" si="617"/>
        <v>42</v>
      </c>
      <c r="AL1024" s="15">
        <f t="shared" si="617"/>
        <v>31</v>
      </c>
      <c r="AM1024" s="15">
        <f t="shared" si="617"/>
        <v>31</v>
      </c>
      <c r="AN1024" s="15">
        <f t="shared" si="617"/>
        <v>24</v>
      </c>
      <c r="AO1024" s="15">
        <f t="shared" si="617"/>
        <v>35</v>
      </c>
      <c r="AP1024" s="15">
        <f t="shared" si="617"/>
        <v>31</v>
      </c>
      <c r="AQ1024" s="15">
        <f t="shared" si="617"/>
        <v>47</v>
      </c>
      <c r="AR1024" s="15">
        <f t="shared" si="617"/>
        <v>37</v>
      </c>
      <c r="AS1024" s="15">
        <f t="shared" si="617"/>
        <v>29</v>
      </c>
      <c r="AT1024" s="15">
        <f t="shared" si="617"/>
        <v>22</v>
      </c>
      <c r="AU1024" s="15">
        <f t="shared" si="617"/>
        <v>11</v>
      </c>
      <c r="AV1024" s="15">
        <f t="shared" si="617"/>
        <v>16</v>
      </c>
      <c r="AW1024" s="15">
        <f t="shared" si="617"/>
        <v>22</v>
      </c>
      <c r="AX1024" s="15">
        <f t="shared" si="617"/>
        <v>16</v>
      </c>
      <c r="AY1024" s="15">
        <f t="shared" si="617"/>
        <v>13</v>
      </c>
      <c r="AZ1024" s="15">
        <f t="shared" si="617"/>
        <v>15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1116</v>
      </c>
      <c r="BI1024" s="9"/>
      <c r="BJ1024" s="73"/>
    </row>
    <row r="1025" spans="1:62" ht="12.95" customHeight="1" x14ac:dyDescent="0.2">
      <c r="A1025" s="581"/>
      <c r="B1025" s="583"/>
      <c r="C1025" s="526"/>
      <c r="D1025" s="529"/>
      <c r="E1025" s="48" t="str">
        <f>Parameters!$B$15</f>
        <v>Fem.</v>
      </c>
      <c r="F1025" s="11">
        <v>1</v>
      </c>
      <c r="G1025" s="11">
        <v>4</v>
      </c>
      <c r="H1025" s="11">
        <v>6</v>
      </c>
      <c r="I1025" s="11">
        <v>1</v>
      </c>
      <c r="J1025" s="11">
        <v>1</v>
      </c>
      <c r="K1025" s="11">
        <v>3</v>
      </c>
      <c r="L1025" s="11">
        <v>1</v>
      </c>
      <c r="M1025" s="11">
        <v>7</v>
      </c>
      <c r="N1025" s="11">
        <v>5</v>
      </c>
      <c r="O1025" s="11">
        <v>10</v>
      </c>
      <c r="P1025" s="11">
        <v>12</v>
      </c>
      <c r="Q1025" s="11">
        <v>5</v>
      </c>
      <c r="R1025" s="11">
        <v>8</v>
      </c>
      <c r="S1025" s="11">
        <v>11</v>
      </c>
      <c r="T1025" s="11">
        <v>5</v>
      </c>
      <c r="U1025" s="11">
        <v>11</v>
      </c>
      <c r="V1025" s="11">
        <v>14</v>
      </c>
      <c r="W1025" s="11">
        <v>10</v>
      </c>
      <c r="X1025" s="11">
        <v>14</v>
      </c>
      <c r="Y1025" s="11">
        <v>14</v>
      </c>
      <c r="Z1025" s="11">
        <v>14</v>
      </c>
      <c r="AA1025" s="11">
        <v>17</v>
      </c>
      <c r="AB1025" s="11">
        <v>31</v>
      </c>
      <c r="AC1025" s="11">
        <v>14</v>
      </c>
      <c r="AD1025" s="11">
        <v>13</v>
      </c>
      <c r="AE1025" s="11">
        <v>22</v>
      </c>
      <c r="AF1025" s="11">
        <v>24</v>
      </c>
      <c r="AG1025" s="11">
        <v>23</v>
      </c>
      <c r="AH1025" s="11">
        <v>18</v>
      </c>
      <c r="AI1025" s="11">
        <v>25</v>
      </c>
      <c r="AJ1025" s="11">
        <v>22</v>
      </c>
      <c r="AK1025" s="11">
        <v>27</v>
      </c>
      <c r="AL1025" s="11">
        <v>17</v>
      </c>
      <c r="AM1025" s="11">
        <v>19</v>
      </c>
      <c r="AN1025" s="11">
        <v>13</v>
      </c>
      <c r="AO1025" s="11">
        <v>22</v>
      </c>
      <c r="AP1025" s="11">
        <v>17</v>
      </c>
      <c r="AQ1025" s="11">
        <v>31</v>
      </c>
      <c r="AR1025" s="11">
        <v>22</v>
      </c>
      <c r="AS1025" s="11">
        <v>20</v>
      </c>
      <c r="AT1025" s="11">
        <v>8</v>
      </c>
      <c r="AU1025" s="11">
        <v>4</v>
      </c>
      <c r="AV1025" s="11">
        <v>10</v>
      </c>
      <c r="AW1025" s="11">
        <v>9</v>
      </c>
      <c r="AX1025" s="11">
        <v>13</v>
      </c>
      <c r="AY1025" s="11">
        <v>8</v>
      </c>
      <c r="AZ1025" s="11">
        <v>7</v>
      </c>
      <c r="BA1025" s="11"/>
      <c r="BB1025" s="11"/>
      <c r="BC1025" s="11"/>
      <c r="BD1025" s="11"/>
      <c r="BE1025" s="11"/>
      <c r="BF1025" s="11"/>
      <c r="BG1025" s="19">
        <f t="shared" si="616"/>
        <v>613</v>
      </c>
      <c r="BI1025" s="9"/>
      <c r="BJ1025" s="73"/>
    </row>
    <row r="1026" spans="1:62" ht="12.95" customHeight="1" x14ac:dyDescent="0.2">
      <c r="A1026" s="581"/>
      <c r="B1026" s="583"/>
      <c r="C1026" s="526"/>
      <c r="D1026" s="532"/>
      <c r="E1026" s="48" t="str">
        <f>Parameters!$B$16</f>
        <v>Masc.</v>
      </c>
      <c r="F1026" s="11">
        <v>9</v>
      </c>
      <c r="G1026" s="11">
        <v>6</v>
      </c>
      <c r="H1026" s="11">
        <v>3</v>
      </c>
      <c r="I1026" s="11">
        <v>0</v>
      </c>
      <c r="J1026" s="11">
        <v>5</v>
      </c>
      <c r="K1026" s="11">
        <v>4</v>
      </c>
      <c r="L1026" s="11">
        <v>4</v>
      </c>
      <c r="M1026" s="11">
        <v>4</v>
      </c>
      <c r="N1026" s="11">
        <v>3</v>
      </c>
      <c r="O1026" s="11">
        <v>6</v>
      </c>
      <c r="P1026" s="11">
        <v>6</v>
      </c>
      <c r="Q1026" s="11">
        <v>4</v>
      </c>
      <c r="R1026" s="11">
        <v>12</v>
      </c>
      <c r="S1026" s="11">
        <v>9</v>
      </c>
      <c r="T1026" s="11">
        <v>12</v>
      </c>
      <c r="U1026" s="11">
        <v>15</v>
      </c>
      <c r="V1026" s="11">
        <v>15</v>
      </c>
      <c r="W1026" s="11">
        <v>8</v>
      </c>
      <c r="X1026" s="11">
        <v>10</v>
      </c>
      <c r="Y1026" s="11">
        <v>15</v>
      </c>
      <c r="Z1026" s="11">
        <v>19</v>
      </c>
      <c r="AA1026" s="11">
        <v>25</v>
      </c>
      <c r="AB1026" s="11">
        <v>21</v>
      </c>
      <c r="AC1026" s="11">
        <v>10</v>
      </c>
      <c r="AD1026" s="11">
        <v>12</v>
      </c>
      <c r="AE1026" s="11">
        <v>14</v>
      </c>
      <c r="AF1026" s="11">
        <v>14</v>
      </c>
      <c r="AG1026" s="11">
        <v>14</v>
      </c>
      <c r="AH1026" s="11">
        <v>7</v>
      </c>
      <c r="AI1026" s="11">
        <v>23</v>
      </c>
      <c r="AJ1026" s="11">
        <v>19</v>
      </c>
      <c r="AK1026" s="11">
        <v>15</v>
      </c>
      <c r="AL1026" s="11">
        <v>14</v>
      </c>
      <c r="AM1026" s="11">
        <v>12</v>
      </c>
      <c r="AN1026" s="11">
        <v>11</v>
      </c>
      <c r="AO1026" s="11">
        <v>13</v>
      </c>
      <c r="AP1026" s="11">
        <v>14</v>
      </c>
      <c r="AQ1026" s="11">
        <v>16</v>
      </c>
      <c r="AR1026" s="11">
        <v>15</v>
      </c>
      <c r="AS1026" s="11">
        <v>9</v>
      </c>
      <c r="AT1026" s="11">
        <v>14</v>
      </c>
      <c r="AU1026" s="11">
        <v>7</v>
      </c>
      <c r="AV1026" s="11">
        <v>6</v>
      </c>
      <c r="AW1026" s="11">
        <v>13</v>
      </c>
      <c r="AX1026" s="11">
        <v>3</v>
      </c>
      <c r="AY1026" s="11">
        <v>5</v>
      </c>
      <c r="AZ1026" s="11">
        <v>8</v>
      </c>
      <c r="BA1026" s="11"/>
      <c r="BB1026" s="11"/>
      <c r="BC1026" s="11"/>
      <c r="BD1026" s="11"/>
      <c r="BE1026" s="11"/>
      <c r="BF1026" s="11"/>
      <c r="BG1026" s="19">
        <f t="shared" si="616"/>
        <v>503</v>
      </c>
      <c r="BI1026" s="9"/>
      <c r="BJ1026" s="73"/>
    </row>
    <row r="1027" spans="1:62" ht="12.95" customHeight="1" x14ac:dyDescent="0.2">
      <c r="A1027" s="581"/>
      <c r="B1027" s="583"/>
      <c r="C1027" s="526"/>
      <c r="D1027" s="528" t="str">
        <f>Parameters!$B$12</f>
        <v>UCI</v>
      </c>
      <c r="E1027" s="86" t="str">
        <f>Parameters!$B$14</f>
        <v>Total</v>
      </c>
      <c r="F1027" s="15">
        <f t="shared" ref="F1027:BF1027" si="618">F1028+F1029</f>
        <v>1</v>
      </c>
      <c r="G1027" s="15">
        <f t="shared" si="618"/>
        <v>0</v>
      </c>
      <c r="H1027" s="15">
        <f t="shared" si="618"/>
        <v>1</v>
      </c>
      <c r="I1027" s="15">
        <f t="shared" si="618"/>
        <v>0</v>
      </c>
      <c r="J1027" s="15">
        <f t="shared" si="618"/>
        <v>2</v>
      </c>
      <c r="K1027" s="15">
        <f t="shared" si="618"/>
        <v>1</v>
      </c>
      <c r="L1027" s="15">
        <f t="shared" si="618"/>
        <v>1</v>
      </c>
      <c r="M1027" s="15">
        <f t="shared" si="618"/>
        <v>0</v>
      </c>
      <c r="N1027" s="15">
        <f t="shared" si="618"/>
        <v>3</v>
      </c>
      <c r="O1027" s="15">
        <f t="shared" si="618"/>
        <v>3</v>
      </c>
      <c r="P1027" s="15">
        <f t="shared" si="618"/>
        <v>6</v>
      </c>
      <c r="Q1027" s="15">
        <f t="shared" si="618"/>
        <v>1</v>
      </c>
      <c r="R1027" s="15">
        <f t="shared" si="618"/>
        <v>4</v>
      </c>
      <c r="S1027" s="15">
        <f t="shared" si="618"/>
        <v>6</v>
      </c>
      <c r="T1027" s="15">
        <f t="shared" si="618"/>
        <v>3</v>
      </c>
      <c r="U1027" s="15">
        <f t="shared" si="618"/>
        <v>3</v>
      </c>
      <c r="V1027" s="15">
        <f t="shared" si="618"/>
        <v>4</v>
      </c>
      <c r="W1027" s="15">
        <f t="shared" si="618"/>
        <v>4</v>
      </c>
      <c r="X1027" s="15">
        <f t="shared" si="618"/>
        <v>1</v>
      </c>
      <c r="Y1027" s="15">
        <f t="shared" si="618"/>
        <v>3</v>
      </c>
      <c r="Z1027" s="15">
        <f t="shared" si="618"/>
        <v>3</v>
      </c>
      <c r="AA1027" s="15">
        <f t="shared" si="618"/>
        <v>4</v>
      </c>
      <c r="AB1027" s="15">
        <f t="shared" si="618"/>
        <v>6</v>
      </c>
      <c r="AC1027" s="15">
        <f t="shared" si="618"/>
        <v>3</v>
      </c>
      <c r="AD1027" s="15">
        <f t="shared" si="618"/>
        <v>2</v>
      </c>
      <c r="AE1027" s="15">
        <f t="shared" si="618"/>
        <v>2</v>
      </c>
      <c r="AF1027" s="15">
        <f t="shared" si="618"/>
        <v>4</v>
      </c>
      <c r="AG1027" s="15">
        <f t="shared" si="618"/>
        <v>4</v>
      </c>
      <c r="AH1027" s="15">
        <f t="shared" si="618"/>
        <v>2</v>
      </c>
      <c r="AI1027" s="15">
        <f t="shared" si="618"/>
        <v>4</v>
      </c>
      <c r="AJ1027" s="15">
        <f t="shared" si="618"/>
        <v>4</v>
      </c>
      <c r="AK1027" s="15">
        <f t="shared" si="618"/>
        <v>3</v>
      </c>
      <c r="AL1027" s="15">
        <f t="shared" si="618"/>
        <v>1</v>
      </c>
      <c r="AM1027" s="15">
        <f t="shared" si="618"/>
        <v>2</v>
      </c>
      <c r="AN1027" s="15">
        <f t="shared" si="618"/>
        <v>4</v>
      </c>
      <c r="AO1027" s="15">
        <f t="shared" si="618"/>
        <v>1</v>
      </c>
      <c r="AP1027" s="15">
        <f t="shared" si="618"/>
        <v>8</v>
      </c>
      <c r="AQ1027" s="15">
        <f t="shared" si="618"/>
        <v>7</v>
      </c>
      <c r="AR1027" s="15">
        <f t="shared" si="618"/>
        <v>7</v>
      </c>
      <c r="AS1027" s="15">
        <f t="shared" si="618"/>
        <v>9</v>
      </c>
      <c r="AT1027" s="15">
        <f t="shared" si="618"/>
        <v>2</v>
      </c>
      <c r="AU1027" s="15">
        <f t="shared" si="618"/>
        <v>1</v>
      </c>
      <c r="AV1027" s="15">
        <f t="shared" si="618"/>
        <v>1</v>
      </c>
      <c r="AW1027" s="15">
        <f t="shared" si="618"/>
        <v>1</v>
      </c>
      <c r="AX1027" s="15">
        <f t="shared" si="618"/>
        <v>1</v>
      </c>
      <c r="AY1027" s="15">
        <f t="shared" si="618"/>
        <v>1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134</v>
      </c>
      <c r="BI1027" s="9"/>
      <c r="BJ1027" s="73"/>
    </row>
    <row r="1028" spans="1:62" ht="12.95" customHeight="1" x14ac:dyDescent="0.2">
      <c r="A1028" s="581"/>
      <c r="B1028" s="583"/>
      <c r="C1028" s="526"/>
      <c r="D1028" s="529"/>
      <c r="E1028" s="48" t="str">
        <f>Parameters!$B$15</f>
        <v>Fem.</v>
      </c>
      <c r="F1028" s="11">
        <v>0</v>
      </c>
      <c r="G1028" s="11">
        <v>0</v>
      </c>
      <c r="H1028" s="11">
        <v>1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2</v>
      </c>
      <c r="O1028" s="11">
        <v>2</v>
      </c>
      <c r="P1028" s="11">
        <v>4</v>
      </c>
      <c r="Q1028" s="11">
        <v>1</v>
      </c>
      <c r="R1028" s="11">
        <v>1</v>
      </c>
      <c r="S1028" s="11">
        <v>3</v>
      </c>
      <c r="T1028" s="11">
        <v>1</v>
      </c>
      <c r="U1028" s="11">
        <v>0</v>
      </c>
      <c r="V1028" s="11">
        <v>3</v>
      </c>
      <c r="W1028" s="11">
        <v>1</v>
      </c>
      <c r="X1028" s="11">
        <v>1</v>
      </c>
      <c r="Y1028" s="11">
        <v>1</v>
      </c>
      <c r="Z1028" s="11">
        <v>1</v>
      </c>
      <c r="AA1028" s="11">
        <v>1</v>
      </c>
      <c r="AB1028" s="11">
        <v>3</v>
      </c>
      <c r="AC1028" s="11">
        <v>3</v>
      </c>
      <c r="AD1028" s="11">
        <v>2</v>
      </c>
      <c r="AE1028" s="11">
        <v>1</v>
      </c>
      <c r="AF1028" s="11">
        <v>2</v>
      </c>
      <c r="AG1028" s="11">
        <v>1</v>
      </c>
      <c r="AH1028" s="11">
        <v>2</v>
      </c>
      <c r="AI1028" s="11">
        <v>1</v>
      </c>
      <c r="AJ1028" s="11">
        <v>2</v>
      </c>
      <c r="AK1028" s="11">
        <v>2</v>
      </c>
      <c r="AL1028" s="11">
        <v>0</v>
      </c>
      <c r="AM1028" s="11">
        <v>0</v>
      </c>
      <c r="AN1028" s="11">
        <v>3</v>
      </c>
      <c r="AO1028" s="11">
        <v>1</v>
      </c>
      <c r="AP1028" s="11">
        <v>4</v>
      </c>
      <c r="AQ1028" s="11">
        <v>6</v>
      </c>
      <c r="AR1028" s="11">
        <v>4</v>
      </c>
      <c r="AS1028" s="11">
        <v>5</v>
      </c>
      <c r="AT1028" s="11">
        <v>1</v>
      </c>
      <c r="AU1028" s="11">
        <v>0</v>
      </c>
      <c r="AV1028" s="11">
        <v>0</v>
      </c>
      <c r="AW1028" s="11">
        <v>1</v>
      </c>
      <c r="AX1028" s="11">
        <v>1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68</v>
      </c>
      <c r="BI1028" s="9"/>
      <c r="BJ1028" s="73"/>
    </row>
    <row r="1029" spans="1:62" ht="12.95" customHeight="1" x14ac:dyDescent="0.2">
      <c r="A1029" s="581"/>
      <c r="B1029" s="583"/>
      <c r="C1029" s="526"/>
      <c r="D1029" s="532"/>
      <c r="E1029" s="48" t="str">
        <f>Parameters!$B$16</f>
        <v>Masc.</v>
      </c>
      <c r="F1029" s="11">
        <v>1</v>
      </c>
      <c r="G1029" s="11">
        <v>0</v>
      </c>
      <c r="H1029" s="11">
        <v>0</v>
      </c>
      <c r="I1029" s="11">
        <v>0</v>
      </c>
      <c r="J1029" s="11">
        <v>2</v>
      </c>
      <c r="K1029" s="11">
        <v>1</v>
      </c>
      <c r="L1029" s="11">
        <v>1</v>
      </c>
      <c r="M1029" s="11">
        <v>0</v>
      </c>
      <c r="N1029" s="11">
        <v>1</v>
      </c>
      <c r="O1029" s="11">
        <v>1</v>
      </c>
      <c r="P1029" s="11">
        <v>2</v>
      </c>
      <c r="Q1029" s="11">
        <v>0</v>
      </c>
      <c r="R1029" s="11">
        <v>3</v>
      </c>
      <c r="S1029" s="11">
        <v>3</v>
      </c>
      <c r="T1029" s="11">
        <v>2</v>
      </c>
      <c r="U1029" s="11">
        <v>3</v>
      </c>
      <c r="V1029" s="11">
        <v>1</v>
      </c>
      <c r="W1029" s="11">
        <v>3</v>
      </c>
      <c r="X1029" s="11">
        <v>0</v>
      </c>
      <c r="Y1029" s="11">
        <v>2</v>
      </c>
      <c r="Z1029" s="11">
        <v>2</v>
      </c>
      <c r="AA1029" s="11">
        <v>3</v>
      </c>
      <c r="AB1029" s="11">
        <v>3</v>
      </c>
      <c r="AC1029" s="11">
        <v>0</v>
      </c>
      <c r="AD1029" s="11">
        <v>0</v>
      </c>
      <c r="AE1029" s="11">
        <v>1</v>
      </c>
      <c r="AF1029" s="11">
        <v>2</v>
      </c>
      <c r="AG1029" s="11">
        <v>3</v>
      </c>
      <c r="AH1029" s="11">
        <v>0</v>
      </c>
      <c r="AI1029" s="11">
        <v>3</v>
      </c>
      <c r="AJ1029" s="11">
        <v>2</v>
      </c>
      <c r="AK1029" s="11">
        <v>1</v>
      </c>
      <c r="AL1029" s="11">
        <v>1</v>
      </c>
      <c r="AM1029" s="11">
        <v>2</v>
      </c>
      <c r="AN1029" s="11">
        <v>1</v>
      </c>
      <c r="AO1029" s="11">
        <v>0</v>
      </c>
      <c r="AP1029" s="11">
        <v>4</v>
      </c>
      <c r="AQ1029" s="11">
        <v>1</v>
      </c>
      <c r="AR1029" s="11">
        <v>3</v>
      </c>
      <c r="AS1029" s="11">
        <v>4</v>
      </c>
      <c r="AT1029" s="11">
        <v>1</v>
      </c>
      <c r="AU1029" s="11">
        <v>1</v>
      </c>
      <c r="AV1029" s="11">
        <v>1</v>
      </c>
      <c r="AW1029" s="11">
        <v>0</v>
      </c>
      <c r="AX1029" s="11">
        <v>0</v>
      </c>
      <c r="AY1029" s="11">
        <v>1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66</v>
      </c>
      <c r="BI1029" s="9"/>
      <c r="BJ1029" s="73"/>
    </row>
    <row r="1030" spans="1:62" ht="12.95" customHeight="1" x14ac:dyDescent="0.2">
      <c r="A1030" s="581"/>
      <c r="B1030" s="583"/>
      <c r="C1030" s="526"/>
      <c r="D1030" s="528" t="str">
        <f>Parameters!$B$13</f>
        <v>Def.</v>
      </c>
      <c r="E1030" s="86" t="str">
        <f>Parameters!$B$14</f>
        <v>Total</v>
      </c>
      <c r="F1030" s="15">
        <f t="shared" ref="F1030:BF1030" si="619">F1031+F1032</f>
        <v>1</v>
      </c>
      <c r="G1030" s="15">
        <f t="shared" si="619"/>
        <v>1</v>
      </c>
      <c r="H1030" s="15">
        <f t="shared" si="619"/>
        <v>2</v>
      </c>
      <c r="I1030" s="15">
        <f t="shared" si="619"/>
        <v>0</v>
      </c>
      <c r="J1030" s="15">
        <f t="shared" si="619"/>
        <v>0</v>
      </c>
      <c r="K1030" s="15">
        <f t="shared" si="619"/>
        <v>1</v>
      </c>
      <c r="L1030" s="15">
        <f t="shared" si="619"/>
        <v>0</v>
      </c>
      <c r="M1030" s="15">
        <f t="shared" si="619"/>
        <v>2</v>
      </c>
      <c r="N1030" s="15">
        <f t="shared" si="619"/>
        <v>0</v>
      </c>
      <c r="O1030" s="15">
        <f t="shared" si="619"/>
        <v>1</v>
      </c>
      <c r="P1030" s="15">
        <f t="shared" si="619"/>
        <v>1</v>
      </c>
      <c r="Q1030" s="15">
        <f t="shared" si="619"/>
        <v>3</v>
      </c>
      <c r="R1030" s="15">
        <f t="shared" si="619"/>
        <v>3</v>
      </c>
      <c r="S1030" s="15">
        <f t="shared" si="619"/>
        <v>2</v>
      </c>
      <c r="T1030" s="15">
        <f t="shared" si="619"/>
        <v>5</v>
      </c>
      <c r="U1030" s="15">
        <f t="shared" si="619"/>
        <v>3</v>
      </c>
      <c r="V1030" s="15">
        <f t="shared" si="619"/>
        <v>1</v>
      </c>
      <c r="W1030" s="15">
        <f t="shared" si="619"/>
        <v>1</v>
      </c>
      <c r="X1030" s="15">
        <f t="shared" si="619"/>
        <v>0</v>
      </c>
      <c r="Y1030" s="15">
        <f t="shared" si="619"/>
        <v>3</v>
      </c>
      <c r="Z1030" s="15">
        <f t="shared" si="619"/>
        <v>2</v>
      </c>
      <c r="AA1030" s="15">
        <f t="shared" si="619"/>
        <v>3</v>
      </c>
      <c r="AB1030" s="15">
        <f t="shared" si="619"/>
        <v>1</v>
      </c>
      <c r="AC1030" s="15">
        <f t="shared" si="619"/>
        <v>4</v>
      </c>
      <c r="AD1030" s="15">
        <f t="shared" si="619"/>
        <v>4</v>
      </c>
      <c r="AE1030" s="15">
        <f t="shared" si="619"/>
        <v>6</v>
      </c>
      <c r="AF1030" s="15">
        <f t="shared" si="619"/>
        <v>7</v>
      </c>
      <c r="AG1030" s="15">
        <f t="shared" si="619"/>
        <v>3</v>
      </c>
      <c r="AH1030" s="15">
        <f t="shared" si="619"/>
        <v>2</v>
      </c>
      <c r="AI1030" s="15">
        <f t="shared" si="619"/>
        <v>5</v>
      </c>
      <c r="AJ1030" s="15">
        <f t="shared" si="619"/>
        <v>5</v>
      </c>
      <c r="AK1030" s="15">
        <f t="shared" si="619"/>
        <v>6</v>
      </c>
      <c r="AL1030" s="15">
        <f t="shared" si="619"/>
        <v>1</v>
      </c>
      <c r="AM1030" s="15">
        <f t="shared" si="619"/>
        <v>4</v>
      </c>
      <c r="AN1030" s="15">
        <f t="shared" si="619"/>
        <v>3</v>
      </c>
      <c r="AO1030" s="15">
        <f t="shared" si="619"/>
        <v>2</v>
      </c>
      <c r="AP1030" s="15">
        <f t="shared" si="619"/>
        <v>8</v>
      </c>
      <c r="AQ1030" s="15">
        <f t="shared" si="619"/>
        <v>2</v>
      </c>
      <c r="AR1030" s="15">
        <f t="shared" si="619"/>
        <v>6</v>
      </c>
      <c r="AS1030" s="15">
        <f t="shared" si="619"/>
        <v>2</v>
      </c>
      <c r="AT1030" s="15">
        <f t="shared" si="619"/>
        <v>1</v>
      </c>
      <c r="AU1030" s="15">
        <f t="shared" si="619"/>
        <v>1</v>
      </c>
      <c r="AV1030" s="15">
        <f t="shared" si="619"/>
        <v>1</v>
      </c>
      <c r="AW1030" s="15">
        <f t="shared" si="619"/>
        <v>2</v>
      </c>
      <c r="AX1030" s="15">
        <f t="shared" si="619"/>
        <v>2</v>
      </c>
      <c r="AY1030" s="15">
        <f t="shared" si="619"/>
        <v>1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114</v>
      </c>
    </row>
    <row r="1031" spans="1:62" ht="12.95" customHeight="1" x14ac:dyDescent="0.2">
      <c r="A1031" s="581"/>
      <c r="B1031" s="583"/>
      <c r="C1031" s="526"/>
      <c r="D1031" s="529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1</v>
      </c>
      <c r="N1031" s="11">
        <v>0</v>
      </c>
      <c r="O1031" s="11">
        <v>1</v>
      </c>
      <c r="P1031" s="11">
        <v>0</v>
      </c>
      <c r="Q1031" s="11">
        <v>2</v>
      </c>
      <c r="R1031" s="11">
        <v>1</v>
      </c>
      <c r="S1031" s="11">
        <v>1</v>
      </c>
      <c r="T1031" s="11">
        <v>4</v>
      </c>
      <c r="U1031" s="11">
        <v>2</v>
      </c>
      <c r="V1031" s="11">
        <v>0</v>
      </c>
      <c r="W1031" s="11">
        <v>0</v>
      </c>
      <c r="X1031" s="11">
        <v>0</v>
      </c>
      <c r="Y1031" s="11">
        <v>1</v>
      </c>
      <c r="Z1031" s="11">
        <v>0</v>
      </c>
      <c r="AA1031" s="11">
        <v>1</v>
      </c>
      <c r="AB1031" s="11">
        <v>1</v>
      </c>
      <c r="AC1031" s="11">
        <v>3</v>
      </c>
      <c r="AD1031" s="11">
        <v>1</v>
      </c>
      <c r="AE1031" s="11">
        <v>2</v>
      </c>
      <c r="AF1031" s="11">
        <v>4</v>
      </c>
      <c r="AG1031" s="11">
        <v>2</v>
      </c>
      <c r="AH1031" s="11">
        <v>0</v>
      </c>
      <c r="AI1031" s="11">
        <v>3</v>
      </c>
      <c r="AJ1031" s="11">
        <v>1</v>
      </c>
      <c r="AK1031" s="11">
        <v>3</v>
      </c>
      <c r="AL1031" s="11">
        <v>0</v>
      </c>
      <c r="AM1031" s="11">
        <v>1</v>
      </c>
      <c r="AN1031" s="11">
        <v>1</v>
      </c>
      <c r="AO1031" s="11">
        <v>1</v>
      </c>
      <c r="AP1031" s="11">
        <v>3</v>
      </c>
      <c r="AQ1031" s="11">
        <v>1</v>
      </c>
      <c r="AR1031" s="11">
        <v>2</v>
      </c>
      <c r="AS1031" s="11">
        <v>1</v>
      </c>
      <c r="AT1031" s="11">
        <v>0</v>
      </c>
      <c r="AU1031" s="11">
        <v>0</v>
      </c>
      <c r="AV1031" s="11">
        <v>1</v>
      </c>
      <c r="AW1031" s="11">
        <v>1</v>
      </c>
      <c r="AX1031" s="11">
        <v>2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48</v>
      </c>
    </row>
    <row r="1032" spans="1:62" ht="12.95" customHeight="1" thickBot="1" x14ac:dyDescent="0.25">
      <c r="A1032" s="584"/>
      <c r="B1032" s="585"/>
      <c r="C1032" s="527"/>
      <c r="D1032" s="530"/>
      <c r="E1032" s="48" t="str">
        <f>Parameters!$B$16</f>
        <v>Masc.</v>
      </c>
      <c r="F1032" s="36">
        <v>1</v>
      </c>
      <c r="G1032" s="36">
        <v>1</v>
      </c>
      <c r="H1032" s="36">
        <v>2</v>
      </c>
      <c r="I1032" s="36">
        <v>0</v>
      </c>
      <c r="J1032" s="36">
        <v>0</v>
      </c>
      <c r="K1032" s="36">
        <v>1</v>
      </c>
      <c r="L1032" s="36">
        <v>0</v>
      </c>
      <c r="M1032" s="36">
        <v>1</v>
      </c>
      <c r="N1032" s="36">
        <v>0</v>
      </c>
      <c r="O1032" s="36">
        <v>0</v>
      </c>
      <c r="P1032" s="36">
        <v>1</v>
      </c>
      <c r="Q1032" s="36">
        <v>1</v>
      </c>
      <c r="R1032" s="36">
        <v>2</v>
      </c>
      <c r="S1032" s="36">
        <v>1</v>
      </c>
      <c r="T1032" s="36">
        <v>1</v>
      </c>
      <c r="U1032" s="36">
        <v>1</v>
      </c>
      <c r="V1032" s="36">
        <v>1</v>
      </c>
      <c r="W1032" s="36">
        <v>1</v>
      </c>
      <c r="X1032" s="36">
        <v>0</v>
      </c>
      <c r="Y1032" s="36">
        <v>2</v>
      </c>
      <c r="Z1032" s="36">
        <v>2</v>
      </c>
      <c r="AA1032" s="36">
        <v>2</v>
      </c>
      <c r="AB1032" s="36">
        <v>0</v>
      </c>
      <c r="AC1032" s="36">
        <v>1</v>
      </c>
      <c r="AD1032" s="36">
        <v>3</v>
      </c>
      <c r="AE1032" s="36">
        <v>4</v>
      </c>
      <c r="AF1032" s="36">
        <v>3</v>
      </c>
      <c r="AG1032" s="36">
        <v>1</v>
      </c>
      <c r="AH1032" s="36">
        <v>2</v>
      </c>
      <c r="AI1032" s="36">
        <v>2</v>
      </c>
      <c r="AJ1032" s="36">
        <v>4</v>
      </c>
      <c r="AK1032" s="36">
        <v>3</v>
      </c>
      <c r="AL1032" s="36">
        <v>1</v>
      </c>
      <c r="AM1032" s="36">
        <v>3</v>
      </c>
      <c r="AN1032" s="36">
        <v>2</v>
      </c>
      <c r="AO1032" s="36">
        <v>1</v>
      </c>
      <c r="AP1032" s="36">
        <v>5</v>
      </c>
      <c r="AQ1032" s="36">
        <v>1</v>
      </c>
      <c r="AR1032" s="36">
        <v>4</v>
      </c>
      <c r="AS1032" s="36">
        <v>1</v>
      </c>
      <c r="AT1032" s="36">
        <v>1</v>
      </c>
      <c r="AU1032" s="36">
        <v>1</v>
      </c>
      <c r="AV1032" s="36">
        <v>0</v>
      </c>
      <c r="AW1032" s="36">
        <v>1</v>
      </c>
      <c r="AX1032" s="36">
        <v>0</v>
      </c>
      <c r="AY1032" s="36">
        <v>1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66</v>
      </c>
    </row>
    <row r="1033" spans="1:62" ht="12.95" customHeight="1" thickBot="1" x14ac:dyDescent="0.25">
      <c r="A1033" s="560" t="str">
        <f>Parameters!$B$30</f>
        <v># Muestras analizadas</v>
      </c>
      <c r="B1033" s="561"/>
      <c r="C1033" s="567" t="str">
        <f>Parameters!$B$14</f>
        <v>Total</v>
      </c>
      <c r="D1033" s="567"/>
      <c r="E1033" s="68" t="str">
        <f>Parameters!$B$14</f>
        <v>Total</v>
      </c>
      <c r="F1033" s="58">
        <f>F1036+F1048+F1060+F1072+F1084+F1096</f>
        <v>37</v>
      </c>
      <c r="G1033" s="58">
        <f t="shared" ref="G1033:BF1033" si="620">G1036+G1048+G1060+G1072+G1084+G1096</f>
        <v>39</v>
      </c>
      <c r="H1033" s="58">
        <f t="shared" si="620"/>
        <v>20</v>
      </c>
      <c r="I1033" s="58">
        <f t="shared" si="620"/>
        <v>15</v>
      </c>
      <c r="J1033" s="58">
        <f t="shared" si="620"/>
        <v>30</v>
      </c>
      <c r="K1033" s="58">
        <f t="shared" si="620"/>
        <v>30</v>
      </c>
      <c r="L1033" s="58">
        <f t="shared" si="620"/>
        <v>38</v>
      </c>
      <c r="M1033" s="58">
        <f t="shared" si="620"/>
        <v>33</v>
      </c>
      <c r="N1033" s="58">
        <f t="shared" si="620"/>
        <v>31</v>
      </c>
      <c r="O1033" s="58">
        <f t="shared" si="620"/>
        <v>56</v>
      </c>
      <c r="P1033" s="58">
        <f t="shared" si="620"/>
        <v>66</v>
      </c>
      <c r="Q1033" s="58">
        <f t="shared" si="620"/>
        <v>53</v>
      </c>
      <c r="R1033" s="58">
        <f t="shared" si="620"/>
        <v>63</v>
      </c>
      <c r="S1033" s="58">
        <f t="shared" si="620"/>
        <v>69</v>
      </c>
      <c r="T1033" s="58">
        <f t="shared" si="620"/>
        <v>57</v>
      </c>
      <c r="U1033" s="58">
        <f t="shared" si="620"/>
        <v>56</v>
      </c>
      <c r="V1033" s="58">
        <f t="shared" si="620"/>
        <v>65</v>
      </c>
      <c r="W1033" s="58">
        <f t="shared" si="620"/>
        <v>94</v>
      </c>
      <c r="X1033" s="58">
        <f t="shared" si="620"/>
        <v>92</v>
      </c>
      <c r="Y1033" s="58">
        <f t="shared" si="620"/>
        <v>100</v>
      </c>
      <c r="Z1033" s="58">
        <f t="shared" si="620"/>
        <v>139</v>
      </c>
      <c r="AA1033" s="58">
        <f t="shared" si="620"/>
        <v>149</v>
      </c>
      <c r="AB1033" s="58">
        <f t="shared" si="620"/>
        <v>144</v>
      </c>
      <c r="AC1033" s="58">
        <f t="shared" si="620"/>
        <v>130</v>
      </c>
      <c r="AD1033" s="58">
        <f t="shared" si="620"/>
        <v>144</v>
      </c>
      <c r="AE1033" s="58">
        <f t="shared" si="620"/>
        <v>190</v>
      </c>
      <c r="AF1033" s="58">
        <f t="shared" si="620"/>
        <v>200</v>
      </c>
      <c r="AG1033" s="58">
        <f t="shared" si="620"/>
        <v>202</v>
      </c>
      <c r="AH1033" s="58">
        <f t="shared" si="620"/>
        <v>165</v>
      </c>
      <c r="AI1033" s="58">
        <f t="shared" si="620"/>
        <v>157</v>
      </c>
      <c r="AJ1033" s="58">
        <f t="shared" si="620"/>
        <v>144</v>
      </c>
      <c r="AK1033" s="58">
        <f t="shared" si="620"/>
        <v>165</v>
      </c>
      <c r="AL1033" s="58">
        <f t="shared" si="620"/>
        <v>129</v>
      </c>
      <c r="AM1033" s="58">
        <f t="shared" si="620"/>
        <v>86</v>
      </c>
      <c r="AN1033" s="58">
        <f t="shared" si="620"/>
        <v>124</v>
      </c>
      <c r="AO1033" s="58">
        <f t="shared" si="620"/>
        <v>131</v>
      </c>
      <c r="AP1033" s="58">
        <f t="shared" si="620"/>
        <v>113</v>
      </c>
      <c r="AQ1033" s="58">
        <f t="shared" si="620"/>
        <v>121</v>
      </c>
      <c r="AR1033" s="58">
        <f t="shared" si="620"/>
        <v>101</v>
      </c>
      <c r="AS1033" s="58">
        <f t="shared" si="620"/>
        <v>71</v>
      </c>
      <c r="AT1033" s="58">
        <f t="shared" si="620"/>
        <v>68</v>
      </c>
      <c r="AU1033" s="58">
        <f t="shared" si="620"/>
        <v>46</v>
      </c>
      <c r="AV1033" s="58">
        <f t="shared" si="620"/>
        <v>38</v>
      </c>
      <c r="AW1033" s="58">
        <f t="shared" si="620"/>
        <v>59</v>
      </c>
      <c r="AX1033" s="58">
        <f t="shared" si="620"/>
        <v>42</v>
      </c>
      <c r="AY1033" s="58">
        <f t="shared" si="620"/>
        <v>40</v>
      </c>
      <c r="AZ1033" s="58">
        <f t="shared" si="620"/>
        <v>16</v>
      </c>
      <c r="BA1033" s="58">
        <f t="shared" si="620"/>
        <v>0</v>
      </c>
      <c r="BB1033" s="58">
        <f t="shared" si="620"/>
        <v>0</v>
      </c>
      <c r="BC1033" s="58">
        <f t="shared" si="620"/>
        <v>0</v>
      </c>
      <c r="BD1033" s="58">
        <f t="shared" si="620"/>
        <v>0</v>
      </c>
      <c r="BE1033" s="58">
        <f t="shared" si="620"/>
        <v>0</v>
      </c>
      <c r="BF1033" s="58">
        <f t="shared" si="620"/>
        <v>0</v>
      </c>
      <c r="BG1033" s="59">
        <f>SUM(F1033:BF1033)</f>
        <v>4158</v>
      </c>
      <c r="BH1033" s="601" t="str">
        <f>$A$1033</f>
        <v># Muestras analizadas</v>
      </c>
      <c r="BI1033" s="602"/>
      <c r="BJ1033" s="603"/>
    </row>
    <row r="1034" spans="1:62" ht="12.95" customHeight="1" x14ac:dyDescent="0.2">
      <c r="A1034" s="562"/>
      <c r="B1034" s="563"/>
      <c r="C1034" s="567"/>
      <c r="D1034" s="568"/>
      <c r="E1034" s="77" t="str">
        <f>Parameters!$B$15</f>
        <v>Fem.</v>
      </c>
      <c r="F1034" s="78">
        <f>F1037+F1049+F1061+F1073+F1085+F1097</f>
        <v>11</v>
      </c>
      <c r="G1034" s="78">
        <f t="shared" ref="G1034:BF1034" si="621">G1037+G1049+G1061+G1073+G1085+G1097</f>
        <v>17</v>
      </c>
      <c r="H1034" s="78">
        <f t="shared" si="621"/>
        <v>10</v>
      </c>
      <c r="I1034" s="78">
        <f t="shared" si="621"/>
        <v>7</v>
      </c>
      <c r="J1034" s="78">
        <f t="shared" si="621"/>
        <v>15</v>
      </c>
      <c r="K1034" s="78">
        <f t="shared" si="621"/>
        <v>13</v>
      </c>
      <c r="L1034" s="78">
        <f t="shared" si="621"/>
        <v>16</v>
      </c>
      <c r="M1034" s="78">
        <f t="shared" si="621"/>
        <v>20</v>
      </c>
      <c r="N1034" s="78">
        <f t="shared" si="621"/>
        <v>14</v>
      </c>
      <c r="O1034" s="78">
        <f t="shared" si="621"/>
        <v>29</v>
      </c>
      <c r="P1034" s="78">
        <f t="shared" si="621"/>
        <v>32</v>
      </c>
      <c r="Q1034" s="78">
        <f t="shared" si="621"/>
        <v>25</v>
      </c>
      <c r="R1034" s="78">
        <f t="shared" si="621"/>
        <v>30</v>
      </c>
      <c r="S1034" s="78">
        <f t="shared" si="621"/>
        <v>29</v>
      </c>
      <c r="T1034" s="78">
        <f t="shared" si="621"/>
        <v>25</v>
      </c>
      <c r="U1034" s="78">
        <f t="shared" si="621"/>
        <v>25</v>
      </c>
      <c r="V1034" s="78">
        <f t="shared" si="621"/>
        <v>25</v>
      </c>
      <c r="W1034" s="78">
        <f t="shared" si="621"/>
        <v>48</v>
      </c>
      <c r="X1034" s="78">
        <f t="shared" si="621"/>
        <v>54</v>
      </c>
      <c r="Y1034" s="78">
        <f t="shared" si="621"/>
        <v>45</v>
      </c>
      <c r="Z1034" s="78">
        <f t="shared" si="621"/>
        <v>58</v>
      </c>
      <c r="AA1034" s="78">
        <f t="shared" si="621"/>
        <v>68</v>
      </c>
      <c r="AB1034" s="78">
        <f t="shared" si="621"/>
        <v>76</v>
      </c>
      <c r="AC1034" s="78">
        <f t="shared" si="621"/>
        <v>63</v>
      </c>
      <c r="AD1034" s="78">
        <f t="shared" si="621"/>
        <v>68</v>
      </c>
      <c r="AE1034" s="78">
        <f t="shared" si="621"/>
        <v>91</v>
      </c>
      <c r="AF1034" s="78">
        <f t="shared" si="621"/>
        <v>96</v>
      </c>
      <c r="AG1034" s="78">
        <f t="shared" si="621"/>
        <v>99</v>
      </c>
      <c r="AH1034" s="78">
        <f t="shared" si="621"/>
        <v>77</v>
      </c>
      <c r="AI1034" s="78">
        <f t="shared" si="621"/>
        <v>71</v>
      </c>
      <c r="AJ1034" s="78">
        <f t="shared" si="621"/>
        <v>68</v>
      </c>
      <c r="AK1034" s="78">
        <f t="shared" si="621"/>
        <v>81</v>
      </c>
      <c r="AL1034" s="78">
        <f t="shared" si="621"/>
        <v>69</v>
      </c>
      <c r="AM1034" s="78">
        <f t="shared" si="621"/>
        <v>41</v>
      </c>
      <c r="AN1034" s="78">
        <f t="shared" si="621"/>
        <v>59</v>
      </c>
      <c r="AO1034" s="78">
        <f t="shared" si="621"/>
        <v>67</v>
      </c>
      <c r="AP1034" s="78">
        <f t="shared" si="621"/>
        <v>62</v>
      </c>
      <c r="AQ1034" s="78">
        <f t="shared" si="621"/>
        <v>64</v>
      </c>
      <c r="AR1034" s="78">
        <f t="shared" si="621"/>
        <v>51</v>
      </c>
      <c r="AS1034" s="78">
        <f t="shared" si="621"/>
        <v>47</v>
      </c>
      <c r="AT1034" s="78">
        <f t="shared" si="621"/>
        <v>30</v>
      </c>
      <c r="AU1034" s="78">
        <f t="shared" si="621"/>
        <v>24</v>
      </c>
      <c r="AV1034" s="78">
        <f t="shared" si="621"/>
        <v>19</v>
      </c>
      <c r="AW1034" s="78">
        <f t="shared" si="621"/>
        <v>29</v>
      </c>
      <c r="AX1034" s="78">
        <f t="shared" si="621"/>
        <v>23</v>
      </c>
      <c r="AY1034" s="78">
        <f t="shared" si="621"/>
        <v>21</v>
      </c>
      <c r="AZ1034" s="78">
        <f t="shared" si="621"/>
        <v>7</v>
      </c>
      <c r="BA1034" s="78">
        <f t="shared" si="621"/>
        <v>0</v>
      </c>
      <c r="BB1034" s="78">
        <f t="shared" si="621"/>
        <v>0</v>
      </c>
      <c r="BC1034" s="78">
        <f t="shared" si="621"/>
        <v>0</v>
      </c>
      <c r="BD1034" s="78">
        <f t="shared" si="621"/>
        <v>0</v>
      </c>
      <c r="BE1034" s="78">
        <f t="shared" si="621"/>
        <v>0</v>
      </c>
      <c r="BF1034" s="78">
        <f t="shared" si="621"/>
        <v>0</v>
      </c>
      <c r="BG1034" s="79">
        <f>SUM(F1034:BF1034)</f>
        <v>2019</v>
      </c>
      <c r="BH1034" s="409" t="str">
        <f>$D1036</f>
        <v>Fiebre</v>
      </c>
      <c r="BI1034" s="408" t="str">
        <f t="shared" ref="BI1034:BI1045" si="622">$E1036</f>
        <v>Total</v>
      </c>
      <c r="BJ1034" s="74">
        <f>BG1033</f>
        <v>4158</v>
      </c>
    </row>
    <row r="1035" spans="1:62" ht="12.95" customHeight="1" thickBot="1" x14ac:dyDescent="0.25">
      <c r="A1035" s="562"/>
      <c r="B1035" s="563"/>
      <c r="C1035" s="569"/>
      <c r="D1035" s="570"/>
      <c r="E1035" s="80" t="str">
        <f>Parameters!$B$16</f>
        <v>Masc.</v>
      </c>
      <c r="F1035" s="81">
        <f>F1038+F1050+F1062+F1074+F1086+F1098</f>
        <v>26</v>
      </c>
      <c r="G1035" s="81">
        <f t="shared" ref="G1035:BF1035" si="623">G1038+G1050+G1062+G1074+G1086+G1098</f>
        <v>22</v>
      </c>
      <c r="H1035" s="81">
        <f t="shared" si="623"/>
        <v>10</v>
      </c>
      <c r="I1035" s="81">
        <f t="shared" si="623"/>
        <v>8</v>
      </c>
      <c r="J1035" s="81">
        <f t="shared" si="623"/>
        <v>15</v>
      </c>
      <c r="K1035" s="81">
        <f t="shared" si="623"/>
        <v>17</v>
      </c>
      <c r="L1035" s="81">
        <f t="shared" si="623"/>
        <v>22</v>
      </c>
      <c r="M1035" s="81">
        <f t="shared" si="623"/>
        <v>13</v>
      </c>
      <c r="N1035" s="81">
        <f t="shared" si="623"/>
        <v>17</v>
      </c>
      <c r="O1035" s="81">
        <f t="shared" si="623"/>
        <v>27</v>
      </c>
      <c r="P1035" s="81">
        <f t="shared" si="623"/>
        <v>34</v>
      </c>
      <c r="Q1035" s="81">
        <f t="shared" si="623"/>
        <v>28</v>
      </c>
      <c r="R1035" s="81">
        <f t="shared" si="623"/>
        <v>33</v>
      </c>
      <c r="S1035" s="81">
        <f t="shared" si="623"/>
        <v>40</v>
      </c>
      <c r="T1035" s="81">
        <f t="shared" si="623"/>
        <v>32</v>
      </c>
      <c r="U1035" s="81">
        <f t="shared" si="623"/>
        <v>31</v>
      </c>
      <c r="V1035" s="81">
        <f t="shared" si="623"/>
        <v>40</v>
      </c>
      <c r="W1035" s="81">
        <f t="shared" si="623"/>
        <v>46</v>
      </c>
      <c r="X1035" s="81">
        <f t="shared" si="623"/>
        <v>38</v>
      </c>
      <c r="Y1035" s="81">
        <f t="shared" si="623"/>
        <v>55</v>
      </c>
      <c r="Z1035" s="81">
        <f t="shared" si="623"/>
        <v>81</v>
      </c>
      <c r="AA1035" s="81">
        <f t="shared" si="623"/>
        <v>81</v>
      </c>
      <c r="AB1035" s="81">
        <f t="shared" si="623"/>
        <v>68</v>
      </c>
      <c r="AC1035" s="81">
        <f t="shared" si="623"/>
        <v>67</v>
      </c>
      <c r="AD1035" s="81">
        <f t="shared" si="623"/>
        <v>76</v>
      </c>
      <c r="AE1035" s="81">
        <f t="shared" si="623"/>
        <v>99</v>
      </c>
      <c r="AF1035" s="81">
        <f t="shared" si="623"/>
        <v>104</v>
      </c>
      <c r="AG1035" s="81">
        <f t="shared" si="623"/>
        <v>103</v>
      </c>
      <c r="AH1035" s="81">
        <f t="shared" si="623"/>
        <v>88</v>
      </c>
      <c r="AI1035" s="81">
        <f t="shared" si="623"/>
        <v>86</v>
      </c>
      <c r="AJ1035" s="81">
        <f t="shared" si="623"/>
        <v>76</v>
      </c>
      <c r="AK1035" s="81">
        <f t="shared" si="623"/>
        <v>84</v>
      </c>
      <c r="AL1035" s="81">
        <f t="shared" si="623"/>
        <v>60</v>
      </c>
      <c r="AM1035" s="81">
        <f t="shared" si="623"/>
        <v>45</v>
      </c>
      <c r="AN1035" s="81">
        <f t="shared" si="623"/>
        <v>65</v>
      </c>
      <c r="AO1035" s="81">
        <f t="shared" si="623"/>
        <v>64</v>
      </c>
      <c r="AP1035" s="81">
        <f t="shared" si="623"/>
        <v>51</v>
      </c>
      <c r="AQ1035" s="81">
        <f t="shared" si="623"/>
        <v>57</v>
      </c>
      <c r="AR1035" s="81">
        <f t="shared" si="623"/>
        <v>50</v>
      </c>
      <c r="AS1035" s="81">
        <f t="shared" si="623"/>
        <v>24</v>
      </c>
      <c r="AT1035" s="81">
        <f t="shared" si="623"/>
        <v>38</v>
      </c>
      <c r="AU1035" s="81">
        <f t="shared" si="623"/>
        <v>22</v>
      </c>
      <c r="AV1035" s="81">
        <f t="shared" si="623"/>
        <v>19</v>
      </c>
      <c r="AW1035" s="81">
        <f t="shared" si="623"/>
        <v>30</v>
      </c>
      <c r="AX1035" s="81">
        <f t="shared" si="623"/>
        <v>19</v>
      </c>
      <c r="AY1035" s="81">
        <f t="shared" si="623"/>
        <v>19</v>
      </c>
      <c r="AZ1035" s="81">
        <f t="shared" si="623"/>
        <v>9</v>
      </c>
      <c r="BA1035" s="81">
        <f t="shared" si="623"/>
        <v>0</v>
      </c>
      <c r="BB1035" s="81">
        <f t="shared" si="623"/>
        <v>0</v>
      </c>
      <c r="BC1035" s="81">
        <f t="shared" si="623"/>
        <v>0</v>
      </c>
      <c r="BD1035" s="81">
        <f t="shared" si="623"/>
        <v>0</v>
      </c>
      <c r="BE1035" s="81">
        <f t="shared" si="623"/>
        <v>0</v>
      </c>
      <c r="BF1035" s="81">
        <f t="shared" si="623"/>
        <v>0</v>
      </c>
      <c r="BG1035" s="82">
        <f>SUM(F1035:BF1035)</f>
        <v>2139</v>
      </c>
      <c r="BH1035" s="410"/>
      <c r="BI1035" s="52" t="str">
        <f t="shared" si="622"/>
        <v>Fem.</v>
      </c>
      <c r="BJ1035" s="75">
        <f>BG1034</f>
        <v>2019</v>
      </c>
    </row>
    <row r="1036" spans="1:62" ht="12.95" customHeight="1" x14ac:dyDescent="0.2">
      <c r="A1036" s="562"/>
      <c r="B1036" s="564"/>
      <c r="C1036" s="525" t="str">
        <f>Parameters!$C$3</f>
        <v>Menor de 2 años</v>
      </c>
      <c r="D1036" s="533" t="str">
        <f>Parameters!$B$10</f>
        <v>Fiebre</v>
      </c>
      <c r="E1036" s="83" t="str">
        <f>Parameters!$B$14</f>
        <v>Total</v>
      </c>
      <c r="F1036" s="34">
        <f>F1037+F1038</f>
        <v>18</v>
      </c>
      <c r="G1036" s="34">
        <f t="shared" ref="G1036:BF1036" si="624">G1037+G1038</f>
        <v>14</v>
      </c>
      <c r="H1036" s="34">
        <f t="shared" si="624"/>
        <v>7</v>
      </c>
      <c r="I1036" s="34">
        <f t="shared" si="624"/>
        <v>6</v>
      </c>
      <c r="J1036" s="34">
        <f t="shared" si="624"/>
        <v>11</v>
      </c>
      <c r="K1036" s="34">
        <f t="shared" si="624"/>
        <v>10</v>
      </c>
      <c r="L1036" s="34">
        <f t="shared" si="624"/>
        <v>14</v>
      </c>
      <c r="M1036" s="34">
        <f t="shared" si="624"/>
        <v>12</v>
      </c>
      <c r="N1036" s="34">
        <f t="shared" si="624"/>
        <v>13</v>
      </c>
      <c r="O1036" s="34">
        <f t="shared" si="624"/>
        <v>15</v>
      </c>
      <c r="P1036" s="34">
        <f t="shared" si="624"/>
        <v>17</v>
      </c>
      <c r="Q1036" s="34">
        <f t="shared" si="624"/>
        <v>13</v>
      </c>
      <c r="R1036" s="34">
        <f t="shared" si="624"/>
        <v>19</v>
      </c>
      <c r="S1036" s="34">
        <f t="shared" si="624"/>
        <v>21</v>
      </c>
      <c r="T1036" s="34">
        <f t="shared" si="624"/>
        <v>12</v>
      </c>
      <c r="U1036" s="34">
        <f t="shared" si="624"/>
        <v>13</v>
      </c>
      <c r="V1036" s="34">
        <f t="shared" si="624"/>
        <v>17</v>
      </c>
      <c r="W1036" s="34">
        <f t="shared" si="624"/>
        <v>26</v>
      </c>
      <c r="X1036" s="34">
        <f t="shared" si="624"/>
        <v>24</v>
      </c>
      <c r="Y1036" s="34">
        <f t="shared" si="624"/>
        <v>34</v>
      </c>
      <c r="Z1036" s="34">
        <f t="shared" si="624"/>
        <v>54</v>
      </c>
      <c r="AA1036" s="34">
        <f t="shared" si="624"/>
        <v>51</v>
      </c>
      <c r="AB1036" s="34">
        <f t="shared" si="624"/>
        <v>62</v>
      </c>
      <c r="AC1036" s="34">
        <f t="shared" si="624"/>
        <v>56</v>
      </c>
      <c r="AD1036" s="34">
        <f t="shared" si="624"/>
        <v>68</v>
      </c>
      <c r="AE1036" s="34">
        <f t="shared" si="624"/>
        <v>76</v>
      </c>
      <c r="AF1036" s="34">
        <f t="shared" si="624"/>
        <v>85</v>
      </c>
      <c r="AG1036" s="34">
        <f t="shared" si="624"/>
        <v>80</v>
      </c>
      <c r="AH1036" s="34">
        <f t="shared" si="624"/>
        <v>60</v>
      </c>
      <c r="AI1036" s="34">
        <f t="shared" si="624"/>
        <v>56</v>
      </c>
      <c r="AJ1036" s="34">
        <f t="shared" si="624"/>
        <v>42</v>
      </c>
      <c r="AK1036" s="34">
        <f t="shared" si="624"/>
        <v>36</v>
      </c>
      <c r="AL1036" s="34">
        <f t="shared" si="624"/>
        <v>37</v>
      </c>
      <c r="AM1036" s="34">
        <f t="shared" si="624"/>
        <v>19</v>
      </c>
      <c r="AN1036" s="34">
        <f t="shared" si="624"/>
        <v>26</v>
      </c>
      <c r="AO1036" s="34">
        <f t="shared" si="624"/>
        <v>34</v>
      </c>
      <c r="AP1036" s="34">
        <f t="shared" si="624"/>
        <v>22</v>
      </c>
      <c r="AQ1036" s="34">
        <f t="shared" si="624"/>
        <v>25</v>
      </c>
      <c r="AR1036" s="34">
        <f t="shared" si="624"/>
        <v>34</v>
      </c>
      <c r="AS1036" s="34">
        <f t="shared" si="624"/>
        <v>15</v>
      </c>
      <c r="AT1036" s="34">
        <f t="shared" si="624"/>
        <v>23</v>
      </c>
      <c r="AU1036" s="34">
        <f t="shared" si="624"/>
        <v>12</v>
      </c>
      <c r="AV1036" s="34">
        <f t="shared" si="624"/>
        <v>9</v>
      </c>
      <c r="AW1036" s="34">
        <f t="shared" si="624"/>
        <v>14</v>
      </c>
      <c r="AX1036" s="34">
        <f t="shared" si="624"/>
        <v>8</v>
      </c>
      <c r="AY1036" s="34">
        <f t="shared" si="624"/>
        <v>14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1337</v>
      </c>
      <c r="BH1036" s="411"/>
      <c r="BI1036" s="53" t="str">
        <f t="shared" si="622"/>
        <v>Masc.</v>
      </c>
      <c r="BJ1036" s="75">
        <f>BG1035</f>
        <v>2139</v>
      </c>
    </row>
    <row r="1037" spans="1:62" ht="12.95" customHeight="1" x14ac:dyDescent="0.2">
      <c r="A1037" s="562"/>
      <c r="B1037" s="564"/>
      <c r="C1037" s="525"/>
      <c r="D1037" s="534"/>
      <c r="E1037" s="84" t="str">
        <f>Parameters!$B$15</f>
        <v>Fem.</v>
      </c>
      <c r="F1037" s="31">
        <v>5</v>
      </c>
      <c r="G1037" s="31">
        <v>6</v>
      </c>
      <c r="H1037" s="31">
        <v>3</v>
      </c>
      <c r="I1037" s="31">
        <v>2</v>
      </c>
      <c r="J1037" s="31">
        <v>6</v>
      </c>
      <c r="K1037" s="31">
        <v>2</v>
      </c>
      <c r="L1037" s="31">
        <v>7</v>
      </c>
      <c r="M1037" s="31">
        <v>6</v>
      </c>
      <c r="N1037" s="31">
        <v>5</v>
      </c>
      <c r="O1037" s="31">
        <v>5</v>
      </c>
      <c r="P1037" s="31">
        <v>6</v>
      </c>
      <c r="Q1037" s="31">
        <v>5</v>
      </c>
      <c r="R1037" s="31">
        <v>10</v>
      </c>
      <c r="S1037" s="31">
        <v>8</v>
      </c>
      <c r="T1037" s="31">
        <v>6</v>
      </c>
      <c r="U1037" s="31">
        <v>5</v>
      </c>
      <c r="V1037" s="31">
        <v>4</v>
      </c>
      <c r="W1037" s="31">
        <v>10</v>
      </c>
      <c r="X1037" s="31">
        <v>10</v>
      </c>
      <c r="Y1037" s="31">
        <v>12</v>
      </c>
      <c r="Z1037" s="31">
        <v>20</v>
      </c>
      <c r="AA1037" s="31">
        <v>22</v>
      </c>
      <c r="AB1037" s="31">
        <v>28</v>
      </c>
      <c r="AC1037" s="31">
        <v>17</v>
      </c>
      <c r="AD1037" s="31">
        <v>30</v>
      </c>
      <c r="AE1037" s="31">
        <v>26</v>
      </c>
      <c r="AF1037" s="31">
        <v>35</v>
      </c>
      <c r="AG1037" s="31">
        <v>41</v>
      </c>
      <c r="AH1037" s="31">
        <v>19</v>
      </c>
      <c r="AI1037" s="31">
        <v>26</v>
      </c>
      <c r="AJ1037" s="31">
        <v>12</v>
      </c>
      <c r="AK1037" s="31">
        <v>15</v>
      </c>
      <c r="AL1037" s="31">
        <v>16</v>
      </c>
      <c r="AM1037" s="31">
        <v>5</v>
      </c>
      <c r="AN1037" s="31">
        <v>14</v>
      </c>
      <c r="AO1037" s="31">
        <v>13</v>
      </c>
      <c r="AP1037" s="31">
        <v>8</v>
      </c>
      <c r="AQ1037" s="31">
        <v>12</v>
      </c>
      <c r="AR1037" s="31">
        <v>12</v>
      </c>
      <c r="AS1037" s="31">
        <v>8</v>
      </c>
      <c r="AT1037" s="31">
        <v>11</v>
      </c>
      <c r="AU1037" s="31">
        <v>7</v>
      </c>
      <c r="AV1037" s="31">
        <v>3</v>
      </c>
      <c r="AW1037" s="31">
        <v>7</v>
      </c>
      <c r="AX1037" s="31">
        <v>5</v>
      </c>
      <c r="AY1037" s="31">
        <v>6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543</v>
      </c>
      <c r="BH1037" s="369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4365</v>
      </c>
    </row>
    <row r="1038" spans="1:62" ht="12.95" customHeight="1" x14ac:dyDescent="0.2">
      <c r="A1038" s="562"/>
      <c r="B1038" s="564"/>
      <c r="C1038" s="525"/>
      <c r="D1038" s="535"/>
      <c r="E1038" s="84" t="str">
        <f>Parameters!$B$16</f>
        <v>Masc.</v>
      </c>
      <c r="F1038" s="31">
        <v>13</v>
      </c>
      <c r="G1038" s="31">
        <v>8</v>
      </c>
      <c r="H1038" s="31">
        <v>4</v>
      </c>
      <c r="I1038" s="31">
        <v>4</v>
      </c>
      <c r="J1038" s="31">
        <v>5</v>
      </c>
      <c r="K1038" s="31">
        <v>8</v>
      </c>
      <c r="L1038" s="31">
        <v>7</v>
      </c>
      <c r="M1038" s="31">
        <v>6</v>
      </c>
      <c r="N1038" s="31">
        <v>8</v>
      </c>
      <c r="O1038" s="31">
        <v>10</v>
      </c>
      <c r="P1038" s="31">
        <v>11</v>
      </c>
      <c r="Q1038" s="31">
        <v>8</v>
      </c>
      <c r="R1038" s="31">
        <v>9</v>
      </c>
      <c r="S1038" s="31">
        <v>13</v>
      </c>
      <c r="T1038" s="31">
        <v>6</v>
      </c>
      <c r="U1038" s="31">
        <v>8</v>
      </c>
      <c r="V1038" s="31">
        <v>13</v>
      </c>
      <c r="W1038" s="31">
        <v>16</v>
      </c>
      <c r="X1038" s="31">
        <v>14</v>
      </c>
      <c r="Y1038" s="31">
        <v>22</v>
      </c>
      <c r="Z1038" s="31">
        <v>34</v>
      </c>
      <c r="AA1038" s="31">
        <v>29</v>
      </c>
      <c r="AB1038" s="31">
        <v>34</v>
      </c>
      <c r="AC1038" s="31">
        <v>39</v>
      </c>
      <c r="AD1038" s="31">
        <v>38</v>
      </c>
      <c r="AE1038" s="31">
        <v>50</v>
      </c>
      <c r="AF1038" s="31">
        <v>50</v>
      </c>
      <c r="AG1038" s="31">
        <v>39</v>
      </c>
      <c r="AH1038" s="31">
        <v>41</v>
      </c>
      <c r="AI1038" s="31">
        <v>30</v>
      </c>
      <c r="AJ1038" s="31">
        <v>30</v>
      </c>
      <c r="AK1038" s="31">
        <v>21</v>
      </c>
      <c r="AL1038" s="31">
        <v>21</v>
      </c>
      <c r="AM1038" s="31">
        <v>14</v>
      </c>
      <c r="AN1038" s="31">
        <v>12</v>
      </c>
      <c r="AO1038" s="31">
        <v>21</v>
      </c>
      <c r="AP1038" s="31">
        <v>14</v>
      </c>
      <c r="AQ1038" s="31">
        <v>13</v>
      </c>
      <c r="AR1038" s="31">
        <v>22</v>
      </c>
      <c r="AS1038" s="31">
        <v>7</v>
      </c>
      <c r="AT1038" s="31">
        <v>12</v>
      </c>
      <c r="AU1038" s="31">
        <v>5</v>
      </c>
      <c r="AV1038" s="31">
        <v>6</v>
      </c>
      <c r="AW1038" s="31">
        <v>7</v>
      </c>
      <c r="AX1038" s="31">
        <v>3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794</v>
      </c>
      <c r="BH1038" s="370"/>
      <c r="BI1038" s="48" t="str">
        <f t="shared" si="622"/>
        <v>Fem.</v>
      </c>
      <c r="BJ1038" s="41">
        <f t="shared" si="626"/>
        <v>2111</v>
      </c>
    </row>
    <row r="1039" spans="1:62" ht="12.95" customHeight="1" x14ac:dyDescent="0.2">
      <c r="A1039" s="562"/>
      <c r="B1039" s="564"/>
      <c r="C1039" s="526"/>
      <c r="D1039" s="531" t="str">
        <f>Parameters!$B$11</f>
        <v>Hosp.</v>
      </c>
      <c r="E1039" s="86" t="str">
        <f>Parameters!$B$14</f>
        <v>Total</v>
      </c>
      <c r="F1039" s="15">
        <f>F1040+F1041</f>
        <v>21</v>
      </c>
      <c r="G1039" s="15">
        <f t="shared" ref="G1039:BF1039" si="627">G1040+G1041</f>
        <v>14</v>
      </c>
      <c r="H1039" s="15">
        <f t="shared" si="627"/>
        <v>8</v>
      </c>
      <c r="I1039" s="15">
        <f t="shared" si="627"/>
        <v>7</v>
      </c>
      <c r="J1039" s="15">
        <f t="shared" si="627"/>
        <v>9</v>
      </c>
      <c r="K1039" s="15">
        <f t="shared" si="627"/>
        <v>9</v>
      </c>
      <c r="L1039" s="15">
        <f t="shared" si="627"/>
        <v>15</v>
      </c>
      <c r="M1039" s="15">
        <f t="shared" si="627"/>
        <v>12</v>
      </c>
      <c r="N1039" s="15">
        <f t="shared" si="627"/>
        <v>14</v>
      </c>
      <c r="O1039" s="15">
        <f t="shared" si="627"/>
        <v>12</v>
      </c>
      <c r="P1039" s="15">
        <f t="shared" si="627"/>
        <v>19</v>
      </c>
      <c r="Q1039" s="15">
        <f t="shared" si="627"/>
        <v>15</v>
      </c>
      <c r="R1039" s="15">
        <f t="shared" si="627"/>
        <v>16</v>
      </c>
      <c r="S1039" s="15">
        <f t="shared" si="627"/>
        <v>24</v>
      </c>
      <c r="T1039" s="15">
        <f t="shared" si="627"/>
        <v>12</v>
      </c>
      <c r="U1039" s="15">
        <f t="shared" si="627"/>
        <v>15</v>
      </c>
      <c r="V1039" s="15">
        <f t="shared" si="627"/>
        <v>18</v>
      </c>
      <c r="W1039" s="15">
        <f t="shared" si="627"/>
        <v>26</v>
      </c>
      <c r="X1039" s="15">
        <f t="shared" si="627"/>
        <v>22</v>
      </c>
      <c r="Y1039" s="15">
        <f t="shared" si="627"/>
        <v>25</v>
      </c>
      <c r="Z1039" s="15">
        <f t="shared" si="627"/>
        <v>50</v>
      </c>
      <c r="AA1039" s="15">
        <f t="shared" si="627"/>
        <v>60</v>
      </c>
      <c r="AB1039" s="15">
        <f t="shared" si="627"/>
        <v>62</v>
      </c>
      <c r="AC1039" s="15">
        <f t="shared" si="627"/>
        <v>59</v>
      </c>
      <c r="AD1039" s="15">
        <f t="shared" si="627"/>
        <v>67</v>
      </c>
      <c r="AE1039" s="15">
        <f t="shared" si="627"/>
        <v>79</v>
      </c>
      <c r="AF1039" s="15">
        <f t="shared" si="627"/>
        <v>81</v>
      </c>
      <c r="AG1039" s="15">
        <f t="shared" si="627"/>
        <v>87</v>
      </c>
      <c r="AH1039" s="15">
        <f t="shared" si="627"/>
        <v>73</v>
      </c>
      <c r="AI1039" s="15">
        <f t="shared" si="627"/>
        <v>60</v>
      </c>
      <c r="AJ1039" s="15">
        <f t="shared" si="627"/>
        <v>44</v>
      </c>
      <c r="AK1039" s="15">
        <f t="shared" si="627"/>
        <v>35</v>
      </c>
      <c r="AL1039" s="15">
        <f t="shared" si="627"/>
        <v>43</v>
      </c>
      <c r="AM1039" s="15">
        <f t="shared" si="627"/>
        <v>23</v>
      </c>
      <c r="AN1039" s="15">
        <f t="shared" si="627"/>
        <v>27</v>
      </c>
      <c r="AO1039" s="15">
        <f t="shared" si="627"/>
        <v>39</v>
      </c>
      <c r="AP1039" s="15">
        <f t="shared" si="627"/>
        <v>24</v>
      </c>
      <c r="AQ1039" s="15">
        <f t="shared" si="627"/>
        <v>23</v>
      </c>
      <c r="AR1039" s="15">
        <f t="shared" si="627"/>
        <v>31</v>
      </c>
      <c r="AS1039" s="15">
        <f t="shared" si="627"/>
        <v>22</v>
      </c>
      <c r="AT1039" s="15">
        <f t="shared" si="627"/>
        <v>22</v>
      </c>
      <c r="AU1039" s="15">
        <f t="shared" si="627"/>
        <v>14</v>
      </c>
      <c r="AV1039" s="15">
        <f t="shared" si="627"/>
        <v>13</v>
      </c>
      <c r="AW1039" s="15">
        <f t="shared" si="627"/>
        <v>12</v>
      </c>
      <c r="AX1039" s="15">
        <f t="shared" si="627"/>
        <v>11</v>
      </c>
      <c r="AY1039" s="15">
        <f t="shared" si="627"/>
        <v>17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1394</v>
      </c>
      <c r="BH1039" s="371"/>
      <c r="BI1039" s="48" t="str">
        <f t="shared" si="622"/>
        <v>Masc.</v>
      </c>
      <c r="BJ1039" s="41">
        <f t="shared" si="626"/>
        <v>2254</v>
      </c>
    </row>
    <row r="1040" spans="1:62" ht="12.95" customHeight="1" x14ac:dyDescent="0.2">
      <c r="A1040" s="562"/>
      <c r="B1040" s="564"/>
      <c r="C1040" s="526"/>
      <c r="D1040" s="529"/>
      <c r="E1040" s="48" t="str">
        <f>Parameters!$B$15</f>
        <v>Fem.</v>
      </c>
      <c r="F1040" s="11">
        <v>7</v>
      </c>
      <c r="G1040" s="11">
        <v>6</v>
      </c>
      <c r="H1040" s="11">
        <v>4</v>
      </c>
      <c r="I1040" s="11">
        <v>2</v>
      </c>
      <c r="J1040" s="11">
        <v>5</v>
      </c>
      <c r="K1040" s="11">
        <v>3</v>
      </c>
      <c r="L1040" s="11">
        <v>6</v>
      </c>
      <c r="M1040" s="11">
        <v>6</v>
      </c>
      <c r="N1040" s="11">
        <v>5</v>
      </c>
      <c r="O1040" s="11">
        <v>7</v>
      </c>
      <c r="P1040" s="11">
        <v>4</v>
      </c>
      <c r="Q1040" s="11">
        <v>6</v>
      </c>
      <c r="R1040" s="11">
        <v>8</v>
      </c>
      <c r="S1040" s="11">
        <v>10</v>
      </c>
      <c r="T1040" s="11">
        <v>6</v>
      </c>
      <c r="U1040" s="11">
        <v>6</v>
      </c>
      <c r="V1040" s="11">
        <v>4</v>
      </c>
      <c r="W1040" s="11">
        <v>9</v>
      </c>
      <c r="X1040" s="11">
        <v>11</v>
      </c>
      <c r="Y1040" s="11">
        <v>9</v>
      </c>
      <c r="Z1040" s="11">
        <v>17</v>
      </c>
      <c r="AA1040" s="11">
        <v>26</v>
      </c>
      <c r="AB1040" s="11">
        <v>29</v>
      </c>
      <c r="AC1040" s="11">
        <v>19</v>
      </c>
      <c r="AD1040" s="11">
        <v>25</v>
      </c>
      <c r="AE1040" s="11">
        <v>32</v>
      </c>
      <c r="AF1040" s="11">
        <v>34</v>
      </c>
      <c r="AG1040" s="11">
        <v>36</v>
      </c>
      <c r="AH1040" s="11">
        <v>31</v>
      </c>
      <c r="AI1040" s="11">
        <v>22</v>
      </c>
      <c r="AJ1040" s="11">
        <v>17</v>
      </c>
      <c r="AK1040" s="11">
        <v>13</v>
      </c>
      <c r="AL1040" s="11">
        <v>19</v>
      </c>
      <c r="AM1040" s="11">
        <v>8</v>
      </c>
      <c r="AN1040" s="11">
        <v>11</v>
      </c>
      <c r="AO1040" s="11">
        <v>16</v>
      </c>
      <c r="AP1040" s="11">
        <v>10</v>
      </c>
      <c r="AQ1040" s="11">
        <v>9</v>
      </c>
      <c r="AR1040" s="11">
        <v>14</v>
      </c>
      <c r="AS1040" s="11">
        <v>9</v>
      </c>
      <c r="AT1040" s="11">
        <v>10</v>
      </c>
      <c r="AU1040" s="11">
        <v>9</v>
      </c>
      <c r="AV1040" s="11">
        <v>5</v>
      </c>
      <c r="AW1040" s="11">
        <v>4</v>
      </c>
      <c r="AX1040" s="11">
        <v>7</v>
      </c>
      <c r="AY1040" s="11">
        <v>8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566</v>
      </c>
      <c r="BH1040" s="369" t="str">
        <f>$D1042</f>
        <v>UCI</v>
      </c>
      <c r="BI1040" s="86" t="str">
        <f t="shared" si="622"/>
        <v>Total</v>
      </c>
      <c r="BJ1040" s="23">
        <f t="shared" si="626"/>
        <v>596</v>
      </c>
    </row>
    <row r="1041" spans="1:63" ht="12.95" customHeight="1" x14ac:dyDescent="0.2">
      <c r="A1041" s="562"/>
      <c r="B1041" s="564"/>
      <c r="C1041" s="526"/>
      <c r="D1041" s="532"/>
      <c r="E1041" s="48" t="str">
        <f>Parameters!$B$16</f>
        <v>Masc.</v>
      </c>
      <c r="F1041" s="11">
        <v>14</v>
      </c>
      <c r="G1041" s="11">
        <v>8</v>
      </c>
      <c r="H1041" s="11">
        <v>4</v>
      </c>
      <c r="I1041" s="11">
        <v>5</v>
      </c>
      <c r="J1041" s="11">
        <v>4</v>
      </c>
      <c r="K1041" s="11">
        <v>6</v>
      </c>
      <c r="L1041" s="11">
        <v>9</v>
      </c>
      <c r="M1041" s="11">
        <v>6</v>
      </c>
      <c r="N1041" s="11">
        <v>9</v>
      </c>
      <c r="O1041" s="11">
        <v>5</v>
      </c>
      <c r="P1041" s="11">
        <v>15</v>
      </c>
      <c r="Q1041" s="11">
        <v>9</v>
      </c>
      <c r="R1041" s="11">
        <v>8</v>
      </c>
      <c r="S1041" s="11">
        <v>14</v>
      </c>
      <c r="T1041" s="11">
        <v>6</v>
      </c>
      <c r="U1041" s="11">
        <v>9</v>
      </c>
      <c r="V1041" s="11">
        <v>14</v>
      </c>
      <c r="W1041" s="11">
        <v>17</v>
      </c>
      <c r="X1041" s="11">
        <v>11</v>
      </c>
      <c r="Y1041" s="11">
        <v>16</v>
      </c>
      <c r="Z1041" s="11">
        <v>33</v>
      </c>
      <c r="AA1041" s="11">
        <v>34</v>
      </c>
      <c r="AB1041" s="11">
        <v>33</v>
      </c>
      <c r="AC1041" s="11">
        <v>40</v>
      </c>
      <c r="AD1041" s="11">
        <v>42</v>
      </c>
      <c r="AE1041" s="11">
        <v>47</v>
      </c>
      <c r="AF1041" s="11">
        <v>47</v>
      </c>
      <c r="AG1041" s="11">
        <v>51</v>
      </c>
      <c r="AH1041" s="11">
        <v>42</v>
      </c>
      <c r="AI1041" s="11">
        <v>38</v>
      </c>
      <c r="AJ1041" s="11">
        <v>27</v>
      </c>
      <c r="AK1041" s="11">
        <v>22</v>
      </c>
      <c r="AL1041" s="11">
        <v>24</v>
      </c>
      <c r="AM1041" s="11">
        <v>15</v>
      </c>
      <c r="AN1041" s="11">
        <v>16</v>
      </c>
      <c r="AO1041" s="11">
        <v>23</v>
      </c>
      <c r="AP1041" s="11">
        <v>14</v>
      </c>
      <c r="AQ1041" s="11">
        <v>14</v>
      </c>
      <c r="AR1041" s="11">
        <v>17</v>
      </c>
      <c r="AS1041" s="11">
        <v>13</v>
      </c>
      <c r="AT1041" s="11">
        <v>12</v>
      </c>
      <c r="AU1041" s="11">
        <v>5</v>
      </c>
      <c r="AV1041" s="11">
        <v>8</v>
      </c>
      <c r="AW1041" s="11">
        <v>8</v>
      </c>
      <c r="AX1041" s="11">
        <v>4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828</v>
      </c>
      <c r="BH1041" s="370"/>
      <c r="BI1041" s="48" t="str">
        <f t="shared" si="622"/>
        <v>Fem.</v>
      </c>
      <c r="BJ1041" s="41">
        <f t="shared" si="626"/>
        <v>273</v>
      </c>
    </row>
    <row r="1042" spans="1:63" ht="12.95" customHeight="1" x14ac:dyDescent="0.2">
      <c r="A1042" s="562"/>
      <c r="B1042" s="564"/>
      <c r="C1042" s="526"/>
      <c r="D1042" s="528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2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4</v>
      </c>
      <c r="W1042" s="15">
        <f t="shared" si="628"/>
        <v>4</v>
      </c>
      <c r="X1042" s="15">
        <f t="shared" si="628"/>
        <v>1</v>
      </c>
      <c r="Y1042" s="15">
        <f t="shared" si="628"/>
        <v>2</v>
      </c>
      <c r="Z1042" s="15">
        <f t="shared" si="628"/>
        <v>5</v>
      </c>
      <c r="AA1042" s="15">
        <f t="shared" si="628"/>
        <v>4</v>
      </c>
      <c r="AB1042" s="15">
        <f t="shared" si="628"/>
        <v>14</v>
      </c>
      <c r="AC1042" s="15">
        <f t="shared" si="628"/>
        <v>7</v>
      </c>
      <c r="AD1042" s="15">
        <f t="shared" si="628"/>
        <v>7</v>
      </c>
      <c r="AE1042" s="15">
        <f t="shared" si="628"/>
        <v>11</v>
      </c>
      <c r="AF1042" s="15">
        <f t="shared" si="628"/>
        <v>12</v>
      </c>
      <c r="AG1042" s="15">
        <f t="shared" si="628"/>
        <v>12</v>
      </c>
      <c r="AH1042" s="15">
        <f t="shared" si="628"/>
        <v>18</v>
      </c>
      <c r="AI1042" s="15">
        <f t="shared" si="628"/>
        <v>4</v>
      </c>
      <c r="AJ1042" s="15">
        <f t="shared" si="628"/>
        <v>5</v>
      </c>
      <c r="AK1042" s="15">
        <f t="shared" si="628"/>
        <v>4</v>
      </c>
      <c r="AL1042" s="15">
        <f t="shared" si="628"/>
        <v>7</v>
      </c>
      <c r="AM1042" s="15">
        <f t="shared" si="628"/>
        <v>2</v>
      </c>
      <c r="AN1042" s="15">
        <f t="shared" si="628"/>
        <v>2</v>
      </c>
      <c r="AO1042" s="15">
        <f t="shared" si="628"/>
        <v>3</v>
      </c>
      <c r="AP1042" s="15">
        <f t="shared" si="628"/>
        <v>6</v>
      </c>
      <c r="AQ1042" s="15">
        <f t="shared" si="628"/>
        <v>2</v>
      </c>
      <c r="AR1042" s="15">
        <f t="shared" si="628"/>
        <v>6</v>
      </c>
      <c r="AS1042" s="15">
        <f t="shared" si="628"/>
        <v>1</v>
      </c>
      <c r="AT1042" s="15">
        <f t="shared" si="628"/>
        <v>2</v>
      </c>
      <c r="AU1042" s="15">
        <f t="shared" si="628"/>
        <v>5</v>
      </c>
      <c r="AV1042" s="15">
        <f t="shared" si="628"/>
        <v>1</v>
      </c>
      <c r="AW1042" s="15">
        <f t="shared" si="628"/>
        <v>1</v>
      </c>
      <c r="AX1042" s="15">
        <f t="shared" si="628"/>
        <v>1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177</v>
      </c>
      <c r="BH1042" s="371"/>
      <c r="BI1042" s="48" t="str">
        <f t="shared" si="622"/>
        <v>Masc.</v>
      </c>
      <c r="BJ1042" s="41">
        <f t="shared" si="626"/>
        <v>323</v>
      </c>
    </row>
    <row r="1043" spans="1:63" ht="12.95" customHeight="1" x14ac:dyDescent="0.2">
      <c r="A1043" s="562"/>
      <c r="B1043" s="564"/>
      <c r="C1043" s="526"/>
      <c r="D1043" s="529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1</v>
      </c>
      <c r="AA1043" s="11">
        <v>2</v>
      </c>
      <c r="AB1043" s="11">
        <v>8</v>
      </c>
      <c r="AC1043" s="11">
        <v>4</v>
      </c>
      <c r="AD1043" s="11">
        <v>0</v>
      </c>
      <c r="AE1043" s="11">
        <v>8</v>
      </c>
      <c r="AF1043" s="11">
        <v>5</v>
      </c>
      <c r="AG1043" s="11">
        <v>4</v>
      </c>
      <c r="AH1043" s="11">
        <v>7</v>
      </c>
      <c r="AI1043" s="11">
        <v>2</v>
      </c>
      <c r="AJ1043" s="11">
        <v>1</v>
      </c>
      <c r="AK1043" s="11">
        <v>1</v>
      </c>
      <c r="AL1043" s="11">
        <v>4</v>
      </c>
      <c r="AM1043" s="11">
        <v>1</v>
      </c>
      <c r="AN1043" s="11">
        <v>1</v>
      </c>
      <c r="AO1043" s="11">
        <v>0</v>
      </c>
      <c r="AP1043" s="11">
        <v>2</v>
      </c>
      <c r="AQ1043" s="11">
        <v>0</v>
      </c>
      <c r="AR1043" s="11">
        <v>2</v>
      </c>
      <c r="AS1043" s="11">
        <v>0</v>
      </c>
      <c r="AT1043" s="11">
        <v>0</v>
      </c>
      <c r="AU1043" s="11">
        <v>3</v>
      </c>
      <c r="AV1043" s="11">
        <v>1</v>
      </c>
      <c r="AW1043" s="11">
        <v>0</v>
      </c>
      <c r="AX1043" s="11">
        <v>1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66</v>
      </c>
      <c r="BH1043" s="372" t="str">
        <f>$D1045</f>
        <v>Def.</v>
      </c>
      <c r="BI1043" s="86" t="str">
        <f t="shared" si="622"/>
        <v>Total</v>
      </c>
      <c r="BJ1043" s="23">
        <f t="shared" si="626"/>
        <v>213</v>
      </c>
    </row>
    <row r="1044" spans="1:63" ht="12.95" customHeight="1" x14ac:dyDescent="0.2">
      <c r="A1044" s="562"/>
      <c r="B1044" s="564"/>
      <c r="C1044" s="526"/>
      <c r="D1044" s="532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2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4</v>
      </c>
      <c r="W1044" s="11">
        <v>3</v>
      </c>
      <c r="X1044" s="11">
        <v>1</v>
      </c>
      <c r="Y1044" s="11">
        <v>2</v>
      </c>
      <c r="Z1044" s="11">
        <v>4</v>
      </c>
      <c r="AA1044" s="11">
        <v>2</v>
      </c>
      <c r="AB1044" s="11">
        <v>6</v>
      </c>
      <c r="AC1044" s="11">
        <v>3</v>
      </c>
      <c r="AD1044" s="11">
        <v>7</v>
      </c>
      <c r="AE1044" s="11">
        <v>3</v>
      </c>
      <c r="AF1044" s="11">
        <v>7</v>
      </c>
      <c r="AG1044" s="11">
        <v>8</v>
      </c>
      <c r="AH1044" s="11">
        <v>11</v>
      </c>
      <c r="AI1044" s="11">
        <v>2</v>
      </c>
      <c r="AJ1044" s="11">
        <v>4</v>
      </c>
      <c r="AK1044" s="11">
        <v>3</v>
      </c>
      <c r="AL1044" s="11">
        <v>3</v>
      </c>
      <c r="AM1044" s="11">
        <v>1</v>
      </c>
      <c r="AN1044" s="11">
        <v>1</v>
      </c>
      <c r="AO1044" s="11">
        <v>3</v>
      </c>
      <c r="AP1044" s="11">
        <v>4</v>
      </c>
      <c r="AQ1044" s="11">
        <v>2</v>
      </c>
      <c r="AR1044" s="11">
        <v>4</v>
      </c>
      <c r="AS1044" s="11">
        <v>1</v>
      </c>
      <c r="AT1044" s="11">
        <v>2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111</v>
      </c>
      <c r="BH1044" s="370"/>
      <c r="BI1044" s="48" t="str">
        <f t="shared" si="622"/>
        <v>Fem.</v>
      </c>
      <c r="BJ1044" s="41">
        <f t="shared" si="626"/>
        <v>87</v>
      </c>
    </row>
    <row r="1045" spans="1:63" ht="12.95" customHeight="1" thickBot="1" x14ac:dyDescent="0.25">
      <c r="A1045" s="562"/>
      <c r="B1045" s="564"/>
      <c r="C1045" s="526"/>
      <c r="D1045" s="528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1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1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8</v>
      </c>
      <c r="BH1045" s="373"/>
      <c r="BI1045" s="365" t="str">
        <f t="shared" si="622"/>
        <v>Masc.</v>
      </c>
      <c r="BJ1045" s="42">
        <f t="shared" si="626"/>
        <v>126</v>
      </c>
    </row>
    <row r="1046" spans="1:63" ht="12.95" customHeight="1" x14ac:dyDescent="0.2">
      <c r="A1046" s="562"/>
      <c r="B1046" s="564"/>
      <c r="C1046" s="526"/>
      <c r="D1046" s="529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1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2</v>
      </c>
    </row>
    <row r="1047" spans="1:63" ht="12.95" customHeight="1" thickBot="1" x14ac:dyDescent="0.25">
      <c r="A1047" s="562"/>
      <c r="B1047" s="564"/>
      <c r="C1047" s="527"/>
      <c r="D1047" s="530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1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6</v>
      </c>
      <c r="BI1047" s="381"/>
      <c r="BJ1047" s="381"/>
      <c r="BK1047" s="381"/>
    </row>
    <row r="1048" spans="1:63" ht="12.95" customHeight="1" x14ac:dyDescent="0.2">
      <c r="A1048" s="562"/>
      <c r="B1048" s="564"/>
      <c r="C1048" s="559" t="str">
        <f>Parameters!$C$4</f>
        <v>2 a 4 años</v>
      </c>
      <c r="D1048" s="533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4</v>
      </c>
      <c r="J1048" s="34">
        <f t="shared" si="630"/>
        <v>4</v>
      </c>
      <c r="K1048" s="34">
        <f t="shared" si="630"/>
        <v>3</v>
      </c>
      <c r="L1048" s="34">
        <f t="shared" si="630"/>
        <v>5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13</v>
      </c>
      <c r="Q1048" s="34">
        <f t="shared" si="630"/>
        <v>9</v>
      </c>
      <c r="R1048" s="34">
        <f t="shared" si="630"/>
        <v>7</v>
      </c>
      <c r="S1048" s="34">
        <f t="shared" si="630"/>
        <v>8</v>
      </c>
      <c r="T1048" s="34">
        <f t="shared" si="630"/>
        <v>2</v>
      </c>
      <c r="U1048" s="34">
        <f t="shared" si="630"/>
        <v>9</v>
      </c>
      <c r="V1048" s="34">
        <f t="shared" si="630"/>
        <v>11</v>
      </c>
      <c r="W1048" s="34">
        <f t="shared" si="630"/>
        <v>17</v>
      </c>
      <c r="X1048" s="34">
        <f t="shared" si="630"/>
        <v>8</v>
      </c>
      <c r="Y1048" s="34">
        <f t="shared" si="630"/>
        <v>10</v>
      </c>
      <c r="Z1048" s="34">
        <f t="shared" si="630"/>
        <v>15</v>
      </c>
      <c r="AA1048" s="34">
        <f t="shared" si="630"/>
        <v>20</v>
      </c>
      <c r="AB1048" s="34">
        <f t="shared" si="630"/>
        <v>11</v>
      </c>
      <c r="AC1048" s="34">
        <f t="shared" si="630"/>
        <v>18</v>
      </c>
      <c r="AD1048" s="34">
        <f t="shared" si="630"/>
        <v>12</v>
      </c>
      <c r="AE1048" s="34">
        <f t="shared" si="630"/>
        <v>15</v>
      </c>
      <c r="AF1048" s="34">
        <f t="shared" si="630"/>
        <v>21</v>
      </c>
      <c r="AG1048" s="34">
        <f t="shared" si="630"/>
        <v>16</v>
      </c>
      <c r="AH1048" s="34">
        <f t="shared" si="630"/>
        <v>18</v>
      </c>
      <c r="AI1048" s="34">
        <f t="shared" si="630"/>
        <v>7</v>
      </c>
      <c r="AJ1048" s="34">
        <f t="shared" si="630"/>
        <v>11</v>
      </c>
      <c r="AK1048" s="34">
        <f t="shared" si="630"/>
        <v>19</v>
      </c>
      <c r="AL1048" s="34">
        <f t="shared" si="630"/>
        <v>9</v>
      </c>
      <c r="AM1048" s="34">
        <f t="shared" si="630"/>
        <v>6</v>
      </c>
      <c r="AN1048" s="34">
        <f t="shared" si="630"/>
        <v>13</v>
      </c>
      <c r="AO1048" s="34">
        <f t="shared" si="630"/>
        <v>6</v>
      </c>
      <c r="AP1048" s="34">
        <f t="shared" si="630"/>
        <v>8</v>
      </c>
      <c r="AQ1048" s="34">
        <f t="shared" si="630"/>
        <v>5</v>
      </c>
      <c r="AR1048" s="34">
        <f t="shared" si="630"/>
        <v>6</v>
      </c>
      <c r="AS1048" s="34">
        <f t="shared" si="630"/>
        <v>4</v>
      </c>
      <c r="AT1048" s="34">
        <f t="shared" si="630"/>
        <v>4</v>
      </c>
      <c r="AU1048" s="34">
        <f t="shared" si="630"/>
        <v>3</v>
      </c>
      <c r="AV1048" s="34">
        <f t="shared" si="630"/>
        <v>4</v>
      </c>
      <c r="AW1048" s="34">
        <f t="shared" si="630"/>
        <v>3</v>
      </c>
      <c r="AX1048" s="34">
        <f t="shared" si="630"/>
        <v>11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395</v>
      </c>
    </row>
    <row r="1049" spans="1:63" ht="12.95" customHeight="1" x14ac:dyDescent="0.2">
      <c r="A1049" s="562"/>
      <c r="B1049" s="564"/>
      <c r="C1049" s="526"/>
      <c r="D1049" s="534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1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6</v>
      </c>
      <c r="Q1049" s="31">
        <v>5</v>
      </c>
      <c r="R1049" s="31">
        <v>4</v>
      </c>
      <c r="S1049" s="31">
        <v>1</v>
      </c>
      <c r="T1049" s="31">
        <v>1</v>
      </c>
      <c r="U1049" s="31">
        <v>5</v>
      </c>
      <c r="V1049" s="31">
        <v>3</v>
      </c>
      <c r="W1049" s="31">
        <v>10</v>
      </c>
      <c r="X1049" s="31">
        <v>7</v>
      </c>
      <c r="Y1049" s="31">
        <v>5</v>
      </c>
      <c r="Z1049" s="31">
        <v>7</v>
      </c>
      <c r="AA1049" s="31">
        <v>13</v>
      </c>
      <c r="AB1049" s="31">
        <v>5</v>
      </c>
      <c r="AC1049" s="31">
        <v>11</v>
      </c>
      <c r="AD1049" s="31">
        <v>3</v>
      </c>
      <c r="AE1049" s="31">
        <v>7</v>
      </c>
      <c r="AF1049" s="31">
        <v>11</v>
      </c>
      <c r="AG1049" s="31">
        <v>6</v>
      </c>
      <c r="AH1049" s="31">
        <v>6</v>
      </c>
      <c r="AI1049" s="31">
        <v>3</v>
      </c>
      <c r="AJ1049" s="31">
        <v>8</v>
      </c>
      <c r="AK1049" s="31">
        <v>8</v>
      </c>
      <c r="AL1049" s="31">
        <v>6</v>
      </c>
      <c r="AM1049" s="31">
        <v>4</v>
      </c>
      <c r="AN1049" s="31">
        <v>7</v>
      </c>
      <c r="AO1049" s="31">
        <v>3</v>
      </c>
      <c r="AP1049" s="31">
        <v>5</v>
      </c>
      <c r="AQ1049" s="31">
        <v>1</v>
      </c>
      <c r="AR1049" s="31">
        <v>3</v>
      </c>
      <c r="AS1049" s="31">
        <v>2</v>
      </c>
      <c r="AT1049" s="31">
        <v>3</v>
      </c>
      <c r="AU1049" s="31">
        <v>1</v>
      </c>
      <c r="AV1049" s="31">
        <v>2</v>
      </c>
      <c r="AW1049" s="31">
        <v>2</v>
      </c>
      <c r="AX1049" s="31">
        <v>5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196</v>
      </c>
    </row>
    <row r="1050" spans="1:63" ht="12.95" customHeight="1" x14ac:dyDescent="0.2">
      <c r="A1050" s="562"/>
      <c r="B1050" s="564"/>
      <c r="C1050" s="526"/>
      <c r="D1050" s="535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3</v>
      </c>
      <c r="J1050" s="31">
        <v>2</v>
      </c>
      <c r="K1050" s="31">
        <v>1</v>
      </c>
      <c r="L1050" s="31">
        <v>4</v>
      </c>
      <c r="M1050" s="31">
        <v>1</v>
      </c>
      <c r="N1050" s="31">
        <v>1</v>
      </c>
      <c r="O1050" s="31">
        <v>2</v>
      </c>
      <c r="P1050" s="31">
        <v>7</v>
      </c>
      <c r="Q1050" s="31">
        <v>4</v>
      </c>
      <c r="R1050" s="31">
        <v>3</v>
      </c>
      <c r="S1050" s="31">
        <v>7</v>
      </c>
      <c r="T1050" s="31">
        <v>1</v>
      </c>
      <c r="U1050" s="31">
        <v>4</v>
      </c>
      <c r="V1050" s="31">
        <v>8</v>
      </c>
      <c r="W1050" s="31">
        <v>7</v>
      </c>
      <c r="X1050" s="31">
        <v>1</v>
      </c>
      <c r="Y1050" s="31">
        <v>5</v>
      </c>
      <c r="Z1050" s="31">
        <v>8</v>
      </c>
      <c r="AA1050" s="31">
        <v>7</v>
      </c>
      <c r="AB1050" s="31">
        <v>6</v>
      </c>
      <c r="AC1050" s="31">
        <v>7</v>
      </c>
      <c r="AD1050" s="31">
        <v>9</v>
      </c>
      <c r="AE1050" s="31">
        <v>8</v>
      </c>
      <c r="AF1050" s="31">
        <v>10</v>
      </c>
      <c r="AG1050" s="31">
        <v>10</v>
      </c>
      <c r="AH1050" s="31">
        <v>12</v>
      </c>
      <c r="AI1050" s="31">
        <v>4</v>
      </c>
      <c r="AJ1050" s="31">
        <v>3</v>
      </c>
      <c r="AK1050" s="31">
        <v>11</v>
      </c>
      <c r="AL1050" s="31">
        <v>3</v>
      </c>
      <c r="AM1050" s="31">
        <v>2</v>
      </c>
      <c r="AN1050" s="31">
        <v>6</v>
      </c>
      <c r="AO1050" s="31">
        <v>3</v>
      </c>
      <c r="AP1050" s="31">
        <v>3</v>
      </c>
      <c r="AQ1050" s="31">
        <v>4</v>
      </c>
      <c r="AR1050" s="31">
        <v>3</v>
      </c>
      <c r="AS1050" s="31">
        <v>2</v>
      </c>
      <c r="AT1050" s="31">
        <v>1</v>
      </c>
      <c r="AU1050" s="31">
        <v>2</v>
      </c>
      <c r="AV1050" s="31">
        <v>2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199</v>
      </c>
    </row>
    <row r="1051" spans="1:63" ht="12.95" customHeight="1" x14ac:dyDescent="0.2">
      <c r="A1051" s="562"/>
      <c r="B1051" s="564"/>
      <c r="C1051" s="526"/>
      <c r="D1051" s="531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6</v>
      </c>
      <c r="J1051" s="15">
        <f t="shared" si="632"/>
        <v>4</v>
      </c>
      <c r="K1051" s="15">
        <f t="shared" si="632"/>
        <v>2</v>
      </c>
      <c r="L1051" s="15">
        <f t="shared" si="632"/>
        <v>3</v>
      </c>
      <c r="M1051" s="15">
        <f t="shared" si="632"/>
        <v>6</v>
      </c>
      <c r="N1051" s="15">
        <f t="shared" si="632"/>
        <v>3</v>
      </c>
      <c r="O1051" s="15">
        <f t="shared" si="632"/>
        <v>5</v>
      </c>
      <c r="P1051" s="15">
        <f t="shared" si="632"/>
        <v>11</v>
      </c>
      <c r="Q1051" s="15">
        <f t="shared" si="632"/>
        <v>10</v>
      </c>
      <c r="R1051" s="15">
        <f t="shared" si="632"/>
        <v>7</v>
      </c>
      <c r="S1051" s="15">
        <f t="shared" si="632"/>
        <v>7</v>
      </c>
      <c r="T1051" s="15">
        <f t="shared" si="632"/>
        <v>4</v>
      </c>
      <c r="U1051" s="15">
        <f t="shared" si="632"/>
        <v>8</v>
      </c>
      <c r="V1051" s="15">
        <f t="shared" si="632"/>
        <v>11</v>
      </c>
      <c r="W1051" s="15">
        <f t="shared" si="632"/>
        <v>16</v>
      </c>
      <c r="X1051" s="15">
        <f t="shared" si="632"/>
        <v>8</v>
      </c>
      <c r="Y1051" s="15">
        <f t="shared" si="632"/>
        <v>8</v>
      </c>
      <c r="Z1051" s="15">
        <f t="shared" si="632"/>
        <v>17</v>
      </c>
      <c r="AA1051" s="15">
        <f t="shared" si="632"/>
        <v>19</v>
      </c>
      <c r="AB1051" s="15">
        <f t="shared" si="632"/>
        <v>16</v>
      </c>
      <c r="AC1051" s="15">
        <f t="shared" si="632"/>
        <v>14</v>
      </c>
      <c r="AD1051" s="15">
        <f t="shared" si="632"/>
        <v>17</v>
      </c>
      <c r="AE1051" s="15">
        <f t="shared" si="632"/>
        <v>16</v>
      </c>
      <c r="AF1051" s="15">
        <f t="shared" si="632"/>
        <v>20</v>
      </c>
      <c r="AG1051" s="15">
        <f t="shared" si="632"/>
        <v>20</v>
      </c>
      <c r="AH1051" s="15">
        <f t="shared" si="632"/>
        <v>15</v>
      </c>
      <c r="AI1051" s="15">
        <f t="shared" si="632"/>
        <v>10</v>
      </c>
      <c r="AJ1051" s="15">
        <f t="shared" si="632"/>
        <v>10</v>
      </c>
      <c r="AK1051" s="15">
        <f t="shared" si="632"/>
        <v>14</v>
      </c>
      <c r="AL1051" s="15">
        <f t="shared" si="632"/>
        <v>16</v>
      </c>
      <c r="AM1051" s="15">
        <f t="shared" si="632"/>
        <v>9</v>
      </c>
      <c r="AN1051" s="15">
        <f t="shared" si="632"/>
        <v>12</v>
      </c>
      <c r="AO1051" s="15">
        <f t="shared" si="632"/>
        <v>4</v>
      </c>
      <c r="AP1051" s="15">
        <f t="shared" si="632"/>
        <v>9</v>
      </c>
      <c r="AQ1051" s="15">
        <f t="shared" si="632"/>
        <v>5</v>
      </c>
      <c r="AR1051" s="15">
        <f t="shared" si="632"/>
        <v>7</v>
      </c>
      <c r="AS1051" s="15">
        <f t="shared" si="632"/>
        <v>3</v>
      </c>
      <c r="AT1051" s="15">
        <f t="shared" si="632"/>
        <v>6</v>
      </c>
      <c r="AU1051" s="15">
        <f t="shared" si="632"/>
        <v>2</v>
      </c>
      <c r="AV1051" s="15">
        <f t="shared" si="632"/>
        <v>6</v>
      </c>
      <c r="AW1051" s="15">
        <f t="shared" si="632"/>
        <v>2</v>
      </c>
      <c r="AX1051" s="15">
        <f t="shared" si="632"/>
        <v>7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414</v>
      </c>
    </row>
    <row r="1052" spans="1:63" ht="12.95" customHeight="1" x14ac:dyDescent="0.2">
      <c r="A1052" s="562"/>
      <c r="B1052" s="564"/>
      <c r="C1052" s="526"/>
      <c r="D1052" s="529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2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4</v>
      </c>
      <c r="Q1052" s="11">
        <v>6</v>
      </c>
      <c r="R1052" s="11">
        <v>4</v>
      </c>
      <c r="S1052" s="11">
        <v>2</v>
      </c>
      <c r="T1052" s="11">
        <v>1</v>
      </c>
      <c r="U1052" s="11">
        <v>4</v>
      </c>
      <c r="V1052" s="11">
        <v>4</v>
      </c>
      <c r="W1052" s="11">
        <v>9</v>
      </c>
      <c r="X1052" s="11">
        <v>6</v>
      </c>
      <c r="Y1052" s="11">
        <v>4</v>
      </c>
      <c r="Z1052" s="11">
        <v>8</v>
      </c>
      <c r="AA1052" s="11">
        <v>12</v>
      </c>
      <c r="AB1052" s="11">
        <v>7</v>
      </c>
      <c r="AC1052" s="11">
        <v>8</v>
      </c>
      <c r="AD1052" s="11">
        <v>8</v>
      </c>
      <c r="AE1052" s="11">
        <v>8</v>
      </c>
      <c r="AF1052" s="11">
        <v>11</v>
      </c>
      <c r="AG1052" s="11">
        <v>8</v>
      </c>
      <c r="AH1052" s="11">
        <v>2</v>
      </c>
      <c r="AI1052" s="11">
        <v>7</v>
      </c>
      <c r="AJ1052" s="11">
        <v>4</v>
      </c>
      <c r="AK1052" s="11">
        <v>7</v>
      </c>
      <c r="AL1052" s="11">
        <v>11</v>
      </c>
      <c r="AM1052" s="11">
        <v>5</v>
      </c>
      <c r="AN1052" s="11">
        <v>7</v>
      </c>
      <c r="AO1052" s="11">
        <v>1</v>
      </c>
      <c r="AP1052" s="11">
        <v>7</v>
      </c>
      <c r="AQ1052" s="11">
        <v>1</v>
      </c>
      <c r="AR1052" s="11">
        <v>3</v>
      </c>
      <c r="AS1052" s="11">
        <v>1</v>
      </c>
      <c r="AT1052" s="11">
        <v>4</v>
      </c>
      <c r="AU1052" s="11">
        <v>1</v>
      </c>
      <c r="AV1052" s="11">
        <v>3</v>
      </c>
      <c r="AW1052" s="11">
        <v>1</v>
      </c>
      <c r="AX1052" s="11">
        <v>6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206</v>
      </c>
    </row>
    <row r="1053" spans="1:63" ht="12.95" customHeight="1" x14ac:dyDescent="0.2">
      <c r="A1053" s="562"/>
      <c r="B1053" s="564"/>
      <c r="C1053" s="526"/>
      <c r="D1053" s="532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4</v>
      </c>
      <c r="J1053" s="11">
        <v>2</v>
      </c>
      <c r="K1053" s="11">
        <v>0</v>
      </c>
      <c r="L1053" s="11">
        <v>3</v>
      </c>
      <c r="M1053" s="11">
        <v>3</v>
      </c>
      <c r="N1053" s="11">
        <v>1</v>
      </c>
      <c r="O1053" s="11">
        <v>3</v>
      </c>
      <c r="P1053" s="11">
        <v>7</v>
      </c>
      <c r="Q1053" s="11">
        <v>4</v>
      </c>
      <c r="R1053" s="11">
        <v>3</v>
      </c>
      <c r="S1053" s="11">
        <v>5</v>
      </c>
      <c r="T1053" s="11">
        <v>3</v>
      </c>
      <c r="U1053" s="11">
        <v>4</v>
      </c>
      <c r="V1053" s="11">
        <v>7</v>
      </c>
      <c r="W1053" s="11">
        <v>7</v>
      </c>
      <c r="X1053" s="11">
        <v>2</v>
      </c>
      <c r="Y1053" s="11">
        <v>4</v>
      </c>
      <c r="Z1053" s="11">
        <v>9</v>
      </c>
      <c r="AA1053" s="11">
        <v>7</v>
      </c>
      <c r="AB1053" s="11">
        <v>9</v>
      </c>
      <c r="AC1053" s="11">
        <v>6</v>
      </c>
      <c r="AD1053" s="11">
        <v>9</v>
      </c>
      <c r="AE1053" s="11">
        <v>8</v>
      </c>
      <c r="AF1053" s="11">
        <v>9</v>
      </c>
      <c r="AG1053" s="11">
        <v>12</v>
      </c>
      <c r="AH1053" s="11">
        <v>13</v>
      </c>
      <c r="AI1053" s="11">
        <v>3</v>
      </c>
      <c r="AJ1053" s="11">
        <v>6</v>
      </c>
      <c r="AK1053" s="11">
        <v>7</v>
      </c>
      <c r="AL1053" s="11">
        <v>5</v>
      </c>
      <c r="AM1053" s="11">
        <v>4</v>
      </c>
      <c r="AN1053" s="11">
        <v>5</v>
      </c>
      <c r="AO1053" s="11">
        <v>3</v>
      </c>
      <c r="AP1053" s="11">
        <v>2</v>
      </c>
      <c r="AQ1053" s="11">
        <v>4</v>
      </c>
      <c r="AR1053" s="11">
        <v>4</v>
      </c>
      <c r="AS1053" s="11">
        <v>2</v>
      </c>
      <c r="AT1053" s="11">
        <v>2</v>
      </c>
      <c r="AU1053" s="11">
        <v>1</v>
      </c>
      <c r="AV1053" s="11">
        <v>3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208</v>
      </c>
    </row>
    <row r="1054" spans="1:63" ht="12.95" customHeight="1" x14ac:dyDescent="0.2">
      <c r="A1054" s="562"/>
      <c r="B1054" s="564"/>
      <c r="C1054" s="526"/>
      <c r="D1054" s="528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1</v>
      </c>
      <c r="Z1054" s="15">
        <f t="shared" si="633"/>
        <v>2</v>
      </c>
      <c r="AA1054" s="15">
        <f t="shared" si="633"/>
        <v>2</v>
      </c>
      <c r="AB1054" s="15">
        <f t="shared" si="633"/>
        <v>3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3</v>
      </c>
      <c r="AG1054" s="15">
        <f t="shared" si="633"/>
        <v>2</v>
      </c>
      <c r="AH1054" s="15">
        <f t="shared" si="633"/>
        <v>1</v>
      </c>
      <c r="AI1054" s="15">
        <f t="shared" si="633"/>
        <v>1</v>
      </c>
      <c r="AJ1054" s="15">
        <f t="shared" si="633"/>
        <v>1</v>
      </c>
      <c r="AK1054" s="15">
        <f t="shared" si="633"/>
        <v>1</v>
      </c>
      <c r="AL1054" s="15">
        <f t="shared" si="633"/>
        <v>2</v>
      </c>
      <c r="AM1054" s="15">
        <f t="shared" si="633"/>
        <v>0</v>
      </c>
      <c r="AN1054" s="15">
        <f t="shared" si="633"/>
        <v>2</v>
      </c>
      <c r="AO1054" s="15">
        <f t="shared" si="633"/>
        <v>0</v>
      </c>
      <c r="AP1054" s="15">
        <f t="shared" si="633"/>
        <v>0</v>
      </c>
      <c r="AQ1054" s="15">
        <f t="shared" si="633"/>
        <v>1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28</v>
      </c>
    </row>
    <row r="1055" spans="1:63" ht="12.95" customHeight="1" x14ac:dyDescent="0.2">
      <c r="A1055" s="562"/>
      <c r="B1055" s="564"/>
      <c r="C1055" s="526"/>
      <c r="D1055" s="529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1</v>
      </c>
      <c r="AA1055" s="11">
        <v>2</v>
      </c>
      <c r="AB1055" s="11">
        <v>3</v>
      </c>
      <c r="AC1055" s="11">
        <v>0</v>
      </c>
      <c r="AD1055" s="11">
        <v>0</v>
      </c>
      <c r="AE1055" s="11">
        <v>0</v>
      </c>
      <c r="AF1055" s="11">
        <v>3</v>
      </c>
      <c r="AG1055" s="11">
        <v>2</v>
      </c>
      <c r="AH1055" s="11">
        <v>1</v>
      </c>
      <c r="AI1055" s="11">
        <v>0</v>
      </c>
      <c r="AJ1055" s="11">
        <v>0</v>
      </c>
      <c r="AK1055" s="11">
        <v>1</v>
      </c>
      <c r="AL1055" s="11">
        <v>2</v>
      </c>
      <c r="AM1055" s="11">
        <v>0</v>
      </c>
      <c r="AN1055" s="11">
        <v>2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20</v>
      </c>
    </row>
    <row r="1056" spans="1:63" ht="12.95" customHeight="1" x14ac:dyDescent="0.2">
      <c r="A1056" s="562"/>
      <c r="B1056" s="564"/>
      <c r="C1056" s="526"/>
      <c r="D1056" s="532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1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8</v>
      </c>
    </row>
    <row r="1057" spans="1:62" ht="12.95" customHeight="1" x14ac:dyDescent="0.2">
      <c r="A1057" s="562"/>
      <c r="B1057" s="564"/>
      <c r="C1057" s="526"/>
      <c r="D1057" s="528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62"/>
      <c r="B1058" s="564"/>
      <c r="C1058" s="526"/>
      <c r="D1058" s="529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62"/>
      <c r="B1059" s="564"/>
      <c r="C1059" s="527"/>
      <c r="D1059" s="530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62"/>
      <c r="B1060" s="564"/>
      <c r="C1060" s="524" t="str">
        <f>Parameters!$C$5</f>
        <v>5 a 19 años</v>
      </c>
      <c r="D1060" s="533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5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8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4</v>
      </c>
      <c r="W1060" s="34">
        <f t="shared" si="635"/>
        <v>13</v>
      </c>
      <c r="X1060" s="34">
        <f t="shared" si="635"/>
        <v>11</v>
      </c>
      <c r="Y1060" s="34">
        <f t="shared" si="635"/>
        <v>8</v>
      </c>
      <c r="Z1060" s="34">
        <f t="shared" si="635"/>
        <v>16</v>
      </c>
      <c r="AA1060" s="34">
        <f t="shared" si="635"/>
        <v>11</v>
      </c>
      <c r="AB1060" s="34">
        <f t="shared" si="635"/>
        <v>5</v>
      </c>
      <c r="AC1060" s="34">
        <f t="shared" si="635"/>
        <v>9</v>
      </c>
      <c r="AD1060" s="34">
        <f t="shared" si="635"/>
        <v>8</v>
      </c>
      <c r="AE1060" s="34">
        <f t="shared" si="635"/>
        <v>9</v>
      </c>
      <c r="AF1060" s="34">
        <f t="shared" si="635"/>
        <v>11</v>
      </c>
      <c r="AG1060" s="34">
        <f t="shared" si="635"/>
        <v>13</v>
      </c>
      <c r="AH1060" s="34">
        <f t="shared" si="635"/>
        <v>11</v>
      </c>
      <c r="AI1060" s="34">
        <f t="shared" si="635"/>
        <v>7</v>
      </c>
      <c r="AJ1060" s="34">
        <f t="shared" si="635"/>
        <v>6</v>
      </c>
      <c r="AK1060" s="34">
        <f t="shared" si="635"/>
        <v>16</v>
      </c>
      <c r="AL1060" s="34">
        <f t="shared" si="635"/>
        <v>11</v>
      </c>
      <c r="AM1060" s="34">
        <f t="shared" si="635"/>
        <v>9</v>
      </c>
      <c r="AN1060" s="34">
        <f t="shared" si="635"/>
        <v>11</v>
      </c>
      <c r="AO1060" s="34">
        <f t="shared" si="635"/>
        <v>10</v>
      </c>
      <c r="AP1060" s="34">
        <f t="shared" si="635"/>
        <v>5</v>
      </c>
      <c r="AQ1060" s="34">
        <f t="shared" si="635"/>
        <v>10</v>
      </c>
      <c r="AR1060" s="34">
        <f t="shared" si="635"/>
        <v>6</v>
      </c>
      <c r="AS1060" s="34">
        <f t="shared" si="635"/>
        <v>6</v>
      </c>
      <c r="AT1060" s="34">
        <f t="shared" si="635"/>
        <v>6</v>
      </c>
      <c r="AU1060" s="34">
        <f t="shared" si="635"/>
        <v>6</v>
      </c>
      <c r="AV1060" s="34">
        <f t="shared" si="635"/>
        <v>5</v>
      </c>
      <c r="AW1060" s="34">
        <f t="shared" si="635"/>
        <v>3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378</v>
      </c>
    </row>
    <row r="1061" spans="1:62" ht="12.95" customHeight="1" x14ac:dyDescent="0.2">
      <c r="A1061" s="562"/>
      <c r="B1061" s="564"/>
      <c r="C1061" s="525"/>
      <c r="D1061" s="534"/>
      <c r="E1061" s="84" t="str">
        <f>Parameters!$B$15</f>
        <v>Fem.</v>
      </c>
      <c r="F1061" s="31">
        <v>2</v>
      </c>
      <c r="G1061" s="31">
        <v>2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2</v>
      </c>
      <c r="W1061" s="31">
        <v>7</v>
      </c>
      <c r="X1061" s="31">
        <v>8</v>
      </c>
      <c r="Y1061" s="31">
        <v>5</v>
      </c>
      <c r="Z1061" s="31">
        <v>8</v>
      </c>
      <c r="AA1061" s="31">
        <v>6</v>
      </c>
      <c r="AB1061" s="31">
        <v>2</v>
      </c>
      <c r="AC1061" s="31">
        <v>4</v>
      </c>
      <c r="AD1061" s="31">
        <v>4</v>
      </c>
      <c r="AE1061" s="31">
        <v>7</v>
      </c>
      <c r="AF1061" s="31">
        <v>3</v>
      </c>
      <c r="AG1061" s="31">
        <v>4</v>
      </c>
      <c r="AH1061" s="31">
        <v>8</v>
      </c>
      <c r="AI1061" s="31">
        <v>2</v>
      </c>
      <c r="AJ1061" s="31">
        <v>3</v>
      </c>
      <c r="AK1061" s="31">
        <v>11</v>
      </c>
      <c r="AL1061" s="31">
        <v>6</v>
      </c>
      <c r="AM1061" s="31">
        <v>5</v>
      </c>
      <c r="AN1061" s="31">
        <v>6</v>
      </c>
      <c r="AO1061" s="31">
        <v>6</v>
      </c>
      <c r="AP1061" s="31">
        <v>2</v>
      </c>
      <c r="AQ1061" s="31">
        <v>4</v>
      </c>
      <c r="AR1061" s="31">
        <v>4</v>
      </c>
      <c r="AS1061" s="31">
        <v>4</v>
      </c>
      <c r="AT1061" s="31">
        <v>3</v>
      </c>
      <c r="AU1061" s="31">
        <v>3</v>
      </c>
      <c r="AV1061" s="31">
        <v>2</v>
      </c>
      <c r="AW1061" s="31">
        <v>3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195</v>
      </c>
    </row>
    <row r="1062" spans="1:62" ht="12.95" customHeight="1" x14ac:dyDescent="0.2">
      <c r="A1062" s="562"/>
      <c r="B1062" s="564"/>
      <c r="C1062" s="525"/>
      <c r="D1062" s="535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6</v>
      </c>
      <c r="S1062" s="31">
        <v>5</v>
      </c>
      <c r="T1062" s="31">
        <v>7</v>
      </c>
      <c r="U1062" s="31">
        <v>5</v>
      </c>
      <c r="V1062" s="31">
        <v>2</v>
      </c>
      <c r="W1062" s="31">
        <v>6</v>
      </c>
      <c r="X1062" s="31">
        <v>3</v>
      </c>
      <c r="Y1062" s="31">
        <v>3</v>
      </c>
      <c r="Z1062" s="31">
        <v>8</v>
      </c>
      <c r="AA1062" s="31">
        <v>5</v>
      </c>
      <c r="AB1062" s="31">
        <v>3</v>
      </c>
      <c r="AC1062" s="31">
        <v>5</v>
      </c>
      <c r="AD1062" s="31">
        <v>4</v>
      </c>
      <c r="AE1062" s="31">
        <v>2</v>
      </c>
      <c r="AF1062" s="31">
        <v>8</v>
      </c>
      <c r="AG1062" s="31">
        <v>9</v>
      </c>
      <c r="AH1062" s="31">
        <v>3</v>
      </c>
      <c r="AI1062" s="31">
        <v>5</v>
      </c>
      <c r="AJ1062" s="31">
        <v>3</v>
      </c>
      <c r="AK1062" s="31">
        <v>5</v>
      </c>
      <c r="AL1062" s="31">
        <v>5</v>
      </c>
      <c r="AM1062" s="31">
        <v>4</v>
      </c>
      <c r="AN1062" s="31">
        <v>5</v>
      </c>
      <c r="AO1062" s="31">
        <v>4</v>
      </c>
      <c r="AP1062" s="31">
        <v>3</v>
      </c>
      <c r="AQ1062" s="31">
        <v>6</v>
      </c>
      <c r="AR1062" s="31">
        <v>2</v>
      </c>
      <c r="AS1062" s="31">
        <v>2</v>
      </c>
      <c r="AT1062" s="31">
        <v>3</v>
      </c>
      <c r="AU1062" s="31">
        <v>3</v>
      </c>
      <c r="AV1062" s="31">
        <v>3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183</v>
      </c>
    </row>
    <row r="1063" spans="1:62" ht="12.95" customHeight="1" x14ac:dyDescent="0.2">
      <c r="A1063" s="562"/>
      <c r="B1063" s="564"/>
      <c r="C1063" s="526"/>
      <c r="D1063" s="531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5</v>
      </c>
      <c r="H1063" s="15">
        <f t="shared" si="637"/>
        <v>1</v>
      </c>
      <c r="I1063" s="15">
        <f t="shared" si="637"/>
        <v>4</v>
      </c>
      <c r="J1063" s="15">
        <f t="shared" si="637"/>
        <v>7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10</v>
      </c>
      <c r="T1063" s="15">
        <f t="shared" si="637"/>
        <v>10</v>
      </c>
      <c r="U1063" s="15">
        <f t="shared" si="637"/>
        <v>13</v>
      </c>
      <c r="V1063" s="15">
        <f t="shared" si="637"/>
        <v>5</v>
      </c>
      <c r="W1063" s="15">
        <f t="shared" si="637"/>
        <v>9</v>
      </c>
      <c r="X1063" s="15">
        <f t="shared" si="637"/>
        <v>13</v>
      </c>
      <c r="Y1063" s="15">
        <f t="shared" si="637"/>
        <v>9</v>
      </c>
      <c r="Z1063" s="15">
        <f t="shared" si="637"/>
        <v>14</v>
      </c>
      <c r="AA1063" s="15">
        <f t="shared" si="637"/>
        <v>13</v>
      </c>
      <c r="AB1063" s="15">
        <f t="shared" si="637"/>
        <v>6</v>
      </c>
      <c r="AC1063" s="15">
        <f t="shared" si="637"/>
        <v>8</v>
      </c>
      <c r="AD1063" s="15">
        <f t="shared" si="637"/>
        <v>5</v>
      </c>
      <c r="AE1063" s="15">
        <f t="shared" si="637"/>
        <v>15</v>
      </c>
      <c r="AF1063" s="15">
        <f t="shared" si="637"/>
        <v>9</v>
      </c>
      <c r="AG1063" s="15">
        <f t="shared" si="637"/>
        <v>14</v>
      </c>
      <c r="AH1063" s="15">
        <f t="shared" si="637"/>
        <v>13</v>
      </c>
      <c r="AI1063" s="15">
        <f t="shared" si="637"/>
        <v>6</v>
      </c>
      <c r="AJ1063" s="15">
        <f t="shared" si="637"/>
        <v>7</v>
      </c>
      <c r="AK1063" s="15">
        <f t="shared" si="637"/>
        <v>15</v>
      </c>
      <c r="AL1063" s="15">
        <f t="shared" si="637"/>
        <v>15</v>
      </c>
      <c r="AM1063" s="15">
        <f t="shared" si="637"/>
        <v>8</v>
      </c>
      <c r="AN1063" s="15">
        <f t="shared" si="637"/>
        <v>14</v>
      </c>
      <c r="AO1063" s="15">
        <f t="shared" si="637"/>
        <v>10</v>
      </c>
      <c r="AP1063" s="15">
        <f t="shared" si="637"/>
        <v>6</v>
      </c>
      <c r="AQ1063" s="15">
        <f t="shared" si="637"/>
        <v>10</v>
      </c>
      <c r="AR1063" s="15">
        <f t="shared" si="637"/>
        <v>5</v>
      </c>
      <c r="AS1063" s="15">
        <f t="shared" si="637"/>
        <v>7</v>
      </c>
      <c r="AT1063" s="15">
        <f t="shared" si="637"/>
        <v>5</v>
      </c>
      <c r="AU1063" s="15">
        <f t="shared" si="637"/>
        <v>7</v>
      </c>
      <c r="AV1063" s="15">
        <f t="shared" si="637"/>
        <v>6</v>
      </c>
      <c r="AW1063" s="15">
        <f t="shared" si="637"/>
        <v>3</v>
      </c>
      <c r="AX1063" s="15">
        <f t="shared" si="637"/>
        <v>4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396</v>
      </c>
    </row>
    <row r="1064" spans="1:62" ht="12.95" customHeight="1" x14ac:dyDescent="0.2">
      <c r="A1064" s="562"/>
      <c r="B1064" s="564"/>
      <c r="C1064" s="526"/>
      <c r="D1064" s="529"/>
      <c r="E1064" s="48" t="str">
        <f>Parameters!$B$15</f>
        <v>Fem.</v>
      </c>
      <c r="F1064" s="11">
        <v>3</v>
      </c>
      <c r="G1064" s="11">
        <v>2</v>
      </c>
      <c r="H1064" s="11">
        <v>1</v>
      </c>
      <c r="I1064" s="11">
        <v>2</v>
      </c>
      <c r="J1064" s="11">
        <v>4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3</v>
      </c>
      <c r="W1064" s="11">
        <v>5</v>
      </c>
      <c r="X1064" s="11">
        <v>9</v>
      </c>
      <c r="Y1064" s="11">
        <v>5</v>
      </c>
      <c r="Z1064" s="11">
        <v>6</v>
      </c>
      <c r="AA1064" s="11">
        <v>8</v>
      </c>
      <c r="AB1064" s="11">
        <v>3</v>
      </c>
      <c r="AC1064" s="11">
        <v>4</v>
      </c>
      <c r="AD1064" s="11">
        <v>1</v>
      </c>
      <c r="AE1064" s="11">
        <v>12</v>
      </c>
      <c r="AF1064" s="11">
        <v>2</v>
      </c>
      <c r="AG1064" s="11">
        <v>5</v>
      </c>
      <c r="AH1064" s="11">
        <v>7</v>
      </c>
      <c r="AI1064" s="11">
        <v>2</v>
      </c>
      <c r="AJ1064" s="11">
        <v>5</v>
      </c>
      <c r="AK1064" s="11">
        <v>8</v>
      </c>
      <c r="AL1064" s="11">
        <v>9</v>
      </c>
      <c r="AM1064" s="11">
        <v>5</v>
      </c>
      <c r="AN1064" s="11">
        <v>6</v>
      </c>
      <c r="AO1064" s="11">
        <v>7</v>
      </c>
      <c r="AP1064" s="11">
        <v>2</v>
      </c>
      <c r="AQ1064" s="11">
        <v>3</v>
      </c>
      <c r="AR1064" s="11">
        <v>5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2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204</v>
      </c>
    </row>
    <row r="1065" spans="1:62" ht="12.95" customHeight="1" x14ac:dyDescent="0.2">
      <c r="A1065" s="562"/>
      <c r="B1065" s="564"/>
      <c r="C1065" s="526"/>
      <c r="D1065" s="532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5</v>
      </c>
      <c r="T1065" s="11">
        <v>7</v>
      </c>
      <c r="U1065" s="11">
        <v>7</v>
      </c>
      <c r="V1065" s="11">
        <v>2</v>
      </c>
      <c r="W1065" s="11">
        <v>4</v>
      </c>
      <c r="X1065" s="11">
        <v>4</v>
      </c>
      <c r="Y1065" s="11">
        <v>4</v>
      </c>
      <c r="Z1065" s="11">
        <v>8</v>
      </c>
      <c r="AA1065" s="11">
        <v>5</v>
      </c>
      <c r="AB1065" s="11">
        <v>3</v>
      </c>
      <c r="AC1065" s="11">
        <v>4</v>
      </c>
      <c r="AD1065" s="11">
        <v>4</v>
      </c>
      <c r="AE1065" s="11">
        <v>3</v>
      </c>
      <c r="AF1065" s="11">
        <v>7</v>
      </c>
      <c r="AG1065" s="11">
        <v>9</v>
      </c>
      <c r="AH1065" s="11">
        <v>6</v>
      </c>
      <c r="AI1065" s="11">
        <v>4</v>
      </c>
      <c r="AJ1065" s="11">
        <v>2</v>
      </c>
      <c r="AK1065" s="11">
        <v>7</v>
      </c>
      <c r="AL1065" s="11">
        <v>6</v>
      </c>
      <c r="AM1065" s="11">
        <v>3</v>
      </c>
      <c r="AN1065" s="11">
        <v>8</v>
      </c>
      <c r="AO1065" s="11">
        <v>3</v>
      </c>
      <c r="AP1065" s="11">
        <v>4</v>
      </c>
      <c r="AQ1065" s="11">
        <v>7</v>
      </c>
      <c r="AR1065" s="11">
        <v>0</v>
      </c>
      <c r="AS1065" s="11">
        <v>3</v>
      </c>
      <c r="AT1065" s="11">
        <v>3</v>
      </c>
      <c r="AU1065" s="11">
        <v>4</v>
      </c>
      <c r="AV1065" s="11">
        <v>3</v>
      </c>
      <c r="AW1065" s="11">
        <v>1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192</v>
      </c>
    </row>
    <row r="1066" spans="1:62" ht="12.95" customHeight="1" x14ac:dyDescent="0.2">
      <c r="A1066" s="562"/>
      <c r="B1066" s="564"/>
      <c r="C1066" s="526"/>
      <c r="D1066" s="528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2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2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1</v>
      </c>
      <c r="AH1066" s="15">
        <f t="shared" si="638"/>
        <v>2</v>
      </c>
      <c r="AI1066" s="15">
        <f t="shared" si="638"/>
        <v>2</v>
      </c>
      <c r="AJ1066" s="15">
        <f t="shared" si="638"/>
        <v>0</v>
      </c>
      <c r="AK1066" s="15">
        <f t="shared" si="638"/>
        <v>2</v>
      </c>
      <c r="AL1066" s="15">
        <f t="shared" si="638"/>
        <v>2</v>
      </c>
      <c r="AM1066" s="15">
        <f t="shared" si="638"/>
        <v>0</v>
      </c>
      <c r="AN1066" s="15">
        <f t="shared" si="638"/>
        <v>1</v>
      </c>
      <c r="AO1066" s="15">
        <f t="shared" si="638"/>
        <v>1</v>
      </c>
      <c r="AP1066" s="15">
        <f t="shared" si="638"/>
        <v>1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43</v>
      </c>
    </row>
    <row r="1067" spans="1:62" ht="12.95" customHeight="1" x14ac:dyDescent="0.2">
      <c r="A1067" s="562"/>
      <c r="B1067" s="564"/>
      <c r="C1067" s="526"/>
      <c r="D1067" s="529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1</v>
      </c>
      <c r="AH1067" s="11">
        <v>0</v>
      </c>
      <c r="AI1067" s="11">
        <v>1</v>
      </c>
      <c r="AJ1067" s="11">
        <v>0</v>
      </c>
      <c r="AK1067" s="11">
        <v>1</v>
      </c>
      <c r="AL1067" s="11">
        <v>1</v>
      </c>
      <c r="AM1067" s="11">
        <v>0</v>
      </c>
      <c r="AN1067" s="11">
        <v>0</v>
      </c>
      <c r="AO1067" s="11">
        <v>1</v>
      </c>
      <c r="AP1067" s="11">
        <v>1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18</v>
      </c>
    </row>
    <row r="1068" spans="1:62" ht="12.95" customHeight="1" x14ac:dyDescent="0.2">
      <c r="A1068" s="562"/>
      <c r="B1068" s="564"/>
      <c r="C1068" s="526"/>
      <c r="D1068" s="532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2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1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2</v>
      </c>
      <c r="AI1068" s="11">
        <v>1</v>
      </c>
      <c r="AJ1068" s="11">
        <v>0</v>
      </c>
      <c r="AK1068" s="11">
        <v>1</v>
      </c>
      <c r="AL1068" s="11">
        <v>1</v>
      </c>
      <c r="AM1068" s="11">
        <v>0</v>
      </c>
      <c r="AN1068" s="11">
        <v>1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25</v>
      </c>
    </row>
    <row r="1069" spans="1:62" ht="12.95" customHeight="1" x14ac:dyDescent="0.2">
      <c r="A1069" s="562"/>
      <c r="B1069" s="564"/>
      <c r="C1069" s="526"/>
      <c r="D1069" s="528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62"/>
      <c r="B1070" s="564"/>
      <c r="C1070" s="526"/>
      <c r="D1070" s="529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62"/>
      <c r="B1071" s="564"/>
      <c r="C1071" s="527"/>
      <c r="D1071" s="530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62"/>
      <c r="B1072" s="564"/>
      <c r="C1072" s="524" t="str">
        <f>Parameters!$C$6</f>
        <v>20 a 39 años</v>
      </c>
      <c r="D1072" s="533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2</v>
      </c>
      <c r="V1072" s="34">
        <f t="shared" si="640"/>
        <v>2</v>
      </c>
      <c r="W1072" s="34">
        <f t="shared" si="640"/>
        <v>5</v>
      </c>
      <c r="X1072" s="34">
        <f t="shared" si="640"/>
        <v>8</v>
      </c>
      <c r="Y1072" s="34">
        <f t="shared" si="640"/>
        <v>4</v>
      </c>
      <c r="Z1072" s="34">
        <f t="shared" si="640"/>
        <v>6</v>
      </c>
      <c r="AA1072" s="34">
        <f t="shared" si="640"/>
        <v>4</v>
      </c>
      <c r="AB1072" s="34">
        <f t="shared" si="640"/>
        <v>3</v>
      </c>
      <c r="AC1072" s="34">
        <f t="shared" si="640"/>
        <v>0</v>
      </c>
      <c r="AD1072" s="34">
        <f t="shared" si="640"/>
        <v>4</v>
      </c>
      <c r="AE1072" s="34">
        <f t="shared" si="640"/>
        <v>3</v>
      </c>
      <c r="AF1072" s="34">
        <f t="shared" si="640"/>
        <v>8</v>
      </c>
      <c r="AG1072" s="34">
        <f t="shared" si="640"/>
        <v>10</v>
      </c>
      <c r="AH1072" s="34">
        <f t="shared" si="640"/>
        <v>10</v>
      </c>
      <c r="AI1072" s="34">
        <f t="shared" si="640"/>
        <v>7</v>
      </c>
      <c r="AJ1072" s="34">
        <f t="shared" si="640"/>
        <v>7</v>
      </c>
      <c r="AK1072" s="34">
        <f t="shared" si="640"/>
        <v>13</v>
      </c>
      <c r="AL1072" s="34">
        <f t="shared" si="640"/>
        <v>3</v>
      </c>
      <c r="AM1072" s="34">
        <f t="shared" si="640"/>
        <v>5</v>
      </c>
      <c r="AN1072" s="34">
        <f t="shared" si="640"/>
        <v>10</v>
      </c>
      <c r="AO1072" s="34">
        <f t="shared" si="640"/>
        <v>6</v>
      </c>
      <c r="AP1072" s="34">
        <f t="shared" si="640"/>
        <v>6</v>
      </c>
      <c r="AQ1072" s="34">
        <f t="shared" si="640"/>
        <v>7</v>
      </c>
      <c r="AR1072" s="34">
        <f t="shared" si="640"/>
        <v>7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187</v>
      </c>
    </row>
    <row r="1073" spans="1:65" ht="12.95" customHeight="1" x14ac:dyDescent="0.2">
      <c r="A1073" s="562"/>
      <c r="B1073" s="564"/>
      <c r="C1073" s="525"/>
      <c r="D1073" s="534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3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4</v>
      </c>
      <c r="AG1073" s="31">
        <v>4</v>
      </c>
      <c r="AH1073" s="31">
        <v>3</v>
      </c>
      <c r="AI1073" s="31">
        <v>2</v>
      </c>
      <c r="AJ1073" s="31">
        <v>4</v>
      </c>
      <c r="AK1073" s="31">
        <v>6</v>
      </c>
      <c r="AL1073" s="31">
        <v>1</v>
      </c>
      <c r="AM1073" s="31">
        <v>2</v>
      </c>
      <c r="AN1073" s="31">
        <v>3</v>
      </c>
      <c r="AO1073" s="31">
        <v>2</v>
      </c>
      <c r="AP1073" s="31">
        <v>4</v>
      </c>
      <c r="AQ1073" s="31">
        <v>2</v>
      </c>
      <c r="AR1073" s="31">
        <v>7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85</v>
      </c>
    </row>
    <row r="1074" spans="1:65" ht="12.95" customHeight="1" x14ac:dyDescent="0.2">
      <c r="A1074" s="562"/>
      <c r="B1074" s="564"/>
      <c r="C1074" s="525"/>
      <c r="D1074" s="535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1</v>
      </c>
      <c r="V1074" s="31">
        <v>1</v>
      </c>
      <c r="W1074" s="31">
        <v>4</v>
      </c>
      <c r="X1074" s="31">
        <v>5</v>
      </c>
      <c r="Y1074" s="31">
        <v>3</v>
      </c>
      <c r="Z1074" s="31">
        <v>4</v>
      </c>
      <c r="AA1074" s="31">
        <v>4</v>
      </c>
      <c r="AB1074" s="31">
        <v>2</v>
      </c>
      <c r="AC1074" s="31">
        <v>0</v>
      </c>
      <c r="AD1074" s="31">
        <v>2</v>
      </c>
      <c r="AE1074" s="31">
        <v>2</v>
      </c>
      <c r="AF1074" s="31">
        <v>4</v>
      </c>
      <c r="AG1074" s="31">
        <v>6</v>
      </c>
      <c r="AH1074" s="31">
        <v>7</v>
      </c>
      <c r="AI1074" s="31">
        <v>5</v>
      </c>
      <c r="AJ1074" s="31">
        <v>3</v>
      </c>
      <c r="AK1074" s="31">
        <v>7</v>
      </c>
      <c r="AL1074" s="31">
        <v>2</v>
      </c>
      <c r="AM1074" s="31">
        <v>3</v>
      </c>
      <c r="AN1074" s="31">
        <v>7</v>
      </c>
      <c r="AO1074" s="31">
        <v>4</v>
      </c>
      <c r="AP1074" s="31">
        <v>2</v>
      </c>
      <c r="AQ1074" s="31">
        <v>5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102</v>
      </c>
    </row>
    <row r="1075" spans="1:65" ht="12.95" customHeight="1" x14ac:dyDescent="0.2">
      <c r="A1075" s="562"/>
      <c r="B1075" s="564"/>
      <c r="C1075" s="526"/>
      <c r="D1075" s="531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3</v>
      </c>
      <c r="V1075" s="15">
        <f t="shared" si="642"/>
        <v>1</v>
      </c>
      <c r="W1075" s="15">
        <f t="shared" si="642"/>
        <v>3</v>
      </c>
      <c r="X1075" s="15">
        <f t="shared" si="642"/>
        <v>7</v>
      </c>
      <c r="Y1075" s="15">
        <f t="shared" si="642"/>
        <v>6</v>
      </c>
      <c r="Z1075" s="15">
        <f t="shared" si="642"/>
        <v>4</v>
      </c>
      <c r="AA1075" s="15">
        <f t="shared" si="642"/>
        <v>6</v>
      </c>
      <c r="AB1075" s="15">
        <f t="shared" si="642"/>
        <v>5</v>
      </c>
      <c r="AC1075" s="15">
        <f t="shared" si="642"/>
        <v>2</v>
      </c>
      <c r="AD1075" s="15">
        <f t="shared" si="642"/>
        <v>5</v>
      </c>
      <c r="AE1075" s="15">
        <f t="shared" si="642"/>
        <v>2</v>
      </c>
      <c r="AF1075" s="15">
        <f t="shared" si="642"/>
        <v>6</v>
      </c>
      <c r="AG1075" s="15">
        <f t="shared" si="642"/>
        <v>13</v>
      </c>
      <c r="AH1075" s="15">
        <f t="shared" si="642"/>
        <v>10</v>
      </c>
      <c r="AI1075" s="15">
        <f t="shared" si="642"/>
        <v>11</v>
      </c>
      <c r="AJ1075" s="15">
        <f t="shared" si="642"/>
        <v>6</v>
      </c>
      <c r="AK1075" s="15">
        <f t="shared" si="642"/>
        <v>8</v>
      </c>
      <c r="AL1075" s="15">
        <f t="shared" si="642"/>
        <v>8</v>
      </c>
      <c r="AM1075" s="15">
        <f t="shared" si="642"/>
        <v>6</v>
      </c>
      <c r="AN1075" s="15">
        <f t="shared" si="642"/>
        <v>11</v>
      </c>
      <c r="AO1075" s="15">
        <f t="shared" si="642"/>
        <v>5</v>
      </c>
      <c r="AP1075" s="15">
        <f t="shared" si="642"/>
        <v>6</v>
      </c>
      <c r="AQ1075" s="15">
        <f t="shared" si="642"/>
        <v>8</v>
      </c>
      <c r="AR1075" s="15">
        <f t="shared" si="642"/>
        <v>7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198</v>
      </c>
    </row>
    <row r="1076" spans="1:65" ht="12.95" customHeight="1" x14ac:dyDescent="0.2">
      <c r="A1076" s="562"/>
      <c r="B1076" s="564"/>
      <c r="C1076" s="526"/>
      <c r="D1076" s="529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1</v>
      </c>
      <c r="X1076" s="11">
        <v>3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3</v>
      </c>
      <c r="AG1076" s="11">
        <v>4</v>
      </c>
      <c r="AH1076" s="11">
        <v>2</v>
      </c>
      <c r="AI1076" s="11">
        <v>5</v>
      </c>
      <c r="AJ1076" s="11">
        <v>4</v>
      </c>
      <c r="AK1076" s="11">
        <v>3</v>
      </c>
      <c r="AL1076" s="11">
        <v>4</v>
      </c>
      <c r="AM1076" s="11">
        <v>2</v>
      </c>
      <c r="AN1076" s="11">
        <v>3</v>
      </c>
      <c r="AO1076" s="11">
        <v>1</v>
      </c>
      <c r="AP1076" s="11">
        <v>3</v>
      </c>
      <c r="AQ1076" s="11">
        <v>4</v>
      </c>
      <c r="AR1076" s="11">
        <v>6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87</v>
      </c>
    </row>
    <row r="1077" spans="1:65" ht="12.95" customHeight="1" x14ac:dyDescent="0.2">
      <c r="A1077" s="562"/>
      <c r="B1077" s="564"/>
      <c r="C1077" s="526"/>
      <c r="D1077" s="532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1</v>
      </c>
      <c r="V1077" s="11">
        <v>1</v>
      </c>
      <c r="W1077" s="11">
        <v>2</v>
      </c>
      <c r="X1077" s="11">
        <v>4</v>
      </c>
      <c r="Y1077" s="11">
        <v>4</v>
      </c>
      <c r="Z1077" s="11">
        <v>3</v>
      </c>
      <c r="AA1077" s="11">
        <v>5</v>
      </c>
      <c r="AB1077" s="11">
        <v>4</v>
      </c>
      <c r="AC1077" s="11">
        <v>2</v>
      </c>
      <c r="AD1077" s="11">
        <v>2</v>
      </c>
      <c r="AE1077" s="11">
        <v>1</v>
      </c>
      <c r="AF1077" s="11">
        <v>3</v>
      </c>
      <c r="AG1077" s="11">
        <v>9</v>
      </c>
      <c r="AH1077" s="11">
        <v>8</v>
      </c>
      <c r="AI1077" s="11">
        <v>6</v>
      </c>
      <c r="AJ1077" s="11">
        <v>2</v>
      </c>
      <c r="AK1077" s="11">
        <v>5</v>
      </c>
      <c r="AL1077" s="11">
        <v>4</v>
      </c>
      <c r="AM1077" s="11">
        <v>4</v>
      </c>
      <c r="AN1077" s="11">
        <v>8</v>
      </c>
      <c r="AO1077" s="11">
        <v>4</v>
      </c>
      <c r="AP1077" s="11">
        <v>3</v>
      </c>
      <c r="AQ1077" s="11">
        <v>4</v>
      </c>
      <c r="AR1077" s="11">
        <v>1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111</v>
      </c>
    </row>
    <row r="1078" spans="1:65" ht="12.95" customHeight="1" x14ac:dyDescent="0.2">
      <c r="A1078" s="562"/>
      <c r="B1078" s="564"/>
      <c r="C1078" s="526"/>
      <c r="D1078" s="528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1</v>
      </c>
      <c r="X1078" s="15">
        <f t="shared" si="643"/>
        <v>2</v>
      </c>
      <c r="Y1078" s="15">
        <f t="shared" si="643"/>
        <v>2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2</v>
      </c>
      <c r="AG1078" s="15">
        <f t="shared" si="643"/>
        <v>2</v>
      </c>
      <c r="AH1078" s="15">
        <f t="shared" si="643"/>
        <v>5</v>
      </c>
      <c r="AI1078" s="15">
        <f t="shared" si="643"/>
        <v>2</v>
      </c>
      <c r="AJ1078" s="15">
        <f t="shared" si="643"/>
        <v>1</v>
      </c>
      <c r="AK1078" s="15">
        <f t="shared" si="643"/>
        <v>1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2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42</v>
      </c>
    </row>
    <row r="1079" spans="1:65" ht="12.95" customHeight="1" x14ac:dyDescent="0.2">
      <c r="A1079" s="562"/>
      <c r="B1079" s="564"/>
      <c r="C1079" s="526"/>
      <c r="D1079" s="529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1</v>
      </c>
      <c r="X1079" s="11">
        <v>2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2</v>
      </c>
      <c r="AG1079" s="11">
        <v>1</v>
      </c>
      <c r="AH1079" s="11">
        <v>1</v>
      </c>
      <c r="AI1079" s="11">
        <v>1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1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21</v>
      </c>
    </row>
    <row r="1080" spans="1:65" ht="12.95" customHeight="1" x14ac:dyDescent="0.2">
      <c r="A1080" s="562"/>
      <c r="B1080" s="564"/>
      <c r="C1080" s="526"/>
      <c r="D1080" s="532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2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1</v>
      </c>
      <c r="AH1080" s="11">
        <v>4</v>
      </c>
      <c r="AI1080" s="11">
        <v>1</v>
      </c>
      <c r="AJ1080" s="11">
        <v>1</v>
      </c>
      <c r="AK1080" s="11">
        <v>1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21</v>
      </c>
    </row>
    <row r="1081" spans="1:65" ht="12.95" customHeight="1" x14ac:dyDescent="0.2">
      <c r="A1081" s="562"/>
      <c r="B1081" s="564"/>
      <c r="C1081" s="526"/>
      <c r="D1081" s="528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1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1</v>
      </c>
      <c r="AJ1081" s="15">
        <f t="shared" si="644"/>
        <v>0</v>
      </c>
      <c r="AK1081" s="15">
        <f t="shared" si="644"/>
        <v>1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9</v>
      </c>
      <c r="BI1081" s="9"/>
      <c r="BJ1081" s="73"/>
    </row>
    <row r="1082" spans="1:65" ht="12.95" customHeight="1" x14ac:dyDescent="0.2">
      <c r="A1082" s="562"/>
      <c r="B1082" s="564"/>
      <c r="C1082" s="526"/>
      <c r="D1082" s="529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1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1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3</v>
      </c>
      <c r="BI1082" s="9"/>
      <c r="BJ1082" s="73"/>
    </row>
    <row r="1083" spans="1:65" ht="12.95" customHeight="1" thickBot="1" x14ac:dyDescent="0.25">
      <c r="A1083" s="562"/>
      <c r="B1083" s="564"/>
      <c r="C1083" s="527"/>
      <c r="D1083" s="530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1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6</v>
      </c>
      <c r="BI1083" s="9"/>
      <c r="BJ1083" s="73"/>
    </row>
    <row r="1084" spans="1:65" ht="12.95" customHeight="1" x14ac:dyDescent="0.2">
      <c r="A1084" s="562"/>
      <c r="B1084" s="564"/>
      <c r="C1084" s="524" t="str">
        <f>Parameters!$C$7</f>
        <v>40 a 59 años</v>
      </c>
      <c r="D1084" s="533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5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5</v>
      </c>
      <c r="W1084" s="34">
        <f t="shared" si="645"/>
        <v>9</v>
      </c>
      <c r="X1084" s="34">
        <f t="shared" si="645"/>
        <v>15</v>
      </c>
      <c r="Y1084" s="34">
        <f t="shared" si="645"/>
        <v>9</v>
      </c>
      <c r="Z1084" s="34">
        <f t="shared" si="645"/>
        <v>9</v>
      </c>
      <c r="AA1084" s="34">
        <f t="shared" si="645"/>
        <v>15</v>
      </c>
      <c r="AB1084" s="34">
        <f t="shared" si="645"/>
        <v>12</v>
      </c>
      <c r="AC1084" s="34">
        <f t="shared" si="645"/>
        <v>14</v>
      </c>
      <c r="AD1084" s="34">
        <f t="shared" si="645"/>
        <v>17</v>
      </c>
      <c r="AE1084" s="34">
        <f t="shared" si="645"/>
        <v>21</v>
      </c>
      <c r="AF1084" s="34">
        <f t="shared" si="645"/>
        <v>20</v>
      </c>
      <c r="AG1084" s="34">
        <f t="shared" si="645"/>
        <v>17</v>
      </c>
      <c r="AH1084" s="34">
        <f t="shared" si="645"/>
        <v>20</v>
      </c>
      <c r="AI1084" s="34">
        <f t="shared" si="645"/>
        <v>24</v>
      </c>
      <c r="AJ1084" s="34">
        <f t="shared" si="645"/>
        <v>20</v>
      </c>
      <c r="AK1084" s="34">
        <f t="shared" si="645"/>
        <v>17</v>
      </c>
      <c r="AL1084" s="34">
        <f t="shared" si="645"/>
        <v>19</v>
      </c>
      <c r="AM1084" s="34">
        <f t="shared" si="645"/>
        <v>15</v>
      </c>
      <c r="AN1084" s="34">
        <f t="shared" si="645"/>
        <v>17</v>
      </c>
      <c r="AO1084" s="34">
        <f t="shared" si="645"/>
        <v>17</v>
      </c>
      <c r="AP1084" s="34">
        <f t="shared" si="645"/>
        <v>13</v>
      </c>
      <c r="AQ1084" s="34">
        <f t="shared" si="645"/>
        <v>17</v>
      </c>
      <c r="AR1084" s="34">
        <f t="shared" si="645"/>
        <v>11</v>
      </c>
      <c r="AS1084" s="34">
        <f t="shared" si="645"/>
        <v>15</v>
      </c>
      <c r="AT1084" s="34">
        <f t="shared" si="645"/>
        <v>7</v>
      </c>
      <c r="AU1084" s="34">
        <f t="shared" si="645"/>
        <v>5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448</v>
      </c>
      <c r="BI1084" s="9"/>
      <c r="BJ1084" s="73"/>
    </row>
    <row r="1085" spans="1:65" ht="12.95" customHeight="1" x14ac:dyDescent="0.2">
      <c r="A1085" s="562"/>
      <c r="B1085" s="564"/>
      <c r="C1085" s="525"/>
      <c r="D1085" s="534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10</v>
      </c>
      <c r="Y1085" s="31">
        <v>5</v>
      </c>
      <c r="Z1085" s="31">
        <v>5</v>
      </c>
      <c r="AA1085" s="31">
        <v>7</v>
      </c>
      <c r="AB1085" s="31">
        <v>5</v>
      </c>
      <c r="AC1085" s="31">
        <v>9</v>
      </c>
      <c r="AD1085" s="31">
        <v>8</v>
      </c>
      <c r="AE1085" s="31">
        <v>10</v>
      </c>
      <c r="AF1085" s="31">
        <v>6</v>
      </c>
      <c r="AG1085" s="31">
        <v>5</v>
      </c>
      <c r="AH1085" s="31">
        <v>10</v>
      </c>
      <c r="AI1085" s="31">
        <v>5</v>
      </c>
      <c r="AJ1085" s="31">
        <v>7</v>
      </c>
      <c r="AK1085" s="31">
        <v>5</v>
      </c>
      <c r="AL1085" s="31">
        <v>8</v>
      </c>
      <c r="AM1085" s="31">
        <v>7</v>
      </c>
      <c r="AN1085" s="31">
        <v>6</v>
      </c>
      <c r="AO1085" s="31">
        <v>6</v>
      </c>
      <c r="AP1085" s="31">
        <v>8</v>
      </c>
      <c r="AQ1085" s="31">
        <v>8</v>
      </c>
      <c r="AR1085" s="31">
        <v>7</v>
      </c>
      <c r="AS1085" s="31">
        <v>12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197</v>
      </c>
      <c r="BI1085" s="9"/>
      <c r="BJ1085" s="73"/>
    </row>
    <row r="1086" spans="1:65" ht="12.95" customHeight="1" x14ac:dyDescent="0.2">
      <c r="A1086" s="562"/>
      <c r="B1086" s="564"/>
      <c r="C1086" s="525"/>
      <c r="D1086" s="535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4</v>
      </c>
      <c r="S1086" s="31">
        <v>5</v>
      </c>
      <c r="T1086" s="31">
        <v>1</v>
      </c>
      <c r="U1086" s="31">
        <v>2</v>
      </c>
      <c r="V1086" s="31">
        <v>4</v>
      </c>
      <c r="W1086" s="31">
        <v>4</v>
      </c>
      <c r="X1086" s="31">
        <v>5</v>
      </c>
      <c r="Y1086" s="31">
        <v>4</v>
      </c>
      <c r="Z1086" s="31">
        <v>4</v>
      </c>
      <c r="AA1086" s="31">
        <v>8</v>
      </c>
      <c r="AB1086" s="31">
        <v>7</v>
      </c>
      <c r="AC1086" s="31">
        <v>5</v>
      </c>
      <c r="AD1086" s="31">
        <v>9</v>
      </c>
      <c r="AE1086" s="31">
        <v>11</v>
      </c>
      <c r="AF1086" s="31">
        <v>14</v>
      </c>
      <c r="AG1086" s="31">
        <v>12</v>
      </c>
      <c r="AH1086" s="31">
        <v>10</v>
      </c>
      <c r="AI1086" s="31">
        <v>19</v>
      </c>
      <c r="AJ1086" s="31">
        <v>13</v>
      </c>
      <c r="AK1086" s="31">
        <v>12</v>
      </c>
      <c r="AL1086" s="31">
        <v>11</v>
      </c>
      <c r="AM1086" s="31">
        <v>8</v>
      </c>
      <c r="AN1086" s="31">
        <v>11</v>
      </c>
      <c r="AO1086" s="31">
        <v>11</v>
      </c>
      <c r="AP1086" s="31">
        <v>5</v>
      </c>
      <c r="AQ1086" s="31">
        <v>9</v>
      </c>
      <c r="AR1086" s="31">
        <v>4</v>
      </c>
      <c r="AS1086" s="31">
        <v>3</v>
      </c>
      <c r="AT1086" s="31">
        <v>5</v>
      </c>
      <c r="AU1086" s="31">
        <v>3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251</v>
      </c>
      <c r="BI1086" s="9"/>
      <c r="BJ1086" s="73"/>
    </row>
    <row r="1087" spans="1:65" ht="12.95" customHeight="1" x14ac:dyDescent="0.2">
      <c r="A1087" s="562"/>
      <c r="B1087" s="564"/>
      <c r="C1087" s="526"/>
      <c r="D1087" s="531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4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6</v>
      </c>
      <c r="X1087" s="15">
        <f t="shared" si="647"/>
        <v>16</v>
      </c>
      <c r="Y1087" s="15">
        <f t="shared" si="647"/>
        <v>12</v>
      </c>
      <c r="Z1087" s="15">
        <f t="shared" si="647"/>
        <v>8</v>
      </c>
      <c r="AA1087" s="15">
        <f t="shared" si="647"/>
        <v>16</v>
      </c>
      <c r="AB1087" s="15">
        <f t="shared" si="647"/>
        <v>13</v>
      </c>
      <c r="AC1087" s="15">
        <f t="shared" si="647"/>
        <v>14</v>
      </c>
      <c r="AD1087" s="15">
        <f t="shared" si="647"/>
        <v>17</v>
      </c>
      <c r="AE1087" s="15">
        <f t="shared" si="647"/>
        <v>18</v>
      </c>
      <c r="AF1087" s="15">
        <f t="shared" si="647"/>
        <v>21</v>
      </c>
      <c r="AG1087" s="15">
        <f t="shared" si="647"/>
        <v>19</v>
      </c>
      <c r="AH1087" s="15">
        <f t="shared" si="647"/>
        <v>22</v>
      </c>
      <c r="AI1087" s="15">
        <f t="shared" si="647"/>
        <v>24</v>
      </c>
      <c r="AJ1087" s="15">
        <f t="shared" si="647"/>
        <v>24</v>
      </c>
      <c r="AK1087" s="15">
        <f t="shared" si="647"/>
        <v>20</v>
      </c>
      <c r="AL1087" s="15">
        <f t="shared" si="647"/>
        <v>19</v>
      </c>
      <c r="AM1087" s="15">
        <f t="shared" si="647"/>
        <v>17</v>
      </c>
      <c r="AN1087" s="15">
        <f t="shared" si="647"/>
        <v>21</v>
      </c>
      <c r="AO1087" s="15">
        <f t="shared" si="647"/>
        <v>19</v>
      </c>
      <c r="AP1087" s="15">
        <f t="shared" si="647"/>
        <v>11</v>
      </c>
      <c r="AQ1087" s="15">
        <f t="shared" si="647"/>
        <v>17</v>
      </c>
      <c r="AR1087" s="15">
        <f t="shared" si="647"/>
        <v>13</v>
      </c>
      <c r="AS1087" s="15">
        <f t="shared" si="647"/>
        <v>12</v>
      </c>
      <c r="AT1087" s="15">
        <f t="shared" si="647"/>
        <v>10</v>
      </c>
      <c r="AU1087" s="15">
        <f t="shared" si="647"/>
        <v>4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471</v>
      </c>
      <c r="BI1087" s="9"/>
      <c r="BJ1087" s="73"/>
    </row>
    <row r="1088" spans="1:65" ht="12.95" customHeight="1" x14ac:dyDescent="0.2">
      <c r="A1088" s="562"/>
      <c r="B1088" s="564"/>
      <c r="C1088" s="526"/>
      <c r="D1088" s="529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11</v>
      </c>
      <c r="Y1088" s="11">
        <v>7</v>
      </c>
      <c r="Z1088" s="11">
        <v>3</v>
      </c>
      <c r="AA1088" s="11">
        <v>8</v>
      </c>
      <c r="AB1088" s="11">
        <v>7</v>
      </c>
      <c r="AC1088" s="11">
        <v>8</v>
      </c>
      <c r="AD1088" s="11">
        <v>9</v>
      </c>
      <c r="AE1088" s="11">
        <v>9</v>
      </c>
      <c r="AF1088" s="11">
        <v>8</v>
      </c>
      <c r="AG1088" s="11">
        <v>6</v>
      </c>
      <c r="AH1088" s="11">
        <v>8</v>
      </c>
      <c r="AI1088" s="11">
        <v>6</v>
      </c>
      <c r="AJ1088" s="11">
        <v>7</v>
      </c>
      <c r="AK1088" s="11">
        <v>7</v>
      </c>
      <c r="AL1088" s="11">
        <v>8</v>
      </c>
      <c r="AM1088" s="11">
        <v>7</v>
      </c>
      <c r="AN1088" s="11">
        <v>9</v>
      </c>
      <c r="AO1088" s="11">
        <v>6</v>
      </c>
      <c r="AP1088" s="11">
        <v>5</v>
      </c>
      <c r="AQ1088" s="11">
        <v>9</v>
      </c>
      <c r="AR1088" s="11">
        <v>8</v>
      </c>
      <c r="AS1088" s="11">
        <v>10</v>
      </c>
      <c r="AT1088" s="11">
        <v>4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205</v>
      </c>
      <c r="BI1088" s="9"/>
      <c r="BJ1088" s="73"/>
      <c r="BM1088" s="14"/>
    </row>
    <row r="1089" spans="1:65" ht="12.95" customHeight="1" x14ac:dyDescent="0.2">
      <c r="A1089" s="562"/>
      <c r="B1089" s="564"/>
      <c r="C1089" s="526"/>
      <c r="D1089" s="532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3</v>
      </c>
      <c r="S1089" s="11">
        <v>4</v>
      </c>
      <c r="T1089" s="11">
        <v>3</v>
      </c>
      <c r="U1089" s="11">
        <v>2</v>
      </c>
      <c r="V1089" s="11">
        <v>4</v>
      </c>
      <c r="W1089" s="11">
        <v>4</v>
      </c>
      <c r="X1089" s="11">
        <v>5</v>
      </c>
      <c r="Y1089" s="11">
        <v>5</v>
      </c>
      <c r="Z1089" s="11">
        <v>5</v>
      </c>
      <c r="AA1089" s="11">
        <v>8</v>
      </c>
      <c r="AB1089" s="11">
        <v>6</v>
      </c>
      <c r="AC1089" s="11">
        <v>6</v>
      </c>
      <c r="AD1089" s="11">
        <v>8</v>
      </c>
      <c r="AE1089" s="11">
        <v>9</v>
      </c>
      <c r="AF1089" s="11">
        <v>13</v>
      </c>
      <c r="AG1089" s="11">
        <v>13</v>
      </c>
      <c r="AH1089" s="11">
        <v>14</v>
      </c>
      <c r="AI1089" s="11">
        <v>18</v>
      </c>
      <c r="AJ1089" s="11">
        <v>17</v>
      </c>
      <c r="AK1089" s="11">
        <v>13</v>
      </c>
      <c r="AL1089" s="11">
        <v>11</v>
      </c>
      <c r="AM1089" s="11">
        <v>10</v>
      </c>
      <c r="AN1089" s="11">
        <v>12</v>
      </c>
      <c r="AO1089" s="11">
        <v>13</v>
      </c>
      <c r="AP1089" s="11">
        <v>6</v>
      </c>
      <c r="AQ1089" s="11">
        <v>8</v>
      </c>
      <c r="AR1089" s="11">
        <v>5</v>
      </c>
      <c r="AS1089" s="11">
        <v>2</v>
      </c>
      <c r="AT1089" s="11">
        <v>6</v>
      </c>
      <c r="AU1089" s="11">
        <v>2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266</v>
      </c>
      <c r="BI1089" s="9"/>
      <c r="BJ1089" s="73"/>
      <c r="BM1089" s="14"/>
    </row>
    <row r="1090" spans="1:65" ht="12.95" customHeight="1" x14ac:dyDescent="0.2">
      <c r="A1090" s="562"/>
      <c r="B1090" s="564"/>
      <c r="C1090" s="526"/>
      <c r="D1090" s="528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4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3</v>
      </c>
      <c r="AD1090" s="15">
        <f t="shared" si="648"/>
        <v>1</v>
      </c>
      <c r="AE1090" s="15">
        <f t="shared" si="648"/>
        <v>4</v>
      </c>
      <c r="AF1090" s="15">
        <f t="shared" si="648"/>
        <v>8</v>
      </c>
      <c r="AG1090" s="15">
        <f t="shared" si="648"/>
        <v>3</v>
      </c>
      <c r="AH1090" s="15">
        <f t="shared" si="648"/>
        <v>5</v>
      </c>
      <c r="AI1090" s="15">
        <f t="shared" si="648"/>
        <v>5</v>
      </c>
      <c r="AJ1090" s="15">
        <f t="shared" si="648"/>
        <v>8</v>
      </c>
      <c r="AK1090" s="15">
        <f t="shared" si="648"/>
        <v>8</v>
      </c>
      <c r="AL1090" s="15">
        <f t="shared" si="648"/>
        <v>4</v>
      </c>
      <c r="AM1090" s="15">
        <f t="shared" si="648"/>
        <v>3</v>
      </c>
      <c r="AN1090" s="15">
        <f t="shared" si="648"/>
        <v>4</v>
      </c>
      <c r="AO1090" s="15">
        <f t="shared" si="648"/>
        <v>4</v>
      </c>
      <c r="AP1090" s="15">
        <f t="shared" si="648"/>
        <v>2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109</v>
      </c>
      <c r="BI1090" s="9"/>
      <c r="BJ1090" s="73"/>
      <c r="BM1090" s="14"/>
    </row>
    <row r="1091" spans="1:65" ht="12.95" customHeight="1" x14ac:dyDescent="0.2">
      <c r="A1091" s="562"/>
      <c r="B1091" s="564"/>
      <c r="C1091" s="526"/>
      <c r="D1091" s="529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3</v>
      </c>
      <c r="Z1091" s="11">
        <v>0</v>
      </c>
      <c r="AA1091" s="11">
        <v>2</v>
      </c>
      <c r="AB1091" s="11">
        <v>1</v>
      </c>
      <c r="AC1091" s="11">
        <v>1</v>
      </c>
      <c r="AD1091" s="11">
        <v>1</v>
      </c>
      <c r="AE1091" s="11">
        <v>3</v>
      </c>
      <c r="AF1091" s="11">
        <v>1</v>
      </c>
      <c r="AG1091" s="11">
        <v>0</v>
      </c>
      <c r="AH1091" s="11">
        <v>3</v>
      </c>
      <c r="AI1091" s="11">
        <v>2</v>
      </c>
      <c r="AJ1091" s="11">
        <v>3</v>
      </c>
      <c r="AK1091" s="11">
        <v>1</v>
      </c>
      <c r="AL1091" s="11">
        <v>2</v>
      </c>
      <c r="AM1091" s="11">
        <v>1</v>
      </c>
      <c r="AN1091" s="11">
        <v>0</v>
      </c>
      <c r="AO1091" s="11">
        <v>1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46</v>
      </c>
      <c r="BI1091" s="9"/>
      <c r="BJ1091" s="73"/>
    </row>
    <row r="1092" spans="1:65" ht="12.95" customHeight="1" x14ac:dyDescent="0.2">
      <c r="A1092" s="562"/>
      <c r="B1092" s="564"/>
      <c r="C1092" s="526"/>
      <c r="D1092" s="532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1</v>
      </c>
      <c r="Z1092" s="11">
        <v>0</v>
      </c>
      <c r="AA1092" s="11">
        <v>0</v>
      </c>
      <c r="AB1092" s="11">
        <v>1</v>
      </c>
      <c r="AC1092" s="11">
        <v>2</v>
      </c>
      <c r="AD1092" s="11">
        <v>0</v>
      </c>
      <c r="AE1092" s="11">
        <v>1</v>
      </c>
      <c r="AF1092" s="11">
        <v>7</v>
      </c>
      <c r="AG1092" s="11">
        <v>3</v>
      </c>
      <c r="AH1092" s="11">
        <v>2</v>
      </c>
      <c r="AI1092" s="11">
        <v>3</v>
      </c>
      <c r="AJ1092" s="11">
        <v>5</v>
      </c>
      <c r="AK1092" s="11">
        <v>7</v>
      </c>
      <c r="AL1092" s="11">
        <v>2</v>
      </c>
      <c r="AM1092" s="11">
        <v>2</v>
      </c>
      <c r="AN1092" s="11">
        <v>4</v>
      </c>
      <c r="AO1092" s="11">
        <v>3</v>
      </c>
      <c r="AP1092" s="11">
        <v>1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63</v>
      </c>
      <c r="BI1092" s="9"/>
      <c r="BJ1092" s="73"/>
    </row>
    <row r="1093" spans="1:65" ht="12.95" customHeight="1" x14ac:dyDescent="0.2">
      <c r="A1093" s="562"/>
      <c r="B1093" s="564"/>
      <c r="C1093" s="526"/>
      <c r="D1093" s="528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1</v>
      </c>
      <c r="AH1093" s="15">
        <f t="shared" si="649"/>
        <v>1</v>
      </c>
      <c r="AI1093" s="15">
        <f t="shared" si="649"/>
        <v>2</v>
      </c>
      <c r="AJ1093" s="15">
        <f t="shared" si="649"/>
        <v>4</v>
      </c>
      <c r="AK1093" s="15">
        <f t="shared" si="649"/>
        <v>2</v>
      </c>
      <c r="AL1093" s="15">
        <f t="shared" si="649"/>
        <v>3</v>
      </c>
      <c r="AM1093" s="15">
        <f t="shared" si="649"/>
        <v>0</v>
      </c>
      <c r="AN1093" s="15">
        <f t="shared" si="649"/>
        <v>3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36</v>
      </c>
    </row>
    <row r="1094" spans="1:65" ht="12.95" customHeight="1" x14ac:dyDescent="0.2">
      <c r="A1094" s="562"/>
      <c r="B1094" s="564"/>
      <c r="C1094" s="526"/>
      <c r="D1094" s="529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1</v>
      </c>
      <c r="AJ1094" s="11">
        <v>2</v>
      </c>
      <c r="AK1094" s="11">
        <v>1</v>
      </c>
      <c r="AL1094" s="11">
        <v>0</v>
      </c>
      <c r="AM1094" s="11">
        <v>0</v>
      </c>
      <c r="AN1094" s="11">
        <v>1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12</v>
      </c>
    </row>
    <row r="1095" spans="1:65" ht="12.95" customHeight="1" thickBot="1" x14ac:dyDescent="0.25">
      <c r="A1095" s="562"/>
      <c r="B1095" s="564"/>
      <c r="C1095" s="527"/>
      <c r="D1095" s="530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1</v>
      </c>
      <c r="AH1095" s="36">
        <v>1</v>
      </c>
      <c r="AI1095" s="36">
        <v>1</v>
      </c>
      <c r="AJ1095" s="36">
        <v>2</v>
      </c>
      <c r="AK1095" s="36">
        <v>1</v>
      </c>
      <c r="AL1095" s="36">
        <v>3</v>
      </c>
      <c r="AM1095" s="36">
        <v>0</v>
      </c>
      <c r="AN1095" s="36">
        <v>2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24</v>
      </c>
    </row>
    <row r="1096" spans="1:65" ht="12.95" customHeight="1" x14ac:dyDescent="0.2">
      <c r="A1096" s="562"/>
      <c r="B1096" s="564"/>
      <c r="C1096" s="524" t="str">
        <f>Parameters!$C$8</f>
        <v>60 o más años</v>
      </c>
      <c r="D1096" s="533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7</v>
      </c>
      <c r="L1096" s="34">
        <f t="shared" si="650"/>
        <v>8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18</v>
      </c>
      <c r="T1096" s="34">
        <f t="shared" si="650"/>
        <v>20</v>
      </c>
      <c r="U1096" s="34">
        <f t="shared" si="650"/>
        <v>18</v>
      </c>
      <c r="V1096" s="34">
        <f t="shared" si="650"/>
        <v>26</v>
      </c>
      <c r="W1096" s="34">
        <f t="shared" si="650"/>
        <v>24</v>
      </c>
      <c r="X1096" s="34">
        <f t="shared" si="650"/>
        <v>26</v>
      </c>
      <c r="Y1096" s="34">
        <f t="shared" si="650"/>
        <v>35</v>
      </c>
      <c r="Z1096" s="34">
        <f t="shared" si="650"/>
        <v>39</v>
      </c>
      <c r="AA1096" s="34">
        <f t="shared" si="650"/>
        <v>48</v>
      </c>
      <c r="AB1096" s="34">
        <f t="shared" si="650"/>
        <v>51</v>
      </c>
      <c r="AC1096" s="34">
        <f t="shared" si="650"/>
        <v>33</v>
      </c>
      <c r="AD1096" s="34">
        <f t="shared" si="650"/>
        <v>35</v>
      </c>
      <c r="AE1096" s="34">
        <f t="shared" si="650"/>
        <v>66</v>
      </c>
      <c r="AF1096" s="34">
        <f t="shared" si="650"/>
        <v>55</v>
      </c>
      <c r="AG1096" s="34">
        <f t="shared" si="650"/>
        <v>66</v>
      </c>
      <c r="AH1096" s="34">
        <f t="shared" si="650"/>
        <v>46</v>
      </c>
      <c r="AI1096" s="34">
        <f t="shared" si="650"/>
        <v>56</v>
      </c>
      <c r="AJ1096" s="34">
        <f t="shared" si="650"/>
        <v>58</v>
      </c>
      <c r="AK1096" s="34">
        <f t="shared" si="650"/>
        <v>64</v>
      </c>
      <c r="AL1096" s="34">
        <f t="shared" si="650"/>
        <v>50</v>
      </c>
      <c r="AM1096" s="34">
        <f t="shared" si="650"/>
        <v>32</v>
      </c>
      <c r="AN1096" s="34">
        <f t="shared" si="650"/>
        <v>47</v>
      </c>
      <c r="AO1096" s="34">
        <f t="shared" si="650"/>
        <v>58</v>
      </c>
      <c r="AP1096" s="34">
        <f t="shared" si="650"/>
        <v>59</v>
      </c>
      <c r="AQ1096" s="34">
        <f t="shared" si="650"/>
        <v>57</v>
      </c>
      <c r="AR1096" s="34">
        <f t="shared" si="650"/>
        <v>37</v>
      </c>
      <c r="AS1096" s="34">
        <f t="shared" si="650"/>
        <v>30</v>
      </c>
      <c r="AT1096" s="34">
        <f t="shared" si="650"/>
        <v>27</v>
      </c>
      <c r="AU1096" s="34">
        <f t="shared" si="650"/>
        <v>19</v>
      </c>
      <c r="AV1096" s="34">
        <f t="shared" si="650"/>
        <v>13</v>
      </c>
      <c r="AW1096" s="34">
        <f t="shared" si="650"/>
        <v>30</v>
      </c>
      <c r="AX1096" s="34">
        <f t="shared" si="650"/>
        <v>13</v>
      </c>
      <c r="AY1096" s="34">
        <f t="shared" si="650"/>
        <v>18</v>
      </c>
      <c r="AZ1096" s="34">
        <f t="shared" si="650"/>
        <v>11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1413</v>
      </c>
      <c r="BI1096" s="9"/>
      <c r="BJ1096" s="73"/>
    </row>
    <row r="1097" spans="1:65" ht="12.95" customHeight="1" x14ac:dyDescent="0.2">
      <c r="A1097" s="562"/>
      <c r="B1097" s="564"/>
      <c r="C1097" s="525"/>
      <c r="D1097" s="534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3</v>
      </c>
      <c r="L1097" s="31">
        <v>3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9</v>
      </c>
      <c r="T1097" s="31">
        <v>7</v>
      </c>
      <c r="U1097" s="31">
        <v>7</v>
      </c>
      <c r="V1097" s="31">
        <v>14</v>
      </c>
      <c r="W1097" s="31">
        <v>15</v>
      </c>
      <c r="X1097" s="31">
        <v>16</v>
      </c>
      <c r="Y1097" s="31">
        <v>17</v>
      </c>
      <c r="Z1097" s="31">
        <v>16</v>
      </c>
      <c r="AA1097" s="31">
        <v>20</v>
      </c>
      <c r="AB1097" s="31">
        <v>35</v>
      </c>
      <c r="AC1097" s="31">
        <v>22</v>
      </c>
      <c r="AD1097" s="31">
        <v>21</v>
      </c>
      <c r="AE1097" s="31">
        <v>40</v>
      </c>
      <c r="AF1097" s="31">
        <v>37</v>
      </c>
      <c r="AG1097" s="31">
        <v>39</v>
      </c>
      <c r="AH1097" s="31">
        <v>31</v>
      </c>
      <c r="AI1097" s="31">
        <v>33</v>
      </c>
      <c r="AJ1097" s="31">
        <v>34</v>
      </c>
      <c r="AK1097" s="31">
        <v>36</v>
      </c>
      <c r="AL1097" s="31">
        <v>32</v>
      </c>
      <c r="AM1097" s="31">
        <v>18</v>
      </c>
      <c r="AN1097" s="31">
        <v>23</v>
      </c>
      <c r="AO1097" s="31">
        <v>37</v>
      </c>
      <c r="AP1097" s="31">
        <v>35</v>
      </c>
      <c r="AQ1097" s="31">
        <v>37</v>
      </c>
      <c r="AR1097" s="31">
        <v>18</v>
      </c>
      <c r="AS1097" s="31">
        <v>21</v>
      </c>
      <c r="AT1097" s="31">
        <v>11</v>
      </c>
      <c r="AU1097" s="31">
        <v>11</v>
      </c>
      <c r="AV1097" s="31">
        <v>8</v>
      </c>
      <c r="AW1097" s="31">
        <v>12</v>
      </c>
      <c r="AX1097" s="31">
        <v>11</v>
      </c>
      <c r="AY1097" s="31">
        <v>10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803</v>
      </c>
      <c r="BI1097" s="9"/>
      <c r="BJ1097" s="73"/>
    </row>
    <row r="1098" spans="1:65" ht="12.95" customHeight="1" x14ac:dyDescent="0.2">
      <c r="A1098" s="562"/>
      <c r="B1098" s="564"/>
      <c r="C1098" s="525"/>
      <c r="D1098" s="535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11</v>
      </c>
      <c r="V1098" s="31">
        <v>12</v>
      </c>
      <c r="W1098" s="31">
        <v>9</v>
      </c>
      <c r="X1098" s="31">
        <v>10</v>
      </c>
      <c r="Y1098" s="31">
        <v>18</v>
      </c>
      <c r="Z1098" s="31">
        <v>23</v>
      </c>
      <c r="AA1098" s="31">
        <v>28</v>
      </c>
      <c r="AB1098" s="31">
        <v>16</v>
      </c>
      <c r="AC1098" s="31">
        <v>11</v>
      </c>
      <c r="AD1098" s="31">
        <v>14</v>
      </c>
      <c r="AE1098" s="31">
        <v>26</v>
      </c>
      <c r="AF1098" s="31">
        <v>18</v>
      </c>
      <c r="AG1098" s="31">
        <v>27</v>
      </c>
      <c r="AH1098" s="31">
        <v>15</v>
      </c>
      <c r="AI1098" s="31">
        <v>23</v>
      </c>
      <c r="AJ1098" s="31">
        <v>24</v>
      </c>
      <c r="AK1098" s="31">
        <v>28</v>
      </c>
      <c r="AL1098" s="31">
        <v>18</v>
      </c>
      <c r="AM1098" s="31">
        <v>14</v>
      </c>
      <c r="AN1098" s="31">
        <v>24</v>
      </c>
      <c r="AO1098" s="31">
        <v>21</v>
      </c>
      <c r="AP1098" s="31">
        <v>24</v>
      </c>
      <c r="AQ1098" s="31">
        <v>20</v>
      </c>
      <c r="AR1098" s="31">
        <v>19</v>
      </c>
      <c r="AS1098" s="31">
        <v>9</v>
      </c>
      <c r="AT1098" s="31">
        <v>16</v>
      </c>
      <c r="AU1098" s="31">
        <v>8</v>
      </c>
      <c r="AV1098" s="31">
        <v>5</v>
      </c>
      <c r="AW1098" s="31">
        <v>18</v>
      </c>
      <c r="AX1098" s="31">
        <v>2</v>
      </c>
      <c r="AY1098" s="31">
        <v>8</v>
      </c>
      <c r="AZ1098" s="31">
        <v>7</v>
      </c>
      <c r="BA1098" s="31"/>
      <c r="BB1098" s="31"/>
      <c r="BC1098" s="31"/>
      <c r="BD1098" s="31"/>
      <c r="BE1098" s="31"/>
      <c r="BF1098" s="31"/>
      <c r="BG1098" s="32">
        <f t="shared" si="651"/>
        <v>610</v>
      </c>
      <c r="BI1098" s="9"/>
      <c r="BJ1098" s="73"/>
    </row>
    <row r="1099" spans="1:65" ht="12.95" customHeight="1" x14ac:dyDescent="0.2">
      <c r="A1099" s="562"/>
      <c r="B1099" s="564"/>
      <c r="C1099" s="526"/>
      <c r="D1099" s="531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10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7</v>
      </c>
      <c r="M1099" s="15">
        <f t="shared" si="652"/>
        <v>12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18</v>
      </c>
      <c r="U1099" s="15">
        <f t="shared" si="652"/>
        <v>27</v>
      </c>
      <c r="V1099" s="15">
        <f t="shared" si="652"/>
        <v>30</v>
      </c>
      <c r="W1099" s="15">
        <f t="shared" si="652"/>
        <v>19</v>
      </c>
      <c r="X1099" s="15">
        <f t="shared" si="652"/>
        <v>29</v>
      </c>
      <c r="Y1099" s="15">
        <f t="shared" si="652"/>
        <v>32</v>
      </c>
      <c r="Z1099" s="15">
        <f t="shared" si="652"/>
        <v>37</v>
      </c>
      <c r="AA1099" s="15">
        <f t="shared" si="652"/>
        <v>47</v>
      </c>
      <c r="AB1099" s="15">
        <f t="shared" si="652"/>
        <v>63</v>
      </c>
      <c r="AC1099" s="15">
        <f t="shared" si="652"/>
        <v>36</v>
      </c>
      <c r="AD1099" s="15">
        <f t="shared" si="652"/>
        <v>30</v>
      </c>
      <c r="AE1099" s="15">
        <f t="shared" si="652"/>
        <v>60</v>
      </c>
      <c r="AF1099" s="15">
        <f t="shared" si="652"/>
        <v>61</v>
      </c>
      <c r="AG1099" s="15">
        <f t="shared" si="652"/>
        <v>63</v>
      </c>
      <c r="AH1099" s="15">
        <f t="shared" si="652"/>
        <v>49</v>
      </c>
      <c r="AI1099" s="15">
        <f t="shared" si="652"/>
        <v>73</v>
      </c>
      <c r="AJ1099" s="15">
        <f t="shared" si="652"/>
        <v>62</v>
      </c>
      <c r="AK1099" s="15">
        <f t="shared" si="652"/>
        <v>67</v>
      </c>
      <c r="AL1099" s="15">
        <f t="shared" si="652"/>
        <v>51</v>
      </c>
      <c r="AM1099" s="15">
        <f t="shared" si="652"/>
        <v>44</v>
      </c>
      <c r="AN1099" s="15">
        <f t="shared" si="652"/>
        <v>41</v>
      </c>
      <c r="AO1099" s="15">
        <f t="shared" si="652"/>
        <v>55</v>
      </c>
      <c r="AP1099" s="15">
        <f t="shared" si="652"/>
        <v>54</v>
      </c>
      <c r="AQ1099" s="15">
        <f t="shared" si="652"/>
        <v>64</v>
      </c>
      <c r="AR1099" s="15">
        <f t="shared" si="652"/>
        <v>48</v>
      </c>
      <c r="AS1099" s="15">
        <f t="shared" si="652"/>
        <v>38</v>
      </c>
      <c r="AT1099" s="15">
        <f t="shared" si="652"/>
        <v>27</v>
      </c>
      <c r="AU1099" s="15">
        <f t="shared" si="652"/>
        <v>18</v>
      </c>
      <c r="AV1099" s="15">
        <f t="shared" si="652"/>
        <v>19</v>
      </c>
      <c r="AW1099" s="15">
        <f t="shared" si="652"/>
        <v>27</v>
      </c>
      <c r="AX1099" s="15">
        <f t="shared" si="652"/>
        <v>16</v>
      </c>
      <c r="AY1099" s="15">
        <f t="shared" si="652"/>
        <v>16</v>
      </c>
      <c r="AZ1099" s="15">
        <f t="shared" si="652"/>
        <v>17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1492</v>
      </c>
      <c r="BI1099" s="9"/>
      <c r="BJ1099" s="73"/>
    </row>
    <row r="1100" spans="1:65" ht="12.95" customHeight="1" x14ac:dyDescent="0.2">
      <c r="A1100" s="562"/>
      <c r="B1100" s="564"/>
      <c r="C1100" s="526"/>
      <c r="D1100" s="529"/>
      <c r="E1100" s="48" t="str">
        <f>Parameters!$B$15</f>
        <v>Fem.</v>
      </c>
      <c r="F1100" s="11">
        <v>1</v>
      </c>
      <c r="G1100" s="11">
        <v>4</v>
      </c>
      <c r="H1100" s="11">
        <v>7</v>
      </c>
      <c r="I1100" s="11">
        <v>1</v>
      </c>
      <c r="J1100" s="11">
        <v>1</v>
      </c>
      <c r="K1100" s="11">
        <v>3</v>
      </c>
      <c r="L1100" s="11">
        <v>3</v>
      </c>
      <c r="M1100" s="11">
        <v>8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6</v>
      </c>
      <c r="U1100" s="11">
        <v>11</v>
      </c>
      <c r="V1100" s="11">
        <v>15</v>
      </c>
      <c r="W1100" s="11">
        <v>11</v>
      </c>
      <c r="X1100" s="11">
        <v>16</v>
      </c>
      <c r="Y1100" s="11">
        <v>16</v>
      </c>
      <c r="Z1100" s="11">
        <v>16</v>
      </c>
      <c r="AA1100" s="11">
        <v>20</v>
      </c>
      <c r="AB1100" s="11">
        <v>39</v>
      </c>
      <c r="AC1100" s="11">
        <v>22</v>
      </c>
      <c r="AD1100" s="11">
        <v>17</v>
      </c>
      <c r="AE1100" s="11">
        <v>39</v>
      </c>
      <c r="AF1100" s="11">
        <v>41</v>
      </c>
      <c r="AG1100" s="11">
        <v>35</v>
      </c>
      <c r="AH1100" s="11">
        <v>34</v>
      </c>
      <c r="AI1100" s="11">
        <v>44</v>
      </c>
      <c r="AJ1100" s="11">
        <v>34</v>
      </c>
      <c r="AK1100" s="11">
        <v>40</v>
      </c>
      <c r="AL1100" s="11">
        <v>32</v>
      </c>
      <c r="AM1100" s="11">
        <v>27</v>
      </c>
      <c r="AN1100" s="11">
        <v>21</v>
      </c>
      <c r="AO1100" s="11">
        <v>32</v>
      </c>
      <c r="AP1100" s="11">
        <v>31</v>
      </c>
      <c r="AQ1100" s="11">
        <v>42</v>
      </c>
      <c r="AR1100" s="11">
        <v>27</v>
      </c>
      <c r="AS1100" s="11">
        <v>24</v>
      </c>
      <c r="AT1100" s="11">
        <v>12</v>
      </c>
      <c r="AU1100" s="11">
        <v>8</v>
      </c>
      <c r="AV1100" s="11">
        <v>11</v>
      </c>
      <c r="AW1100" s="11">
        <v>12</v>
      </c>
      <c r="AX1100" s="11">
        <v>13</v>
      </c>
      <c r="AY1100" s="11">
        <v>9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843</v>
      </c>
      <c r="BI1100" s="9"/>
      <c r="BJ1100" s="73"/>
    </row>
    <row r="1101" spans="1:65" ht="12.95" customHeight="1" x14ac:dyDescent="0.2">
      <c r="A1101" s="562"/>
      <c r="B1101" s="564"/>
      <c r="C1101" s="526"/>
      <c r="D1101" s="532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16</v>
      </c>
      <c r="V1101" s="11">
        <v>15</v>
      </c>
      <c r="W1101" s="11">
        <v>8</v>
      </c>
      <c r="X1101" s="11">
        <v>13</v>
      </c>
      <c r="Y1101" s="11">
        <v>16</v>
      </c>
      <c r="Z1101" s="11">
        <v>21</v>
      </c>
      <c r="AA1101" s="11">
        <v>27</v>
      </c>
      <c r="AB1101" s="11">
        <v>24</v>
      </c>
      <c r="AC1101" s="11">
        <v>14</v>
      </c>
      <c r="AD1101" s="11">
        <v>13</v>
      </c>
      <c r="AE1101" s="11">
        <v>21</v>
      </c>
      <c r="AF1101" s="11">
        <v>20</v>
      </c>
      <c r="AG1101" s="11">
        <v>28</v>
      </c>
      <c r="AH1101" s="11">
        <v>15</v>
      </c>
      <c r="AI1101" s="11">
        <v>29</v>
      </c>
      <c r="AJ1101" s="11">
        <v>28</v>
      </c>
      <c r="AK1101" s="11">
        <v>27</v>
      </c>
      <c r="AL1101" s="11">
        <v>19</v>
      </c>
      <c r="AM1101" s="11">
        <v>17</v>
      </c>
      <c r="AN1101" s="11">
        <v>20</v>
      </c>
      <c r="AO1101" s="11">
        <v>23</v>
      </c>
      <c r="AP1101" s="11">
        <v>23</v>
      </c>
      <c r="AQ1101" s="11">
        <v>22</v>
      </c>
      <c r="AR1101" s="11">
        <v>21</v>
      </c>
      <c r="AS1101" s="11">
        <v>14</v>
      </c>
      <c r="AT1101" s="11">
        <v>15</v>
      </c>
      <c r="AU1101" s="11">
        <v>10</v>
      </c>
      <c r="AV1101" s="11">
        <v>8</v>
      </c>
      <c r="AW1101" s="11">
        <v>15</v>
      </c>
      <c r="AX1101" s="11">
        <v>3</v>
      </c>
      <c r="AY1101" s="11">
        <v>7</v>
      </c>
      <c r="AZ1101" s="11">
        <v>10</v>
      </c>
      <c r="BA1101" s="11"/>
      <c r="BB1101" s="11"/>
      <c r="BC1101" s="11"/>
      <c r="BD1101" s="11"/>
      <c r="BE1101" s="11"/>
      <c r="BF1101" s="11"/>
      <c r="BG1101" s="19">
        <f t="shared" si="651"/>
        <v>649</v>
      </c>
      <c r="BI1101" s="9"/>
      <c r="BJ1101" s="73"/>
    </row>
    <row r="1102" spans="1:65" ht="12.95" customHeight="1" x14ac:dyDescent="0.2">
      <c r="A1102" s="562"/>
      <c r="B1102" s="564"/>
      <c r="C1102" s="526"/>
      <c r="D1102" s="528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2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4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4</v>
      </c>
      <c r="AA1102" s="15">
        <f t="shared" si="653"/>
        <v>5</v>
      </c>
      <c r="AB1102" s="15">
        <f t="shared" si="653"/>
        <v>9</v>
      </c>
      <c r="AC1102" s="15">
        <f t="shared" si="653"/>
        <v>5</v>
      </c>
      <c r="AD1102" s="15">
        <f t="shared" si="653"/>
        <v>3</v>
      </c>
      <c r="AE1102" s="15">
        <f t="shared" si="653"/>
        <v>4</v>
      </c>
      <c r="AF1102" s="15">
        <f t="shared" si="653"/>
        <v>6</v>
      </c>
      <c r="AG1102" s="15">
        <f t="shared" si="653"/>
        <v>7</v>
      </c>
      <c r="AH1102" s="15">
        <f t="shared" si="653"/>
        <v>6</v>
      </c>
      <c r="AI1102" s="15">
        <f t="shared" si="653"/>
        <v>6</v>
      </c>
      <c r="AJ1102" s="15">
        <f t="shared" si="653"/>
        <v>8</v>
      </c>
      <c r="AK1102" s="15">
        <f t="shared" si="653"/>
        <v>9</v>
      </c>
      <c r="AL1102" s="15">
        <f t="shared" si="653"/>
        <v>5</v>
      </c>
      <c r="AM1102" s="15">
        <f t="shared" si="653"/>
        <v>6</v>
      </c>
      <c r="AN1102" s="15">
        <f t="shared" si="653"/>
        <v>7</v>
      </c>
      <c r="AO1102" s="15">
        <f t="shared" si="653"/>
        <v>3</v>
      </c>
      <c r="AP1102" s="15">
        <f t="shared" si="653"/>
        <v>12</v>
      </c>
      <c r="AQ1102" s="15">
        <f t="shared" si="653"/>
        <v>10</v>
      </c>
      <c r="AR1102" s="15">
        <f t="shared" si="653"/>
        <v>9</v>
      </c>
      <c r="AS1102" s="15">
        <f t="shared" si="653"/>
        <v>10</v>
      </c>
      <c r="AT1102" s="15">
        <f t="shared" si="653"/>
        <v>2</v>
      </c>
      <c r="AU1102" s="15">
        <f t="shared" si="653"/>
        <v>2</v>
      </c>
      <c r="AV1102" s="15">
        <f t="shared" si="653"/>
        <v>2</v>
      </c>
      <c r="AW1102" s="15">
        <f t="shared" si="653"/>
        <v>4</v>
      </c>
      <c r="AX1102" s="15">
        <f t="shared" si="653"/>
        <v>1</v>
      </c>
      <c r="AY1102" s="15">
        <f t="shared" si="653"/>
        <v>3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197</v>
      </c>
      <c r="BI1102" s="9"/>
      <c r="BJ1102" s="73"/>
    </row>
    <row r="1103" spans="1:65" ht="12.95" customHeight="1" x14ac:dyDescent="0.2">
      <c r="A1103" s="562"/>
      <c r="B1103" s="564"/>
      <c r="C1103" s="526"/>
      <c r="D1103" s="529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1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2</v>
      </c>
      <c r="AA1103" s="11">
        <v>1</v>
      </c>
      <c r="AB1103" s="11">
        <v>5</v>
      </c>
      <c r="AC1103" s="11">
        <v>4</v>
      </c>
      <c r="AD1103" s="11">
        <v>2</v>
      </c>
      <c r="AE1103" s="11">
        <v>3</v>
      </c>
      <c r="AF1103" s="11">
        <v>4</v>
      </c>
      <c r="AG1103" s="11">
        <v>4</v>
      </c>
      <c r="AH1103" s="11">
        <v>4</v>
      </c>
      <c r="AI1103" s="11">
        <v>1</v>
      </c>
      <c r="AJ1103" s="11">
        <v>4</v>
      </c>
      <c r="AK1103" s="11">
        <v>5</v>
      </c>
      <c r="AL1103" s="11">
        <v>3</v>
      </c>
      <c r="AM1103" s="11">
        <v>1</v>
      </c>
      <c r="AN1103" s="11">
        <v>5</v>
      </c>
      <c r="AO1103" s="11">
        <v>2</v>
      </c>
      <c r="AP1103" s="11">
        <v>6</v>
      </c>
      <c r="AQ1103" s="11">
        <v>8</v>
      </c>
      <c r="AR1103" s="11">
        <v>4</v>
      </c>
      <c r="AS1103" s="11">
        <v>5</v>
      </c>
      <c r="AT1103" s="11">
        <v>1</v>
      </c>
      <c r="AU1103" s="11">
        <v>1</v>
      </c>
      <c r="AV1103" s="11">
        <v>0</v>
      </c>
      <c r="AW1103" s="11">
        <v>3</v>
      </c>
      <c r="AX1103" s="11">
        <v>1</v>
      </c>
      <c r="AY1103" s="11">
        <v>1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102</v>
      </c>
      <c r="BI1103" s="9"/>
      <c r="BJ1103" s="73"/>
    </row>
    <row r="1104" spans="1:65" ht="12.95" customHeight="1" x14ac:dyDescent="0.2">
      <c r="A1104" s="562"/>
      <c r="B1104" s="564"/>
      <c r="C1104" s="526"/>
      <c r="D1104" s="532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4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4</v>
      </c>
      <c r="AB1104" s="11">
        <v>4</v>
      </c>
      <c r="AC1104" s="11">
        <v>1</v>
      </c>
      <c r="AD1104" s="11">
        <v>1</v>
      </c>
      <c r="AE1104" s="11">
        <v>1</v>
      </c>
      <c r="AF1104" s="11">
        <v>2</v>
      </c>
      <c r="AG1104" s="11">
        <v>3</v>
      </c>
      <c r="AH1104" s="11">
        <v>2</v>
      </c>
      <c r="AI1104" s="11">
        <v>5</v>
      </c>
      <c r="AJ1104" s="11">
        <v>4</v>
      </c>
      <c r="AK1104" s="11">
        <v>4</v>
      </c>
      <c r="AL1104" s="11">
        <v>2</v>
      </c>
      <c r="AM1104" s="11">
        <v>5</v>
      </c>
      <c r="AN1104" s="11">
        <v>2</v>
      </c>
      <c r="AO1104" s="11">
        <v>1</v>
      </c>
      <c r="AP1104" s="11">
        <v>6</v>
      </c>
      <c r="AQ1104" s="11">
        <v>2</v>
      </c>
      <c r="AR1104" s="11">
        <v>5</v>
      </c>
      <c r="AS1104" s="11">
        <v>5</v>
      </c>
      <c r="AT1104" s="11">
        <v>1</v>
      </c>
      <c r="AU1104" s="11">
        <v>1</v>
      </c>
      <c r="AV1104" s="11">
        <v>2</v>
      </c>
      <c r="AW1104" s="11">
        <v>1</v>
      </c>
      <c r="AX1104" s="11">
        <v>0</v>
      </c>
      <c r="AY1104" s="11">
        <v>2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95</v>
      </c>
      <c r="BI1104" s="9"/>
      <c r="BJ1104" s="73"/>
    </row>
    <row r="1105" spans="1:62" ht="12.95" customHeight="1" x14ac:dyDescent="0.2">
      <c r="A1105" s="562"/>
      <c r="B1105" s="564"/>
      <c r="C1105" s="526"/>
      <c r="D1105" s="528" t="str">
        <f>Parameters!$B$13</f>
        <v>Def.</v>
      </c>
      <c r="E1105" s="86" t="str">
        <f>Parameters!$B$14</f>
        <v>Total</v>
      </c>
      <c r="F1105" s="15">
        <f t="shared" ref="F1105:BF1105" si="654">F1106+F1107</f>
        <v>2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6</v>
      </c>
      <c r="AD1105" s="15">
        <f t="shared" si="654"/>
        <v>5</v>
      </c>
      <c r="AE1105" s="15">
        <f t="shared" si="654"/>
        <v>7</v>
      </c>
      <c r="AF1105" s="15">
        <f t="shared" si="654"/>
        <v>8</v>
      </c>
      <c r="AG1105" s="15">
        <f t="shared" si="654"/>
        <v>4</v>
      </c>
      <c r="AH1105" s="15">
        <f t="shared" si="654"/>
        <v>3</v>
      </c>
      <c r="AI1105" s="15">
        <f t="shared" si="654"/>
        <v>11</v>
      </c>
      <c r="AJ1105" s="15">
        <f t="shared" si="654"/>
        <v>10</v>
      </c>
      <c r="AK1105" s="15">
        <f t="shared" si="654"/>
        <v>6</v>
      </c>
      <c r="AL1105" s="15">
        <f t="shared" si="654"/>
        <v>2</v>
      </c>
      <c r="AM1105" s="15">
        <f t="shared" si="654"/>
        <v>7</v>
      </c>
      <c r="AN1105" s="15">
        <f t="shared" si="654"/>
        <v>6</v>
      </c>
      <c r="AO1105" s="15">
        <f t="shared" si="654"/>
        <v>7</v>
      </c>
      <c r="AP1105" s="15">
        <f t="shared" si="654"/>
        <v>10</v>
      </c>
      <c r="AQ1105" s="15">
        <f t="shared" si="654"/>
        <v>4</v>
      </c>
      <c r="AR1105" s="15">
        <f t="shared" si="654"/>
        <v>7</v>
      </c>
      <c r="AS1105" s="15">
        <f t="shared" si="654"/>
        <v>5</v>
      </c>
      <c r="AT1105" s="15">
        <f t="shared" si="654"/>
        <v>2</v>
      </c>
      <c r="AU1105" s="15">
        <f t="shared" si="654"/>
        <v>2</v>
      </c>
      <c r="AV1105" s="15">
        <f t="shared" si="654"/>
        <v>2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156</v>
      </c>
    </row>
    <row r="1106" spans="1:62" ht="12.95" customHeight="1" x14ac:dyDescent="0.2">
      <c r="A1106" s="562"/>
      <c r="B1106" s="564"/>
      <c r="C1106" s="526"/>
      <c r="D1106" s="529"/>
      <c r="E1106" s="48" t="str">
        <f>Parameters!$B$15</f>
        <v>Fem.</v>
      </c>
      <c r="F1106" s="11">
        <v>1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4</v>
      </c>
      <c r="AD1106" s="11">
        <v>2</v>
      </c>
      <c r="AE1106" s="11">
        <v>3</v>
      </c>
      <c r="AF1106" s="11">
        <v>4</v>
      </c>
      <c r="AG1106" s="11">
        <v>2</v>
      </c>
      <c r="AH1106" s="11">
        <v>1</v>
      </c>
      <c r="AI1106" s="11">
        <v>5</v>
      </c>
      <c r="AJ1106" s="11">
        <v>3</v>
      </c>
      <c r="AK1106" s="11">
        <v>3</v>
      </c>
      <c r="AL1106" s="11">
        <v>0</v>
      </c>
      <c r="AM1106" s="11">
        <v>3</v>
      </c>
      <c r="AN1106" s="11">
        <v>4</v>
      </c>
      <c r="AO1106" s="11">
        <v>2</v>
      </c>
      <c r="AP1106" s="11">
        <v>5</v>
      </c>
      <c r="AQ1106" s="11">
        <v>2</v>
      </c>
      <c r="AR1106" s="11">
        <v>3</v>
      </c>
      <c r="AS1106" s="11">
        <v>2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68</v>
      </c>
    </row>
    <row r="1107" spans="1:62" ht="12.95" customHeight="1" thickBot="1" x14ac:dyDescent="0.25">
      <c r="A1107" s="565"/>
      <c r="B1107" s="566"/>
      <c r="C1107" s="527"/>
      <c r="D1107" s="530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2</v>
      </c>
      <c r="AD1107" s="36">
        <v>3</v>
      </c>
      <c r="AE1107" s="36">
        <v>4</v>
      </c>
      <c r="AF1107" s="36">
        <v>4</v>
      </c>
      <c r="AG1107" s="36">
        <v>2</v>
      </c>
      <c r="AH1107" s="36">
        <v>2</v>
      </c>
      <c r="AI1107" s="36">
        <v>6</v>
      </c>
      <c r="AJ1107" s="36">
        <v>7</v>
      </c>
      <c r="AK1107" s="36">
        <v>3</v>
      </c>
      <c r="AL1107" s="36">
        <v>2</v>
      </c>
      <c r="AM1107" s="36">
        <v>4</v>
      </c>
      <c r="AN1107" s="36">
        <v>2</v>
      </c>
      <c r="AO1107" s="36">
        <v>5</v>
      </c>
      <c r="AP1107" s="36">
        <v>5</v>
      </c>
      <c r="AQ1107" s="36">
        <v>2</v>
      </c>
      <c r="AR1107" s="36">
        <v>4</v>
      </c>
      <c r="AS1107" s="36">
        <v>3</v>
      </c>
      <c r="AT1107" s="36">
        <v>2</v>
      </c>
      <c r="AU1107" s="36">
        <v>2</v>
      </c>
      <c r="AV1107" s="36">
        <v>1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88</v>
      </c>
    </row>
    <row r="1108" spans="1:62" ht="12.95" customHeight="1" thickBot="1" x14ac:dyDescent="0.25">
      <c r="A1108" s="579" t="str">
        <f>Parameters!$B$31</f>
        <v># Muestras positivas</v>
      </c>
      <c r="B1108" s="580"/>
      <c r="C1108" s="536" t="str">
        <f>Parameters!$B$14</f>
        <v>Total</v>
      </c>
      <c r="D1108" s="536"/>
      <c r="E1108" s="67" t="str">
        <f>Parameters!$B$14</f>
        <v>Total</v>
      </c>
      <c r="F1108" s="60">
        <f>F1109+F1110</f>
        <v>4</v>
      </c>
      <c r="G1108" s="60">
        <f t="shared" ref="G1108:BF1108" si="655">G1109+G1110</f>
        <v>4</v>
      </c>
      <c r="H1108" s="60">
        <f t="shared" si="655"/>
        <v>2</v>
      </c>
      <c r="I1108" s="60">
        <f t="shared" si="655"/>
        <v>3</v>
      </c>
      <c r="J1108" s="60">
        <f t="shared" si="655"/>
        <v>4</v>
      </c>
      <c r="K1108" s="60">
        <f t="shared" si="655"/>
        <v>1</v>
      </c>
      <c r="L1108" s="60">
        <f t="shared" si="655"/>
        <v>6</v>
      </c>
      <c r="M1108" s="60">
        <f t="shared" si="655"/>
        <v>2</v>
      </c>
      <c r="N1108" s="60">
        <f t="shared" si="655"/>
        <v>3</v>
      </c>
      <c r="O1108" s="60">
        <f t="shared" si="655"/>
        <v>1</v>
      </c>
      <c r="P1108" s="60">
        <f t="shared" si="655"/>
        <v>5</v>
      </c>
      <c r="Q1108" s="60">
        <f t="shared" si="655"/>
        <v>3</v>
      </c>
      <c r="R1108" s="60">
        <f t="shared" si="655"/>
        <v>5</v>
      </c>
      <c r="S1108" s="60">
        <f t="shared" si="655"/>
        <v>4</v>
      </c>
      <c r="T1108" s="60">
        <f t="shared" si="655"/>
        <v>2</v>
      </c>
      <c r="U1108" s="60">
        <f t="shared" si="655"/>
        <v>4</v>
      </c>
      <c r="V1108" s="60">
        <f t="shared" si="655"/>
        <v>13</v>
      </c>
      <c r="W1108" s="60">
        <f t="shared" si="655"/>
        <v>13</v>
      </c>
      <c r="X1108" s="60">
        <f t="shared" si="655"/>
        <v>20</v>
      </c>
      <c r="Y1108" s="60">
        <f t="shared" si="655"/>
        <v>25</v>
      </c>
      <c r="Z1108" s="60">
        <f t="shared" si="655"/>
        <v>54</v>
      </c>
      <c r="AA1108" s="60">
        <f t="shared" si="655"/>
        <v>53</v>
      </c>
      <c r="AB1108" s="60">
        <f t="shared" si="655"/>
        <v>68</v>
      </c>
      <c r="AC1108" s="60">
        <f t="shared" si="655"/>
        <v>72</v>
      </c>
      <c r="AD1108" s="60">
        <f t="shared" si="655"/>
        <v>73</v>
      </c>
      <c r="AE1108" s="60">
        <f t="shared" si="655"/>
        <v>100</v>
      </c>
      <c r="AF1108" s="60">
        <f t="shared" si="655"/>
        <v>118</v>
      </c>
      <c r="AG1108" s="60">
        <f t="shared" si="655"/>
        <v>124</v>
      </c>
      <c r="AH1108" s="60">
        <f t="shared" si="655"/>
        <v>90</v>
      </c>
      <c r="AI1108" s="60">
        <f t="shared" si="655"/>
        <v>82</v>
      </c>
      <c r="AJ1108" s="60">
        <f t="shared" si="655"/>
        <v>72</v>
      </c>
      <c r="AK1108" s="60">
        <f t="shared" si="655"/>
        <v>80</v>
      </c>
      <c r="AL1108" s="60">
        <f t="shared" si="655"/>
        <v>59</v>
      </c>
      <c r="AM1108" s="60">
        <f t="shared" si="655"/>
        <v>31</v>
      </c>
      <c r="AN1108" s="60">
        <f t="shared" si="655"/>
        <v>60</v>
      </c>
      <c r="AO1108" s="60">
        <f t="shared" si="655"/>
        <v>51</v>
      </c>
      <c r="AP1108" s="60">
        <f t="shared" si="655"/>
        <v>35</v>
      </c>
      <c r="AQ1108" s="60">
        <f t="shared" si="655"/>
        <v>36</v>
      </c>
      <c r="AR1108" s="60">
        <f t="shared" si="655"/>
        <v>28</v>
      </c>
      <c r="AS1108" s="60">
        <f t="shared" si="655"/>
        <v>21</v>
      </c>
      <c r="AT1108" s="60">
        <f t="shared" si="655"/>
        <v>15</v>
      </c>
      <c r="AU1108" s="60">
        <f t="shared" si="655"/>
        <v>11</v>
      </c>
      <c r="AV1108" s="60">
        <f t="shared" si="655"/>
        <v>9</v>
      </c>
      <c r="AW1108" s="60">
        <f t="shared" si="655"/>
        <v>9</v>
      </c>
      <c r="AX1108" s="60">
        <f t="shared" si="655"/>
        <v>5</v>
      </c>
      <c r="AY1108" s="60">
        <f t="shared" si="655"/>
        <v>5</v>
      </c>
      <c r="AZ1108" s="60">
        <f t="shared" si="655"/>
        <v>1</v>
      </c>
      <c r="BA1108" s="60">
        <f t="shared" si="655"/>
        <v>0</v>
      </c>
      <c r="BB1108" s="60">
        <f t="shared" si="655"/>
        <v>0</v>
      </c>
      <c r="BC1108" s="60">
        <f t="shared" si="655"/>
        <v>0</v>
      </c>
      <c r="BD1108" s="60">
        <f t="shared" si="655"/>
        <v>0</v>
      </c>
      <c r="BE1108" s="60">
        <f t="shared" si="655"/>
        <v>0</v>
      </c>
      <c r="BF1108" s="60">
        <f t="shared" si="655"/>
        <v>0</v>
      </c>
      <c r="BG1108" s="61">
        <f>SUM(F1108:BF1108)</f>
        <v>1486</v>
      </c>
      <c r="BH1108" s="604" t="str">
        <f>$A$1108</f>
        <v># Muestras positivas</v>
      </c>
      <c r="BI1108" s="605"/>
      <c r="BJ1108" s="606"/>
    </row>
    <row r="1109" spans="1:62" ht="12.95" customHeight="1" x14ac:dyDescent="0.2">
      <c r="A1109" s="581"/>
      <c r="B1109" s="582"/>
      <c r="C1109" s="536"/>
      <c r="D1109" s="537"/>
      <c r="E1109" s="62" t="str">
        <f>Parameters!$B$15</f>
        <v>Fem.</v>
      </c>
      <c r="F1109" s="63">
        <f>F1112+F1124+F1136+F1148+F1160+F1172</f>
        <v>0</v>
      </c>
      <c r="G1109" s="63">
        <f t="shared" ref="G1109:BF1109" si="656">G1112+G1124+G1136+G1148+G1160+G1172</f>
        <v>3</v>
      </c>
      <c r="H1109" s="63">
        <f t="shared" si="656"/>
        <v>0</v>
      </c>
      <c r="I1109" s="63">
        <f t="shared" si="656"/>
        <v>1</v>
      </c>
      <c r="J1109" s="63">
        <f t="shared" si="656"/>
        <v>3</v>
      </c>
      <c r="K1109" s="63">
        <f t="shared" si="656"/>
        <v>1</v>
      </c>
      <c r="L1109" s="63">
        <f t="shared" si="656"/>
        <v>3</v>
      </c>
      <c r="M1109" s="63">
        <f t="shared" si="656"/>
        <v>1</v>
      </c>
      <c r="N1109" s="63">
        <f t="shared" si="656"/>
        <v>2</v>
      </c>
      <c r="O1109" s="63">
        <f t="shared" si="656"/>
        <v>0</v>
      </c>
      <c r="P1109" s="63">
        <f t="shared" si="656"/>
        <v>1</v>
      </c>
      <c r="Q1109" s="63">
        <f t="shared" si="656"/>
        <v>1</v>
      </c>
      <c r="R1109" s="63">
        <f t="shared" si="656"/>
        <v>1</v>
      </c>
      <c r="S1109" s="63">
        <f t="shared" si="656"/>
        <v>3</v>
      </c>
      <c r="T1109" s="63">
        <f t="shared" si="656"/>
        <v>1</v>
      </c>
      <c r="U1109" s="63">
        <f t="shared" si="656"/>
        <v>1</v>
      </c>
      <c r="V1109" s="63">
        <f t="shared" si="656"/>
        <v>6</v>
      </c>
      <c r="W1109" s="63">
        <f t="shared" si="656"/>
        <v>8</v>
      </c>
      <c r="X1109" s="63">
        <f t="shared" si="656"/>
        <v>11</v>
      </c>
      <c r="Y1109" s="63">
        <f t="shared" si="656"/>
        <v>11</v>
      </c>
      <c r="Z1109" s="63">
        <f t="shared" si="656"/>
        <v>24</v>
      </c>
      <c r="AA1109" s="63">
        <f t="shared" si="656"/>
        <v>26</v>
      </c>
      <c r="AB1109" s="63">
        <f t="shared" si="656"/>
        <v>34</v>
      </c>
      <c r="AC1109" s="63">
        <f t="shared" si="656"/>
        <v>29</v>
      </c>
      <c r="AD1109" s="63">
        <f t="shared" si="656"/>
        <v>32</v>
      </c>
      <c r="AE1109" s="63">
        <f t="shared" si="656"/>
        <v>48</v>
      </c>
      <c r="AF1109" s="63">
        <f t="shared" si="656"/>
        <v>53</v>
      </c>
      <c r="AG1109" s="63">
        <f t="shared" si="656"/>
        <v>59</v>
      </c>
      <c r="AH1109" s="63">
        <f t="shared" si="656"/>
        <v>41</v>
      </c>
      <c r="AI1109" s="63">
        <f t="shared" si="656"/>
        <v>39</v>
      </c>
      <c r="AJ1109" s="63">
        <f t="shared" si="656"/>
        <v>30</v>
      </c>
      <c r="AK1109" s="63">
        <f t="shared" si="656"/>
        <v>42</v>
      </c>
      <c r="AL1109" s="63">
        <f t="shared" si="656"/>
        <v>30</v>
      </c>
      <c r="AM1109" s="63">
        <f t="shared" si="656"/>
        <v>15</v>
      </c>
      <c r="AN1109" s="63">
        <f t="shared" si="656"/>
        <v>30</v>
      </c>
      <c r="AO1109" s="63">
        <f t="shared" si="656"/>
        <v>27</v>
      </c>
      <c r="AP1109" s="63">
        <f t="shared" si="656"/>
        <v>18</v>
      </c>
      <c r="AQ1109" s="63">
        <f t="shared" si="656"/>
        <v>19</v>
      </c>
      <c r="AR1109" s="63">
        <f t="shared" si="656"/>
        <v>13</v>
      </c>
      <c r="AS1109" s="63">
        <f t="shared" si="656"/>
        <v>11</v>
      </c>
      <c r="AT1109" s="63">
        <f t="shared" si="656"/>
        <v>9</v>
      </c>
      <c r="AU1109" s="63">
        <f t="shared" si="656"/>
        <v>4</v>
      </c>
      <c r="AV1109" s="63">
        <f t="shared" si="656"/>
        <v>2</v>
      </c>
      <c r="AW1109" s="63">
        <f t="shared" si="656"/>
        <v>6</v>
      </c>
      <c r="AX1109" s="63">
        <f t="shared" si="656"/>
        <v>3</v>
      </c>
      <c r="AY1109" s="63">
        <f t="shared" si="656"/>
        <v>3</v>
      </c>
      <c r="AZ1109" s="63">
        <f t="shared" si="656"/>
        <v>0</v>
      </c>
      <c r="BA1109" s="63">
        <f t="shared" si="656"/>
        <v>0</v>
      </c>
      <c r="BB1109" s="63">
        <f t="shared" si="656"/>
        <v>0</v>
      </c>
      <c r="BC1109" s="63">
        <f t="shared" si="656"/>
        <v>0</v>
      </c>
      <c r="BD1109" s="63">
        <f t="shared" si="656"/>
        <v>0</v>
      </c>
      <c r="BE1109" s="63">
        <f t="shared" si="656"/>
        <v>0</v>
      </c>
      <c r="BF1109" s="63">
        <f t="shared" si="656"/>
        <v>0</v>
      </c>
      <c r="BG1109" s="40">
        <f>SUM(F1109:BF1109)</f>
        <v>705</v>
      </c>
      <c r="BH1109" s="412" t="str">
        <f>$D1111</f>
        <v>Fiebre</v>
      </c>
      <c r="BI1109" s="413" t="str">
        <f t="shared" ref="BI1109:BI1120" si="657">$E1111</f>
        <v>Total</v>
      </c>
      <c r="BJ1109" s="76">
        <f>BG1108</f>
        <v>1486</v>
      </c>
    </row>
    <row r="1110" spans="1:62" ht="12.95" customHeight="1" thickBot="1" x14ac:dyDescent="0.25">
      <c r="A1110" s="581"/>
      <c r="B1110" s="582"/>
      <c r="C1110" s="538"/>
      <c r="D1110" s="539"/>
      <c r="E1110" s="64" t="str">
        <f>Parameters!$B$16</f>
        <v>Masc.</v>
      </c>
      <c r="F1110" s="65">
        <f>F1113+F1125+F1137+F1149+F1161+F1173</f>
        <v>4</v>
      </c>
      <c r="G1110" s="65">
        <f t="shared" ref="G1110:BF1110" si="658">G1113+G1125+G1137+G1149+G1161+G1173</f>
        <v>1</v>
      </c>
      <c r="H1110" s="65">
        <f t="shared" si="658"/>
        <v>2</v>
      </c>
      <c r="I1110" s="65">
        <f t="shared" si="658"/>
        <v>2</v>
      </c>
      <c r="J1110" s="65">
        <f t="shared" si="658"/>
        <v>1</v>
      </c>
      <c r="K1110" s="65">
        <f t="shared" si="658"/>
        <v>0</v>
      </c>
      <c r="L1110" s="65">
        <f t="shared" si="658"/>
        <v>3</v>
      </c>
      <c r="M1110" s="65">
        <f t="shared" si="658"/>
        <v>1</v>
      </c>
      <c r="N1110" s="65">
        <f t="shared" si="658"/>
        <v>1</v>
      </c>
      <c r="O1110" s="65">
        <f t="shared" si="658"/>
        <v>1</v>
      </c>
      <c r="P1110" s="65">
        <f t="shared" si="658"/>
        <v>4</v>
      </c>
      <c r="Q1110" s="65">
        <f t="shared" si="658"/>
        <v>2</v>
      </c>
      <c r="R1110" s="65">
        <f t="shared" si="658"/>
        <v>4</v>
      </c>
      <c r="S1110" s="65">
        <f t="shared" si="658"/>
        <v>1</v>
      </c>
      <c r="T1110" s="65">
        <f t="shared" si="658"/>
        <v>1</v>
      </c>
      <c r="U1110" s="65">
        <f t="shared" si="658"/>
        <v>3</v>
      </c>
      <c r="V1110" s="65">
        <f t="shared" si="658"/>
        <v>7</v>
      </c>
      <c r="W1110" s="65">
        <f t="shared" si="658"/>
        <v>5</v>
      </c>
      <c r="X1110" s="65">
        <f t="shared" si="658"/>
        <v>9</v>
      </c>
      <c r="Y1110" s="65">
        <f t="shared" si="658"/>
        <v>14</v>
      </c>
      <c r="Z1110" s="65">
        <f t="shared" si="658"/>
        <v>30</v>
      </c>
      <c r="AA1110" s="65">
        <f t="shared" si="658"/>
        <v>27</v>
      </c>
      <c r="AB1110" s="65">
        <f t="shared" si="658"/>
        <v>34</v>
      </c>
      <c r="AC1110" s="65">
        <f t="shared" si="658"/>
        <v>43</v>
      </c>
      <c r="AD1110" s="65">
        <f t="shared" si="658"/>
        <v>41</v>
      </c>
      <c r="AE1110" s="65">
        <f t="shared" si="658"/>
        <v>52</v>
      </c>
      <c r="AF1110" s="65">
        <f t="shared" si="658"/>
        <v>65</v>
      </c>
      <c r="AG1110" s="65">
        <f t="shared" si="658"/>
        <v>65</v>
      </c>
      <c r="AH1110" s="65">
        <f t="shared" si="658"/>
        <v>49</v>
      </c>
      <c r="AI1110" s="65">
        <f t="shared" si="658"/>
        <v>43</v>
      </c>
      <c r="AJ1110" s="65">
        <f t="shared" si="658"/>
        <v>42</v>
      </c>
      <c r="AK1110" s="65">
        <f t="shared" si="658"/>
        <v>38</v>
      </c>
      <c r="AL1110" s="65">
        <f t="shared" si="658"/>
        <v>29</v>
      </c>
      <c r="AM1110" s="65">
        <f t="shared" si="658"/>
        <v>16</v>
      </c>
      <c r="AN1110" s="65">
        <f t="shared" si="658"/>
        <v>30</v>
      </c>
      <c r="AO1110" s="65">
        <f t="shared" si="658"/>
        <v>24</v>
      </c>
      <c r="AP1110" s="65">
        <f t="shared" si="658"/>
        <v>17</v>
      </c>
      <c r="AQ1110" s="65">
        <f t="shared" si="658"/>
        <v>17</v>
      </c>
      <c r="AR1110" s="65">
        <f t="shared" si="658"/>
        <v>15</v>
      </c>
      <c r="AS1110" s="65">
        <f t="shared" si="658"/>
        <v>10</v>
      </c>
      <c r="AT1110" s="65">
        <f t="shared" si="658"/>
        <v>6</v>
      </c>
      <c r="AU1110" s="65">
        <f t="shared" si="658"/>
        <v>7</v>
      </c>
      <c r="AV1110" s="65">
        <f t="shared" si="658"/>
        <v>7</v>
      </c>
      <c r="AW1110" s="65">
        <f t="shared" si="658"/>
        <v>3</v>
      </c>
      <c r="AX1110" s="65">
        <f t="shared" si="658"/>
        <v>2</v>
      </c>
      <c r="AY1110" s="65">
        <f t="shared" si="658"/>
        <v>2</v>
      </c>
      <c r="AZ1110" s="65">
        <f t="shared" si="658"/>
        <v>1</v>
      </c>
      <c r="BA1110" s="65">
        <f t="shared" si="658"/>
        <v>0</v>
      </c>
      <c r="BB1110" s="65">
        <f t="shared" si="658"/>
        <v>0</v>
      </c>
      <c r="BC1110" s="65">
        <f t="shared" si="658"/>
        <v>0</v>
      </c>
      <c r="BD1110" s="65">
        <f t="shared" si="658"/>
        <v>0</v>
      </c>
      <c r="BE1110" s="65">
        <f t="shared" si="658"/>
        <v>0</v>
      </c>
      <c r="BF1110" s="65">
        <f t="shared" si="658"/>
        <v>0</v>
      </c>
      <c r="BG1110" s="66">
        <f>SUM(F1110:BF1110)</f>
        <v>781</v>
      </c>
      <c r="BH1110" s="414"/>
      <c r="BI1110" s="62" t="str">
        <f t="shared" si="657"/>
        <v>Fem.</v>
      </c>
      <c r="BJ1110" s="70">
        <f>BG1109</f>
        <v>705</v>
      </c>
    </row>
    <row r="1111" spans="1:62" ht="12.95" customHeight="1" x14ac:dyDescent="0.2">
      <c r="A1111" s="581"/>
      <c r="B1111" s="583"/>
      <c r="C1111" s="525" t="str">
        <f>Parameters!$C$3</f>
        <v>Menor de 2 años</v>
      </c>
      <c r="D1111" s="533" t="str">
        <f>Parameters!$B$10</f>
        <v>Fiebre</v>
      </c>
      <c r="E1111" s="83" t="str">
        <f>Parameters!$B$14</f>
        <v>Total</v>
      </c>
      <c r="F1111" s="34">
        <f>F1112+F1113</f>
        <v>4</v>
      </c>
      <c r="G1111" s="34">
        <f t="shared" ref="G1111:BF1111" si="659">G1112+G1113</f>
        <v>3</v>
      </c>
      <c r="H1111" s="34">
        <f t="shared" si="659"/>
        <v>2</v>
      </c>
      <c r="I1111" s="34">
        <f t="shared" si="659"/>
        <v>1</v>
      </c>
      <c r="J1111" s="34">
        <f t="shared" si="659"/>
        <v>3</v>
      </c>
      <c r="K1111" s="34">
        <f t="shared" si="659"/>
        <v>0</v>
      </c>
      <c r="L1111" s="34">
        <f t="shared" si="659"/>
        <v>2</v>
      </c>
      <c r="M1111" s="34">
        <f t="shared" si="659"/>
        <v>2</v>
      </c>
      <c r="N1111" s="34">
        <f t="shared" si="659"/>
        <v>3</v>
      </c>
      <c r="O1111" s="34">
        <f t="shared" si="659"/>
        <v>1</v>
      </c>
      <c r="P1111" s="34">
        <f t="shared" si="659"/>
        <v>3</v>
      </c>
      <c r="Q1111" s="34">
        <f t="shared" si="659"/>
        <v>2</v>
      </c>
      <c r="R1111" s="34">
        <f t="shared" si="659"/>
        <v>2</v>
      </c>
      <c r="S1111" s="34">
        <f t="shared" si="659"/>
        <v>2</v>
      </c>
      <c r="T1111" s="34">
        <f t="shared" si="659"/>
        <v>2</v>
      </c>
      <c r="U1111" s="34">
        <f t="shared" si="659"/>
        <v>1</v>
      </c>
      <c r="V1111" s="34">
        <f t="shared" si="659"/>
        <v>9</v>
      </c>
      <c r="W1111" s="34">
        <f t="shared" si="659"/>
        <v>7</v>
      </c>
      <c r="X1111" s="34">
        <f t="shared" si="659"/>
        <v>8</v>
      </c>
      <c r="Y1111" s="34">
        <f t="shared" si="659"/>
        <v>13</v>
      </c>
      <c r="Z1111" s="34">
        <f t="shared" si="659"/>
        <v>37</v>
      </c>
      <c r="AA1111" s="34">
        <f t="shared" si="659"/>
        <v>36</v>
      </c>
      <c r="AB1111" s="34">
        <f t="shared" si="659"/>
        <v>46</v>
      </c>
      <c r="AC1111" s="34">
        <f t="shared" si="659"/>
        <v>43</v>
      </c>
      <c r="AD1111" s="34">
        <f t="shared" si="659"/>
        <v>50</v>
      </c>
      <c r="AE1111" s="34">
        <f t="shared" si="659"/>
        <v>51</v>
      </c>
      <c r="AF1111" s="34">
        <f t="shared" si="659"/>
        <v>66</v>
      </c>
      <c r="AG1111" s="34">
        <f t="shared" si="659"/>
        <v>63</v>
      </c>
      <c r="AH1111" s="34">
        <f t="shared" si="659"/>
        <v>42</v>
      </c>
      <c r="AI1111" s="34">
        <f t="shared" si="659"/>
        <v>46</v>
      </c>
      <c r="AJ1111" s="34">
        <f t="shared" si="659"/>
        <v>36</v>
      </c>
      <c r="AK1111" s="34">
        <f t="shared" si="659"/>
        <v>23</v>
      </c>
      <c r="AL1111" s="34">
        <f t="shared" si="659"/>
        <v>24</v>
      </c>
      <c r="AM1111" s="34">
        <f t="shared" si="659"/>
        <v>14</v>
      </c>
      <c r="AN1111" s="34">
        <f t="shared" si="659"/>
        <v>18</v>
      </c>
      <c r="AO1111" s="34">
        <f t="shared" si="659"/>
        <v>20</v>
      </c>
      <c r="AP1111" s="34">
        <f t="shared" si="659"/>
        <v>10</v>
      </c>
      <c r="AQ1111" s="34">
        <f t="shared" si="659"/>
        <v>11</v>
      </c>
      <c r="AR1111" s="34">
        <f t="shared" si="659"/>
        <v>15</v>
      </c>
      <c r="AS1111" s="34">
        <f t="shared" si="659"/>
        <v>8</v>
      </c>
      <c r="AT1111" s="34">
        <f t="shared" si="659"/>
        <v>8</v>
      </c>
      <c r="AU1111" s="34">
        <f t="shared" si="659"/>
        <v>4</v>
      </c>
      <c r="AV1111" s="34">
        <f t="shared" si="659"/>
        <v>4</v>
      </c>
      <c r="AW1111" s="34">
        <f t="shared" si="659"/>
        <v>3</v>
      </c>
      <c r="AX1111" s="34">
        <f t="shared" si="659"/>
        <v>3</v>
      </c>
      <c r="AY1111" s="34">
        <f t="shared" si="659"/>
        <v>2</v>
      </c>
      <c r="AZ1111" s="34">
        <f t="shared" si="659"/>
        <v>0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753</v>
      </c>
      <c r="BH1111" s="415"/>
      <c r="BI1111" s="64" t="str">
        <f t="shared" si="657"/>
        <v>Masc.</v>
      </c>
      <c r="BJ1111" s="70">
        <f>BG1110</f>
        <v>781</v>
      </c>
    </row>
    <row r="1112" spans="1:62" ht="12.95" customHeight="1" x14ac:dyDescent="0.2">
      <c r="A1112" s="581"/>
      <c r="B1112" s="583"/>
      <c r="C1112" s="525"/>
      <c r="D1112" s="534"/>
      <c r="E1112" s="84" t="str">
        <f>Parameters!$B$15</f>
        <v>Fem.</v>
      </c>
      <c r="F1112" s="31">
        <v>0</v>
      </c>
      <c r="G1112" s="31">
        <v>2</v>
      </c>
      <c r="H1112" s="31">
        <v>0</v>
      </c>
      <c r="I1112" s="31">
        <v>0</v>
      </c>
      <c r="J1112" s="31">
        <v>3</v>
      </c>
      <c r="K1112" s="31">
        <v>0</v>
      </c>
      <c r="L1112" s="31">
        <v>1</v>
      </c>
      <c r="M1112" s="31">
        <v>1</v>
      </c>
      <c r="N1112" s="31">
        <v>2</v>
      </c>
      <c r="O1112" s="31">
        <v>0</v>
      </c>
      <c r="P1112" s="31">
        <v>0</v>
      </c>
      <c r="Q1112" s="31">
        <v>1</v>
      </c>
      <c r="R1112" s="31">
        <v>0</v>
      </c>
      <c r="S1112" s="31">
        <v>2</v>
      </c>
      <c r="T1112" s="31">
        <v>1</v>
      </c>
      <c r="U1112" s="31">
        <v>0</v>
      </c>
      <c r="V1112" s="31">
        <v>4</v>
      </c>
      <c r="W1112" s="31">
        <v>4</v>
      </c>
      <c r="X1112" s="31">
        <v>5</v>
      </c>
      <c r="Y1112" s="31">
        <v>3</v>
      </c>
      <c r="Z1112" s="31">
        <v>15</v>
      </c>
      <c r="AA1112" s="31">
        <v>14</v>
      </c>
      <c r="AB1112" s="31">
        <v>21</v>
      </c>
      <c r="AC1112" s="31">
        <v>12</v>
      </c>
      <c r="AD1112" s="31">
        <v>19</v>
      </c>
      <c r="AE1112" s="31">
        <v>18</v>
      </c>
      <c r="AF1112" s="31">
        <v>27</v>
      </c>
      <c r="AG1112" s="31">
        <v>33</v>
      </c>
      <c r="AH1112" s="31">
        <v>12</v>
      </c>
      <c r="AI1112" s="31">
        <v>21</v>
      </c>
      <c r="AJ1112" s="31">
        <v>12</v>
      </c>
      <c r="AK1112" s="31">
        <v>13</v>
      </c>
      <c r="AL1112" s="31">
        <v>8</v>
      </c>
      <c r="AM1112" s="31">
        <v>4</v>
      </c>
      <c r="AN1112" s="31">
        <v>10</v>
      </c>
      <c r="AO1112" s="31">
        <v>9</v>
      </c>
      <c r="AP1112" s="31">
        <v>3</v>
      </c>
      <c r="AQ1112" s="31">
        <v>6</v>
      </c>
      <c r="AR1112" s="31">
        <v>5</v>
      </c>
      <c r="AS1112" s="31">
        <v>4</v>
      </c>
      <c r="AT1112" s="31">
        <v>5</v>
      </c>
      <c r="AU1112" s="31">
        <v>1</v>
      </c>
      <c r="AV1112" s="31">
        <v>1</v>
      </c>
      <c r="AW1112" s="31">
        <v>2</v>
      </c>
      <c r="AX1112" s="31">
        <v>2</v>
      </c>
      <c r="AY1112" s="31">
        <v>2</v>
      </c>
      <c r="AZ1112" s="31">
        <v>0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308</v>
      </c>
      <c r="BH1112" s="369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1575</v>
      </c>
    </row>
    <row r="1113" spans="1:62" ht="12.95" customHeight="1" x14ac:dyDescent="0.2">
      <c r="A1113" s="581"/>
      <c r="B1113" s="583"/>
      <c r="C1113" s="525"/>
      <c r="D1113" s="535"/>
      <c r="E1113" s="84" t="str">
        <f>Parameters!$B$16</f>
        <v>Masc.</v>
      </c>
      <c r="F1113" s="31">
        <v>4</v>
      </c>
      <c r="G1113" s="31">
        <v>1</v>
      </c>
      <c r="H1113" s="31">
        <v>2</v>
      </c>
      <c r="I1113" s="31">
        <v>1</v>
      </c>
      <c r="J1113" s="31">
        <v>0</v>
      </c>
      <c r="K1113" s="31">
        <v>0</v>
      </c>
      <c r="L1113" s="31">
        <v>1</v>
      </c>
      <c r="M1113" s="31">
        <v>1</v>
      </c>
      <c r="N1113" s="31">
        <v>1</v>
      </c>
      <c r="O1113" s="31">
        <v>1</v>
      </c>
      <c r="P1113" s="31">
        <v>3</v>
      </c>
      <c r="Q1113" s="31">
        <v>1</v>
      </c>
      <c r="R1113" s="31">
        <v>2</v>
      </c>
      <c r="S1113" s="31">
        <v>0</v>
      </c>
      <c r="T1113" s="31">
        <v>1</v>
      </c>
      <c r="U1113" s="31">
        <v>1</v>
      </c>
      <c r="V1113" s="31">
        <v>5</v>
      </c>
      <c r="W1113" s="31">
        <v>3</v>
      </c>
      <c r="X1113" s="31">
        <v>3</v>
      </c>
      <c r="Y1113" s="31">
        <v>10</v>
      </c>
      <c r="Z1113" s="31">
        <v>22</v>
      </c>
      <c r="AA1113" s="31">
        <v>22</v>
      </c>
      <c r="AB1113" s="31">
        <v>25</v>
      </c>
      <c r="AC1113" s="31">
        <v>31</v>
      </c>
      <c r="AD1113" s="31">
        <v>31</v>
      </c>
      <c r="AE1113" s="31">
        <v>33</v>
      </c>
      <c r="AF1113" s="31">
        <v>39</v>
      </c>
      <c r="AG1113" s="31">
        <v>30</v>
      </c>
      <c r="AH1113" s="31">
        <v>30</v>
      </c>
      <c r="AI1113" s="31">
        <v>25</v>
      </c>
      <c r="AJ1113" s="31">
        <v>24</v>
      </c>
      <c r="AK1113" s="31">
        <v>10</v>
      </c>
      <c r="AL1113" s="31">
        <v>16</v>
      </c>
      <c r="AM1113" s="31">
        <v>10</v>
      </c>
      <c r="AN1113" s="31">
        <v>8</v>
      </c>
      <c r="AO1113" s="31">
        <v>11</v>
      </c>
      <c r="AP1113" s="31">
        <v>7</v>
      </c>
      <c r="AQ1113" s="31">
        <v>5</v>
      </c>
      <c r="AR1113" s="31">
        <v>10</v>
      </c>
      <c r="AS1113" s="31">
        <v>4</v>
      </c>
      <c r="AT1113" s="31">
        <v>3</v>
      </c>
      <c r="AU1113" s="31">
        <v>3</v>
      </c>
      <c r="AV1113" s="31">
        <v>3</v>
      </c>
      <c r="AW1113" s="31">
        <v>1</v>
      </c>
      <c r="AX1113" s="31">
        <v>1</v>
      </c>
      <c r="AY1113" s="31">
        <v>0</v>
      </c>
      <c r="AZ1113" s="31">
        <v>0</v>
      </c>
      <c r="BA1113" s="31"/>
      <c r="BB1113" s="31"/>
      <c r="BC1113" s="31"/>
      <c r="BD1113" s="31"/>
      <c r="BE1113" s="31"/>
      <c r="BF1113" s="31"/>
      <c r="BG1113" s="32">
        <f t="shared" si="660"/>
        <v>445</v>
      </c>
      <c r="BH1113" s="370"/>
      <c r="BI1113" s="48" t="str">
        <f t="shared" si="657"/>
        <v>Fem.</v>
      </c>
      <c r="BJ1113" s="41">
        <f t="shared" si="661"/>
        <v>744</v>
      </c>
    </row>
    <row r="1114" spans="1:62" ht="12.95" customHeight="1" x14ac:dyDescent="0.2">
      <c r="A1114" s="581"/>
      <c r="B1114" s="583"/>
      <c r="C1114" s="526"/>
      <c r="D1114" s="531" t="str">
        <f>Parameters!$B$11</f>
        <v>Hosp.</v>
      </c>
      <c r="E1114" s="86" t="str">
        <f>Parameters!$B$14</f>
        <v>Total</v>
      </c>
      <c r="F1114" s="15">
        <f>F1115+F1116</f>
        <v>5</v>
      </c>
      <c r="G1114" s="15">
        <f t="shared" ref="G1114:BF1114" si="662">G1115+G1116</f>
        <v>3</v>
      </c>
      <c r="H1114" s="15">
        <f t="shared" si="662"/>
        <v>1</v>
      </c>
      <c r="I1114" s="15">
        <f t="shared" si="662"/>
        <v>2</v>
      </c>
      <c r="J1114" s="15">
        <f t="shared" si="662"/>
        <v>2</v>
      </c>
      <c r="K1114" s="15">
        <f t="shared" si="662"/>
        <v>1</v>
      </c>
      <c r="L1114" s="15">
        <f t="shared" si="662"/>
        <v>2</v>
      </c>
      <c r="M1114" s="15">
        <f t="shared" si="662"/>
        <v>2</v>
      </c>
      <c r="N1114" s="15">
        <f t="shared" si="662"/>
        <v>2</v>
      </c>
      <c r="O1114" s="15">
        <f t="shared" si="662"/>
        <v>1</v>
      </c>
      <c r="P1114" s="15">
        <f t="shared" si="662"/>
        <v>4</v>
      </c>
      <c r="Q1114" s="15">
        <f t="shared" si="662"/>
        <v>1</v>
      </c>
      <c r="R1114" s="15">
        <f t="shared" si="662"/>
        <v>2</v>
      </c>
      <c r="S1114" s="15">
        <f t="shared" si="662"/>
        <v>2</v>
      </c>
      <c r="T1114" s="15">
        <f t="shared" si="662"/>
        <v>3</v>
      </c>
      <c r="U1114" s="15">
        <f t="shared" si="662"/>
        <v>1</v>
      </c>
      <c r="V1114" s="15">
        <f t="shared" si="662"/>
        <v>8</v>
      </c>
      <c r="W1114" s="15">
        <f t="shared" si="662"/>
        <v>7</v>
      </c>
      <c r="X1114" s="15">
        <f t="shared" si="662"/>
        <v>9</v>
      </c>
      <c r="Y1114" s="15">
        <f t="shared" si="662"/>
        <v>9</v>
      </c>
      <c r="Z1114" s="15">
        <f t="shared" si="662"/>
        <v>27</v>
      </c>
      <c r="AA1114" s="15">
        <f t="shared" si="662"/>
        <v>42</v>
      </c>
      <c r="AB1114" s="15">
        <f t="shared" si="662"/>
        <v>46</v>
      </c>
      <c r="AC1114" s="15">
        <f t="shared" si="662"/>
        <v>46</v>
      </c>
      <c r="AD1114" s="15">
        <f t="shared" si="662"/>
        <v>49</v>
      </c>
      <c r="AE1114" s="15">
        <f t="shared" si="662"/>
        <v>55</v>
      </c>
      <c r="AF1114" s="15">
        <f t="shared" si="662"/>
        <v>58</v>
      </c>
      <c r="AG1114" s="15">
        <f t="shared" si="662"/>
        <v>71</v>
      </c>
      <c r="AH1114" s="15">
        <f t="shared" si="662"/>
        <v>53</v>
      </c>
      <c r="AI1114" s="15">
        <f t="shared" si="662"/>
        <v>49</v>
      </c>
      <c r="AJ1114" s="15">
        <f t="shared" si="662"/>
        <v>38</v>
      </c>
      <c r="AK1114" s="15">
        <f t="shared" si="662"/>
        <v>22</v>
      </c>
      <c r="AL1114" s="15">
        <f t="shared" si="662"/>
        <v>28</v>
      </c>
      <c r="AM1114" s="15">
        <f t="shared" si="662"/>
        <v>16</v>
      </c>
      <c r="AN1114" s="15">
        <f t="shared" si="662"/>
        <v>19</v>
      </c>
      <c r="AO1114" s="15">
        <f t="shared" si="662"/>
        <v>24</v>
      </c>
      <c r="AP1114" s="15">
        <f t="shared" si="662"/>
        <v>14</v>
      </c>
      <c r="AQ1114" s="15">
        <f t="shared" si="662"/>
        <v>8</v>
      </c>
      <c r="AR1114" s="15">
        <f t="shared" si="662"/>
        <v>15</v>
      </c>
      <c r="AS1114" s="15">
        <f t="shared" si="662"/>
        <v>12</v>
      </c>
      <c r="AT1114" s="15">
        <f t="shared" si="662"/>
        <v>8</v>
      </c>
      <c r="AU1114" s="15">
        <f t="shared" si="662"/>
        <v>5</v>
      </c>
      <c r="AV1114" s="15">
        <f t="shared" si="662"/>
        <v>6</v>
      </c>
      <c r="AW1114" s="15">
        <f t="shared" si="662"/>
        <v>2</v>
      </c>
      <c r="AX1114" s="15">
        <f t="shared" si="662"/>
        <v>4</v>
      </c>
      <c r="AY1114" s="15">
        <f t="shared" si="662"/>
        <v>3</v>
      </c>
      <c r="AZ1114" s="15">
        <f t="shared" si="662"/>
        <v>0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787</v>
      </c>
      <c r="BH1114" s="371"/>
      <c r="BI1114" s="48" t="str">
        <f t="shared" si="657"/>
        <v>Masc.</v>
      </c>
      <c r="BJ1114" s="41">
        <f t="shared" si="661"/>
        <v>831</v>
      </c>
    </row>
    <row r="1115" spans="1:62" ht="12.95" customHeight="1" x14ac:dyDescent="0.2">
      <c r="A1115" s="581"/>
      <c r="B1115" s="583"/>
      <c r="C1115" s="526"/>
      <c r="D1115" s="529"/>
      <c r="E1115" s="48" t="str">
        <f>Parameters!$B$15</f>
        <v>Fem.</v>
      </c>
      <c r="F1115" s="11">
        <v>1</v>
      </c>
      <c r="G1115" s="11">
        <v>2</v>
      </c>
      <c r="H1115" s="11">
        <v>0</v>
      </c>
      <c r="I1115" s="11">
        <v>0</v>
      </c>
      <c r="J1115" s="11">
        <v>2</v>
      </c>
      <c r="K1115" s="11">
        <v>1</v>
      </c>
      <c r="L1115" s="11">
        <v>1</v>
      </c>
      <c r="M1115" s="11">
        <v>1</v>
      </c>
      <c r="N1115" s="11">
        <v>1</v>
      </c>
      <c r="O1115" s="11">
        <v>1</v>
      </c>
      <c r="P1115" s="11">
        <v>0</v>
      </c>
      <c r="Q1115" s="11">
        <v>1</v>
      </c>
      <c r="R1115" s="11">
        <v>0</v>
      </c>
      <c r="S1115" s="11">
        <v>1</v>
      </c>
      <c r="T1115" s="11">
        <v>2</v>
      </c>
      <c r="U1115" s="11">
        <v>0</v>
      </c>
      <c r="V1115" s="11">
        <v>4</v>
      </c>
      <c r="W1115" s="11">
        <v>2</v>
      </c>
      <c r="X1115" s="11">
        <v>6</v>
      </c>
      <c r="Y1115" s="11">
        <v>3</v>
      </c>
      <c r="Z1115" s="11">
        <v>9</v>
      </c>
      <c r="AA1115" s="11">
        <v>18</v>
      </c>
      <c r="AB1115" s="11">
        <v>22</v>
      </c>
      <c r="AC1115" s="11">
        <v>11</v>
      </c>
      <c r="AD1115" s="11">
        <v>18</v>
      </c>
      <c r="AE1115" s="11">
        <v>21</v>
      </c>
      <c r="AF1115" s="11">
        <v>26</v>
      </c>
      <c r="AG1115" s="11">
        <v>28</v>
      </c>
      <c r="AH1115" s="11">
        <v>23</v>
      </c>
      <c r="AI1115" s="11">
        <v>18</v>
      </c>
      <c r="AJ1115" s="11">
        <v>16</v>
      </c>
      <c r="AK1115" s="11">
        <v>11</v>
      </c>
      <c r="AL1115" s="11">
        <v>11</v>
      </c>
      <c r="AM1115" s="11">
        <v>6</v>
      </c>
      <c r="AN1115" s="11">
        <v>6</v>
      </c>
      <c r="AO1115" s="11">
        <v>13</v>
      </c>
      <c r="AP1115" s="11">
        <v>5</v>
      </c>
      <c r="AQ1115" s="11">
        <v>3</v>
      </c>
      <c r="AR1115" s="11">
        <v>7</v>
      </c>
      <c r="AS1115" s="11">
        <v>5</v>
      </c>
      <c r="AT1115" s="11">
        <v>4</v>
      </c>
      <c r="AU1115" s="11">
        <v>3</v>
      </c>
      <c r="AV1115" s="11">
        <v>2</v>
      </c>
      <c r="AW1115" s="11">
        <v>0</v>
      </c>
      <c r="AX1115" s="11">
        <v>3</v>
      </c>
      <c r="AY1115" s="11">
        <v>3</v>
      </c>
      <c r="AZ1115" s="11">
        <v>0</v>
      </c>
      <c r="BA1115" s="11"/>
      <c r="BB1115" s="11"/>
      <c r="BC1115" s="11"/>
      <c r="BD1115" s="11"/>
      <c r="BE1115" s="11"/>
      <c r="BF1115" s="11"/>
      <c r="BG1115" s="19">
        <f t="shared" si="660"/>
        <v>321</v>
      </c>
      <c r="BH1115" s="369" t="str">
        <f>$D1117</f>
        <v>UCI</v>
      </c>
      <c r="BI1115" s="86" t="str">
        <f t="shared" si="657"/>
        <v>Total</v>
      </c>
      <c r="BJ1115" s="23">
        <f t="shared" si="661"/>
        <v>237</v>
      </c>
    </row>
    <row r="1116" spans="1:62" ht="12.95" customHeight="1" x14ac:dyDescent="0.2">
      <c r="A1116" s="581"/>
      <c r="B1116" s="583"/>
      <c r="C1116" s="526"/>
      <c r="D1116" s="532"/>
      <c r="E1116" s="48" t="str">
        <f>Parameters!$B$16</f>
        <v>Masc.</v>
      </c>
      <c r="F1116" s="11">
        <v>4</v>
      </c>
      <c r="G1116" s="11">
        <v>1</v>
      </c>
      <c r="H1116" s="11">
        <v>1</v>
      </c>
      <c r="I1116" s="11">
        <v>2</v>
      </c>
      <c r="J1116" s="11">
        <v>0</v>
      </c>
      <c r="K1116" s="11">
        <v>0</v>
      </c>
      <c r="L1116" s="11">
        <v>1</v>
      </c>
      <c r="M1116" s="11">
        <v>1</v>
      </c>
      <c r="N1116" s="11">
        <v>1</v>
      </c>
      <c r="O1116" s="11">
        <v>0</v>
      </c>
      <c r="P1116" s="11">
        <v>4</v>
      </c>
      <c r="Q1116" s="11">
        <v>0</v>
      </c>
      <c r="R1116" s="11">
        <v>2</v>
      </c>
      <c r="S1116" s="11">
        <v>1</v>
      </c>
      <c r="T1116" s="11">
        <v>1</v>
      </c>
      <c r="U1116" s="11">
        <v>1</v>
      </c>
      <c r="V1116" s="11">
        <v>4</v>
      </c>
      <c r="W1116" s="11">
        <v>5</v>
      </c>
      <c r="X1116" s="11">
        <v>3</v>
      </c>
      <c r="Y1116" s="11">
        <v>6</v>
      </c>
      <c r="Z1116" s="11">
        <v>18</v>
      </c>
      <c r="AA1116" s="11">
        <v>24</v>
      </c>
      <c r="AB1116" s="11">
        <v>24</v>
      </c>
      <c r="AC1116" s="11">
        <v>35</v>
      </c>
      <c r="AD1116" s="11">
        <v>31</v>
      </c>
      <c r="AE1116" s="11">
        <v>34</v>
      </c>
      <c r="AF1116" s="11">
        <v>32</v>
      </c>
      <c r="AG1116" s="11">
        <v>43</v>
      </c>
      <c r="AH1116" s="11">
        <v>30</v>
      </c>
      <c r="AI1116" s="11">
        <v>31</v>
      </c>
      <c r="AJ1116" s="11">
        <v>22</v>
      </c>
      <c r="AK1116" s="11">
        <v>11</v>
      </c>
      <c r="AL1116" s="11">
        <v>17</v>
      </c>
      <c r="AM1116" s="11">
        <v>10</v>
      </c>
      <c r="AN1116" s="11">
        <v>13</v>
      </c>
      <c r="AO1116" s="11">
        <v>11</v>
      </c>
      <c r="AP1116" s="11">
        <v>9</v>
      </c>
      <c r="AQ1116" s="11">
        <v>5</v>
      </c>
      <c r="AR1116" s="11">
        <v>8</v>
      </c>
      <c r="AS1116" s="11">
        <v>7</v>
      </c>
      <c r="AT1116" s="11">
        <v>4</v>
      </c>
      <c r="AU1116" s="11">
        <v>2</v>
      </c>
      <c r="AV1116" s="11">
        <v>4</v>
      </c>
      <c r="AW1116" s="11">
        <v>2</v>
      </c>
      <c r="AX1116" s="11">
        <v>1</v>
      </c>
      <c r="AY1116" s="11">
        <v>0</v>
      </c>
      <c r="AZ1116" s="11">
        <v>0</v>
      </c>
      <c r="BA1116" s="11"/>
      <c r="BB1116" s="11"/>
      <c r="BC1116" s="11"/>
      <c r="BD1116" s="11"/>
      <c r="BE1116" s="11"/>
      <c r="BF1116" s="11"/>
      <c r="BG1116" s="19">
        <f t="shared" si="660"/>
        <v>466</v>
      </c>
      <c r="BH1116" s="370"/>
      <c r="BI1116" s="48" t="str">
        <f t="shared" si="657"/>
        <v>Fem.</v>
      </c>
      <c r="BJ1116" s="41">
        <f t="shared" si="661"/>
        <v>106</v>
      </c>
    </row>
    <row r="1117" spans="1:62" ht="12.95" customHeight="1" x14ac:dyDescent="0.2">
      <c r="A1117" s="581"/>
      <c r="B1117" s="583"/>
      <c r="C1117" s="526"/>
      <c r="D1117" s="528" t="str">
        <f>Parameters!$B$12</f>
        <v>UCI</v>
      </c>
      <c r="E1117" s="86" t="str">
        <f>Parameters!$B$14</f>
        <v>Total</v>
      </c>
      <c r="F1117" s="15">
        <f>F1118+F1119</f>
        <v>0</v>
      </c>
      <c r="G1117" s="15">
        <f t="shared" ref="G1117:BF1117" si="663">G1118+G1119</f>
        <v>0</v>
      </c>
      <c r="H1117" s="15">
        <f t="shared" si="663"/>
        <v>0</v>
      </c>
      <c r="I1117" s="15">
        <f t="shared" si="663"/>
        <v>1</v>
      </c>
      <c r="J1117" s="15">
        <f t="shared" si="663"/>
        <v>0</v>
      </c>
      <c r="K1117" s="15">
        <f t="shared" si="663"/>
        <v>0</v>
      </c>
      <c r="L1117" s="15">
        <f t="shared" si="663"/>
        <v>0</v>
      </c>
      <c r="M1117" s="15">
        <f t="shared" si="663"/>
        <v>0</v>
      </c>
      <c r="N1117" s="15">
        <f t="shared" si="663"/>
        <v>0</v>
      </c>
      <c r="O1117" s="15">
        <f t="shared" si="663"/>
        <v>0</v>
      </c>
      <c r="P1117" s="15">
        <f t="shared" si="663"/>
        <v>0</v>
      </c>
      <c r="Q1117" s="15">
        <f t="shared" si="663"/>
        <v>0</v>
      </c>
      <c r="R1117" s="15">
        <f t="shared" si="663"/>
        <v>0</v>
      </c>
      <c r="S1117" s="15">
        <f t="shared" si="663"/>
        <v>0</v>
      </c>
      <c r="T1117" s="15">
        <f t="shared" si="663"/>
        <v>0</v>
      </c>
      <c r="U1117" s="15">
        <f t="shared" si="663"/>
        <v>0</v>
      </c>
      <c r="V1117" s="15">
        <f t="shared" si="663"/>
        <v>2</v>
      </c>
      <c r="W1117" s="15">
        <f t="shared" si="663"/>
        <v>1</v>
      </c>
      <c r="X1117" s="15">
        <f t="shared" si="663"/>
        <v>1</v>
      </c>
      <c r="Y1117" s="15">
        <f t="shared" si="663"/>
        <v>1</v>
      </c>
      <c r="Z1117" s="15">
        <f t="shared" si="663"/>
        <v>4</v>
      </c>
      <c r="AA1117" s="15">
        <f t="shared" si="663"/>
        <v>4</v>
      </c>
      <c r="AB1117" s="15">
        <f t="shared" si="663"/>
        <v>10</v>
      </c>
      <c r="AC1117" s="15">
        <f t="shared" si="663"/>
        <v>6</v>
      </c>
      <c r="AD1117" s="15">
        <f t="shared" si="663"/>
        <v>6</v>
      </c>
      <c r="AE1117" s="15">
        <f t="shared" si="663"/>
        <v>8</v>
      </c>
      <c r="AF1117" s="15">
        <f t="shared" si="663"/>
        <v>10</v>
      </c>
      <c r="AG1117" s="15">
        <f t="shared" si="663"/>
        <v>9</v>
      </c>
      <c r="AH1117" s="15">
        <f t="shared" si="663"/>
        <v>13</v>
      </c>
      <c r="AI1117" s="15">
        <f t="shared" si="663"/>
        <v>1</v>
      </c>
      <c r="AJ1117" s="15">
        <f t="shared" si="663"/>
        <v>5</v>
      </c>
      <c r="AK1117" s="15">
        <f t="shared" si="663"/>
        <v>2</v>
      </c>
      <c r="AL1117" s="15">
        <f t="shared" si="663"/>
        <v>5</v>
      </c>
      <c r="AM1117" s="15">
        <f t="shared" si="663"/>
        <v>2</v>
      </c>
      <c r="AN1117" s="15">
        <f t="shared" si="663"/>
        <v>1</v>
      </c>
      <c r="AO1117" s="15">
        <f t="shared" si="663"/>
        <v>0</v>
      </c>
      <c r="AP1117" s="15">
        <f t="shared" si="663"/>
        <v>4</v>
      </c>
      <c r="AQ1117" s="15">
        <f t="shared" si="663"/>
        <v>1</v>
      </c>
      <c r="AR1117" s="15">
        <f t="shared" si="663"/>
        <v>1</v>
      </c>
      <c r="AS1117" s="15">
        <f t="shared" si="663"/>
        <v>1</v>
      </c>
      <c r="AT1117" s="15">
        <f t="shared" si="663"/>
        <v>1</v>
      </c>
      <c r="AU1117" s="15">
        <f t="shared" si="663"/>
        <v>1</v>
      </c>
      <c r="AV1117" s="15">
        <f t="shared" si="663"/>
        <v>1</v>
      </c>
      <c r="AW1117" s="15">
        <f t="shared" si="663"/>
        <v>0</v>
      </c>
      <c r="AX1117" s="15">
        <f t="shared" si="663"/>
        <v>1</v>
      </c>
      <c r="AY1117" s="15">
        <f t="shared" si="663"/>
        <v>0</v>
      </c>
      <c r="AZ1117" s="15">
        <f t="shared" si="663"/>
        <v>0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103</v>
      </c>
      <c r="BH1117" s="371"/>
      <c r="BI1117" s="48" t="str">
        <f t="shared" si="657"/>
        <v>Masc.</v>
      </c>
      <c r="BJ1117" s="41">
        <f t="shared" si="661"/>
        <v>131</v>
      </c>
    </row>
    <row r="1118" spans="1:62" ht="12.95" customHeight="1" x14ac:dyDescent="0.2">
      <c r="A1118" s="581"/>
      <c r="B1118" s="583"/>
      <c r="C1118" s="526"/>
      <c r="D1118" s="529"/>
      <c r="E1118" s="48" t="str">
        <f>Parameters!$B$15</f>
        <v>Fem.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1</v>
      </c>
      <c r="AA1118" s="11">
        <v>2</v>
      </c>
      <c r="AB1118" s="11">
        <v>4</v>
      </c>
      <c r="AC1118" s="11">
        <v>3</v>
      </c>
      <c r="AD1118" s="11">
        <v>0</v>
      </c>
      <c r="AE1118" s="11">
        <v>5</v>
      </c>
      <c r="AF1118" s="11">
        <v>4</v>
      </c>
      <c r="AG1118" s="11">
        <v>3</v>
      </c>
      <c r="AH1118" s="11">
        <v>6</v>
      </c>
      <c r="AI1118" s="11">
        <v>0</v>
      </c>
      <c r="AJ1118" s="11">
        <v>1</v>
      </c>
      <c r="AK1118" s="11">
        <v>1</v>
      </c>
      <c r="AL1118" s="11">
        <v>3</v>
      </c>
      <c r="AM1118" s="11">
        <v>1</v>
      </c>
      <c r="AN1118" s="11">
        <v>0</v>
      </c>
      <c r="AO1118" s="11">
        <v>0</v>
      </c>
      <c r="AP1118" s="11">
        <v>1</v>
      </c>
      <c r="AQ1118" s="11">
        <v>0</v>
      </c>
      <c r="AR1118" s="11">
        <v>0</v>
      </c>
      <c r="AS1118" s="11">
        <v>0</v>
      </c>
      <c r="AT1118" s="11">
        <v>0</v>
      </c>
      <c r="AU1118" s="11">
        <v>1</v>
      </c>
      <c r="AV1118" s="11">
        <v>1</v>
      </c>
      <c r="AW1118" s="11">
        <v>0</v>
      </c>
      <c r="AX1118" s="11">
        <v>1</v>
      </c>
      <c r="AY1118" s="11">
        <v>0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38</v>
      </c>
      <c r="BH1118" s="372" t="str">
        <f>$D1120</f>
        <v>Def.</v>
      </c>
      <c r="BI1118" s="86" t="str">
        <f t="shared" si="657"/>
        <v>Total</v>
      </c>
      <c r="BJ1118" s="23">
        <f t="shared" si="661"/>
        <v>58</v>
      </c>
    </row>
    <row r="1119" spans="1:62" ht="12.95" customHeight="1" x14ac:dyDescent="0.2">
      <c r="A1119" s="581"/>
      <c r="B1119" s="583"/>
      <c r="C1119" s="526"/>
      <c r="D1119" s="532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1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 s="11">
        <v>2</v>
      </c>
      <c r="W1119" s="11">
        <v>1</v>
      </c>
      <c r="X1119" s="11">
        <v>1</v>
      </c>
      <c r="Y1119" s="11">
        <v>1</v>
      </c>
      <c r="Z1119" s="11">
        <v>3</v>
      </c>
      <c r="AA1119" s="11">
        <v>2</v>
      </c>
      <c r="AB1119" s="11">
        <v>6</v>
      </c>
      <c r="AC1119" s="11">
        <v>3</v>
      </c>
      <c r="AD1119" s="11">
        <v>6</v>
      </c>
      <c r="AE1119" s="11">
        <v>3</v>
      </c>
      <c r="AF1119" s="11">
        <v>6</v>
      </c>
      <c r="AG1119" s="11">
        <v>6</v>
      </c>
      <c r="AH1119" s="11">
        <v>7</v>
      </c>
      <c r="AI1119" s="11">
        <v>1</v>
      </c>
      <c r="AJ1119" s="11">
        <v>4</v>
      </c>
      <c r="AK1119" s="11">
        <v>1</v>
      </c>
      <c r="AL1119" s="11">
        <v>2</v>
      </c>
      <c r="AM1119" s="11">
        <v>1</v>
      </c>
      <c r="AN1119" s="11">
        <v>1</v>
      </c>
      <c r="AO1119" s="11">
        <v>0</v>
      </c>
      <c r="AP1119" s="11">
        <v>3</v>
      </c>
      <c r="AQ1119" s="11">
        <v>1</v>
      </c>
      <c r="AR1119" s="11">
        <v>1</v>
      </c>
      <c r="AS1119" s="11">
        <v>1</v>
      </c>
      <c r="AT1119" s="11">
        <v>1</v>
      </c>
      <c r="AU1119" s="11">
        <v>0</v>
      </c>
      <c r="AV1119" s="11">
        <v>0</v>
      </c>
      <c r="AW1119" s="11">
        <v>0</v>
      </c>
      <c r="AX1119" s="11">
        <v>0</v>
      </c>
      <c r="AY1119" s="11">
        <v>0</v>
      </c>
      <c r="AZ1119" s="11">
        <v>0</v>
      </c>
      <c r="BA1119" s="11"/>
      <c r="BB1119" s="11"/>
      <c r="BC1119" s="11"/>
      <c r="BD1119" s="11"/>
      <c r="BE1119" s="11"/>
      <c r="BF1119" s="11"/>
      <c r="BG1119" s="19">
        <f t="shared" si="660"/>
        <v>65</v>
      </c>
      <c r="BH1119" s="370"/>
      <c r="BI1119" s="48" t="str">
        <f t="shared" si="657"/>
        <v>Fem.</v>
      </c>
      <c r="BJ1119" s="41">
        <f t="shared" si="661"/>
        <v>27</v>
      </c>
    </row>
    <row r="1120" spans="1:62" ht="12.95" customHeight="1" thickBot="1" x14ac:dyDescent="0.25">
      <c r="A1120" s="581"/>
      <c r="B1120" s="583"/>
      <c r="C1120" s="526"/>
      <c r="D1120" s="528" t="str">
        <f>Parameters!$B$13</f>
        <v>Def.</v>
      </c>
      <c r="E1120" s="86" t="str">
        <f>Parameters!$B$14</f>
        <v>Total</v>
      </c>
      <c r="F1120" s="15">
        <f>F1121+F1122</f>
        <v>0</v>
      </c>
      <c r="G1120" s="15">
        <f t="shared" ref="G1120:BF1120" si="664">G1121+G1122</f>
        <v>0</v>
      </c>
      <c r="H1120" s="15">
        <f t="shared" si="664"/>
        <v>0</v>
      </c>
      <c r="I1120" s="15">
        <f t="shared" si="664"/>
        <v>0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0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0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0</v>
      </c>
      <c r="AS1120" s="15">
        <f t="shared" si="664"/>
        <v>0</v>
      </c>
      <c r="AT1120" s="15">
        <f t="shared" si="664"/>
        <v>0</v>
      </c>
      <c r="AU1120" s="15">
        <f t="shared" si="664"/>
        <v>0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2</v>
      </c>
      <c r="BH1120" s="373"/>
      <c r="BI1120" s="365" t="str">
        <f t="shared" si="657"/>
        <v>Masc.</v>
      </c>
      <c r="BJ1120" s="42">
        <f t="shared" si="661"/>
        <v>31</v>
      </c>
    </row>
    <row r="1121" spans="1:63" ht="12.95" customHeight="1" x14ac:dyDescent="0.2">
      <c r="A1121" s="581"/>
      <c r="B1121" s="583"/>
      <c r="C1121" s="526"/>
      <c r="D1121" s="529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1</v>
      </c>
    </row>
    <row r="1122" spans="1:63" ht="12.95" customHeight="1" thickBot="1" x14ac:dyDescent="0.25">
      <c r="A1122" s="581"/>
      <c r="B1122" s="583"/>
      <c r="C1122" s="527"/>
      <c r="D1122" s="530"/>
      <c r="E1122" s="48" t="str">
        <f>Parameters!$B$16</f>
        <v>Masc.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1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 s="11">
        <v>0</v>
      </c>
      <c r="AY1122" s="11">
        <v>0</v>
      </c>
      <c r="AZ1122" s="11">
        <v>0</v>
      </c>
      <c r="BA1122" s="11"/>
      <c r="BB1122" s="11"/>
      <c r="BC1122" s="11"/>
      <c r="BD1122" s="11"/>
      <c r="BE1122" s="11"/>
      <c r="BF1122" s="11"/>
      <c r="BG1122" s="37">
        <f>SUM(F1122:BF1122)</f>
        <v>1</v>
      </c>
      <c r="BI1122" s="381"/>
      <c r="BJ1122" s="381"/>
      <c r="BK1122" s="381"/>
    </row>
    <row r="1123" spans="1:63" ht="12.95" customHeight="1" x14ac:dyDescent="0.2">
      <c r="A1123" s="581"/>
      <c r="B1123" s="583"/>
      <c r="C1123" s="559" t="str">
        <f>Parameters!$C$4</f>
        <v>2 a 4 años</v>
      </c>
      <c r="D1123" s="533" t="str">
        <f>Parameters!$B$10</f>
        <v>Fiebre</v>
      </c>
      <c r="E1123" s="83" t="str">
        <f>Parameters!$B$14</f>
        <v>Total</v>
      </c>
      <c r="F1123" s="34">
        <f>F1124+F1125</f>
        <v>0</v>
      </c>
      <c r="G1123" s="34">
        <f t="shared" ref="G1123:BF1123" si="665">G1124+G1125</f>
        <v>0</v>
      </c>
      <c r="H1123" s="34">
        <f t="shared" si="665"/>
        <v>0</v>
      </c>
      <c r="I1123" s="34">
        <f t="shared" si="665"/>
        <v>2</v>
      </c>
      <c r="J1123" s="34">
        <f t="shared" si="665"/>
        <v>1</v>
      </c>
      <c r="K1123" s="34">
        <f t="shared" si="665"/>
        <v>0</v>
      </c>
      <c r="L1123" s="34">
        <f t="shared" si="665"/>
        <v>2</v>
      </c>
      <c r="M1123" s="34">
        <f t="shared" si="665"/>
        <v>0</v>
      </c>
      <c r="N1123" s="34">
        <f t="shared" si="665"/>
        <v>0</v>
      </c>
      <c r="O1123" s="34">
        <f t="shared" si="665"/>
        <v>0</v>
      </c>
      <c r="P1123" s="34">
        <f t="shared" si="665"/>
        <v>2</v>
      </c>
      <c r="Q1123" s="34">
        <f t="shared" si="665"/>
        <v>1</v>
      </c>
      <c r="R1123" s="34">
        <f t="shared" si="665"/>
        <v>1</v>
      </c>
      <c r="S1123" s="34">
        <f t="shared" si="665"/>
        <v>1</v>
      </c>
      <c r="T1123" s="34">
        <f t="shared" si="665"/>
        <v>0</v>
      </c>
      <c r="U1123" s="34">
        <f t="shared" si="665"/>
        <v>1</v>
      </c>
      <c r="V1123" s="34">
        <f t="shared" si="665"/>
        <v>1</v>
      </c>
      <c r="W1123" s="34">
        <f t="shared" si="665"/>
        <v>3</v>
      </c>
      <c r="X1123" s="34">
        <f t="shared" si="665"/>
        <v>1</v>
      </c>
      <c r="Y1123" s="34">
        <f t="shared" si="665"/>
        <v>5</v>
      </c>
      <c r="Z1123" s="34">
        <f t="shared" si="665"/>
        <v>8</v>
      </c>
      <c r="AA1123" s="34">
        <f t="shared" si="665"/>
        <v>8</v>
      </c>
      <c r="AB1123" s="34">
        <f t="shared" si="665"/>
        <v>5</v>
      </c>
      <c r="AC1123" s="34">
        <f t="shared" si="665"/>
        <v>11</v>
      </c>
      <c r="AD1123" s="34">
        <f t="shared" si="665"/>
        <v>5</v>
      </c>
      <c r="AE1123" s="34">
        <f t="shared" si="665"/>
        <v>8</v>
      </c>
      <c r="AF1123" s="34">
        <f t="shared" si="665"/>
        <v>11</v>
      </c>
      <c r="AG1123" s="34">
        <f t="shared" si="665"/>
        <v>11</v>
      </c>
      <c r="AH1123" s="34">
        <f t="shared" si="665"/>
        <v>9</v>
      </c>
      <c r="AI1123" s="34">
        <f t="shared" si="665"/>
        <v>4</v>
      </c>
      <c r="AJ1123" s="34">
        <f t="shared" si="665"/>
        <v>5</v>
      </c>
      <c r="AK1123" s="34">
        <f t="shared" si="665"/>
        <v>10</v>
      </c>
      <c r="AL1123" s="34">
        <f t="shared" si="665"/>
        <v>3</v>
      </c>
      <c r="AM1123" s="34">
        <f t="shared" si="665"/>
        <v>1</v>
      </c>
      <c r="AN1123" s="34">
        <f t="shared" si="665"/>
        <v>8</v>
      </c>
      <c r="AO1123" s="34">
        <f t="shared" si="665"/>
        <v>1</v>
      </c>
      <c r="AP1123" s="34">
        <f t="shared" si="665"/>
        <v>3</v>
      </c>
      <c r="AQ1123" s="34">
        <f t="shared" si="665"/>
        <v>3</v>
      </c>
      <c r="AR1123" s="34">
        <f t="shared" si="665"/>
        <v>1</v>
      </c>
      <c r="AS1123" s="34">
        <f t="shared" si="665"/>
        <v>2</v>
      </c>
      <c r="AT1123" s="34">
        <f t="shared" si="665"/>
        <v>2</v>
      </c>
      <c r="AU1123" s="34">
        <f t="shared" si="665"/>
        <v>0</v>
      </c>
      <c r="AV1123" s="34">
        <f t="shared" si="665"/>
        <v>1</v>
      </c>
      <c r="AW1123" s="34">
        <f t="shared" si="665"/>
        <v>0</v>
      </c>
      <c r="AX1123" s="34">
        <f t="shared" si="665"/>
        <v>1</v>
      </c>
      <c r="AY1123" s="34">
        <f t="shared" si="665"/>
        <v>0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142</v>
      </c>
    </row>
    <row r="1124" spans="1:63" ht="12.95" customHeight="1" x14ac:dyDescent="0.2">
      <c r="A1124" s="581"/>
      <c r="B1124" s="583"/>
      <c r="C1124" s="526"/>
      <c r="D1124" s="534"/>
      <c r="E1124" s="84" t="str">
        <f>Parameters!$B$15</f>
        <v>Fem.</v>
      </c>
      <c r="F1124" s="31">
        <v>0</v>
      </c>
      <c r="G1124" s="31">
        <v>0</v>
      </c>
      <c r="H1124" s="31">
        <v>0</v>
      </c>
      <c r="I1124" s="31">
        <v>1</v>
      </c>
      <c r="J1124" s="31">
        <v>0</v>
      </c>
      <c r="K1124" s="31">
        <v>0</v>
      </c>
      <c r="L1124" s="31">
        <v>0</v>
      </c>
      <c r="M1124" s="31">
        <v>0</v>
      </c>
      <c r="N1124" s="31">
        <v>0</v>
      </c>
      <c r="O1124" s="31">
        <v>0</v>
      </c>
      <c r="P1124" s="31">
        <v>1</v>
      </c>
      <c r="Q1124" s="31">
        <v>0</v>
      </c>
      <c r="R1124" s="31">
        <v>1</v>
      </c>
      <c r="S1124" s="31">
        <v>0</v>
      </c>
      <c r="T1124" s="31">
        <v>0</v>
      </c>
      <c r="U1124" s="31">
        <v>1</v>
      </c>
      <c r="V1124" s="31">
        <v>0</v>
      </c>
      <c r="W1124" s="31">
        <v>2</v>
      </c>
      <c r="X1124" s="31">
        <v>1</v>
      </c>
      <c r="Y1124" s="31">
        <v>3</v>
      </c>
      <c r="Z1124" s="31">
        <v>5</v>
      </c>
      <c r="AA1124" s="31">
        <v>5</v>
      </c>
      <c r="AB1124" s="31">
        <v>2</v>
      </c>
      <c r="AC1124" s="31">
        <v>5</v>
      </c>
      <c r="AD1124" s="31">
        <v>1</v>
      </c>
      <c r="AE1124" s="31">
        <v>3</v>
      </c>
      <c r="AF1124" s="31">
        <v>5</v>
      </c>
      <c r="AG1124" s="31">
        <v>4</v>
      </c>
      <c r="AH1124" s="31">
        <v>4</v>
      </c>
      <c r="AI1124" s="31">
        <v>1</v>
      </c>
      <c r="AJ1124" s="31">
        <v>3</v>
      </c>
      <c r="AK1124" s="31">
        <v>6</v>
      </c>
      <c r="AL1124" s="31">
        <v>2</v>
      </c>
      <c r="AM1124" s="31">
        <v>1</v>
      </c>
      <c r="AN1124" s="31">
        <v>5</v>
      </c>
      <c r="AO1124" s="31">
        <v>0</v>
      </c>
      <c r="AP1124" s="31">
        <v>2</v>
      </c>
      <c r="AQ1124" s="31">
        <v>1</v>
      </c>
      <c r="AR1124" s="31">
        <v>1</v>
      </c>
      <c r="AS1124" s="31">
        <v>1</v>
      </c>
      <c r="AT1124" s="31">
        <v>1</v>
      </c>
      <c r="AU1124" s="31">
        <v>0</v>
      </c>
      <c r="AV1124" s="31">
        <v>0</v>
      </c>
      <c r="AW1124" s="31">
        <v>0</v>
      </c>
      <c r="AX1124" s="31">
        <v>1</v>
      </c>
      <c r="AY1124" s="31">
        <v>0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69</v>
      </c>
    </row>
    <row r="1125" spans="1:63" ht="12.95" customHeight="1" x14ac:dyDescent="0.2">
      <c r="A1125" s="581"/>
      <c r="B1125" s="583"/>
      <c r="C1125" s="526"/>
      <c r="D1125" s="535"/>
      <c r="E1125" s="84" t="str">
        <f>Parameters!$B$16</f>
        <v>Masc.</v>
      </c>
      <c r="F1125" s="31">
        <v>0</v>
      </c>
      <c r="G1125" s="31">
        <v>0</v>
      </c>
      <c r="H1125" s="31">
        <v>0</v>
      </c>
      <c r="I1125" s="31">
        <v>1</v>
      </c>
      <c r="J1125" s="31">
        <v>1</v>
      </c>
      <c r="K1125" s="31">
        <v>0</v>
      </c>
      <c r="L1125" s="31">
        <v>2</v>
      </c>
      <c r="M1125" s="31">
        <v>0</v>
      </c>
      <c r="N1125" s="31">
        <v>0</v>
      </c>
      <c r="O1125" s="31">
        <v>0</v>
      </c>
      <c r="P1125" s="31">
        <v>1</v>
      </c>
      <c r="Q1125" s="31">
        <v>1</v>
      </c>
      <c r="R1125" s="31">
        <v>0</v>
      </c>
      <c r="S1125" s="31">
        <v>1</v>
      </c>
      <c r="T1125" s="31">
        <v>0</v>
      </c>
      <c r="U1125" s="31">
        <v>0</v>
      </c>
      <c r="V1125" s="31">
        <v>1</v>
      </c>
      <c r="W1125" s="31">
        <v>1</v>
      </c>
      <c r="X1125" s="31">
        <v>0</v>
      </c>
      <c r="Y1125" s="31">
        <v>2</v>
      </c>
      <c r="Z1125" s="31">
        <v>3</v>
      </c>
      <c r="AA1125" s="31">
        <v>3</v>
      </c>
      <c r="AB1125" s="31">
        <v>3</v>
      </c>
      <c r="AC1125" s="31">
        <v>6</v>
      </c>
      <c r="AD1125" s="31">
        <v>4</v>
      </c>
      <c r="AE1125" s="31">
        <v>5</v>
      </c>
      <c r="AF1125" s="31">
        <v>6</v>
      </c>
      <c r="AG1125" s="31">
        <v>7</v>
      </c>
      <c r="AH1125" s="31">
        <v>5</v>
      </c>
      <c r="AI1125" s="31">
        <v>3</v>
      </c>
      <c r="AJ1125" s="31">
        <v>2</v>
      </c>
      <c r="AK1125" s="31">
        <v>4</v>
      </c>
      <c r="AL1125" s="31">
        <v>1</v>
      </c>
      <c r="AM1125" s="31">
        <v>0</v>
      </c>
      <c r="AN1125" s="31">
        <v>3</v>
      </c>
      <c r="AO1125" s="31">
        <v>1</v>
      </c>
      <c r="AP1125" s="31">
        <v>1</v>
      </c>
      <c r="AQ1125" s="31">
        <v>2</v>
      </c>
      <c r="AR1125" s="31">
        <v>0</v>
      </c>
      <c r="AS1125" s="31">
        <v>1</v>
      </c>
      <c r="AT1125" s="31">
        <v>1</v>
      </c>
      <c r="AU1125" s="31">
        <v>0</v>
      </c>
      <c r="AV1125" s="31">
        <v>1</v>
      </c>
      <c r="AW1125" s="31">
        <v>0</v>
      </c>
      <c r="AX1125" s="31">
        <v>0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73</v>
      </c>
    </row>
    <row r="1126" spans="1:63" ht="12.95" customHeight="1" x14ac:dyDescent="0.2">
      <c r="A1126" s="581"/>
      <c r="B1126" s="583"/>
      <c r="C1126" s="526"/>
      <c r="D1126" s="531" t="str">
        <f>Parameters!$B$11</f>
        <v>Hosp.</v>
      </c>
      <c r="E1126" s="86" t="str">
        <f>Parameters!$B$14</f>
        <v>Total</v>
      </c>
      <c r="F1126" s="15">
        <f>F1127+F1128</f>
        <v>0</v>
      </c>
      <c r="G1126" s="15">
        <f t="shared" ref="G1126:BF1126" si="667">G1127+G1128</f>
        <v>0</v>
      </c>
      <c r="H1126" s="15">
        <f t="shared" si="667"/>
        <v>0</v>
      </c>
      <c r="I1126" s="15">
        <f t="shared" si="667"/>
        <v>2</v>
      </c>
      <c r="J1126" s="15">
        <f t="shared" si="667"/>
        <v>1</v>
      </c>
      <c r="K1126" s="15">
        <f t="shared" si="667"/>
        <v>0</v>
      </c>
      <c r="L1126" s="15">
        <f t="shared" si="667"/>
        <v>1</v>
      </c>
      <c r="M1126" s="15">
        <f t="shared" si="667"/>
        <v>1</v>
      </c>
      <c r="N1126" s="15">
        <f t="shared" si="667"/>
        <v>0</v>
      </c>
      <c r="O1126" s="15">
        <f t="shared" si="667"/>
        <v>0</v>
      </c>
      <c r="P1126" s="15">
        <f t="shared" si="667"/>
        <v>2</v>
      </c>
      <c r="Q1126" s="15">
        <f t="shared" si="667"/>
        <v>1</v>
      </c>
      <c r="R1126" s="15">
        <f t="shared" si="667"/>
        <v>1</v>
      </c>
      <c r="S1126" s="15">
        <f t="shared" si="667"/>
        <v>1</v>
      </c>
      <c r="T1126" s="15">
        <f t="shared" si="667"/>
        <v>0</v>
      </c>
      <c r="U1126" s="15">
        <f t="shared" si="667"/>
        <v>0</v>
      </c>
      <c r="V1126" s="15">
        <f t="shared" si="667"/>
        <v>2</v>
      </c>
      <c r="W1126" s="15">
        <f t="shared" si="667"/>
        <v>4</v>
      </c>
      <c r="X1126" s="15">
        <f t="shared" si="667"/>
        <v>1</v>
      </c>
      <c r="Y1126" s="15">
        <f t="shared" si="667"/>
        <v>3</v>
      </c>
      <c r="Z1126" s="15">
        <f t="shared" si="667"/>
        <v>8</v>
      </c>
      <c r="AA1126" s="15">
        <f t="shared" si="667"/>
        <v>8</v>
      </c>
      <c r="AB1126" s="15">
        <f t="shared" si="667"/>
        <v>7</v>
      </c>
      <c r="AC1126" s="15">
        <f t="shared" si="667"/>
        <v>9</v>
      </c>
      <c r="AD1126" s="15">
        <f t="shared" si="667"/>
        <v>9</v>
      </c>
      <c r="AE1126" s="15">
        <f t="shared" si="667"/>
        <v>9</v>
      </c>
      <c r="AF1126" s="15">
        <f t="shared" si="667"/>
        <v>12</v>
      </c>
      <c r="AG1126" s="15">
        <f t="shared" si="667"/>
        <v>10</v>
      </c>
      <c r="AH1126" s="15">
        <f t="shared" si="667"/>
        <v>7</v>
      </c>
      <c r="AI1126" s="15">
        <f t="shared" si="667"/>
        <v>7</v>
      </c>
      <c r="AJ1126" s="15">
        <f t="shared" si="667"/>
        <v>5</v>
      </c>
      <c r="AK1126" s="15">
        <f t="shared" si="667"/>
        <v>6</v>
      </c>
      <c r="AL1126" s="15">
        <f t="shared" si="667"/>
        <v>8</v>
      </c>
      <c r="AM1126" s="15">
        <f t="shared" si="667"/>
        <v>3</v>
      </c>
      <c r="AN1126" s="15">
        <f t="shared" si="667"/>
        <v>6</v>
      </c>
      <c r="AO1126" s="15">
        <f t="shared" si="667"/>
        <v>2</v>
      </c>
      <c r="AP1126" s="15">
        <f t="shared" si="667"/>
        <v>3</v>
      </c>
      <c r="AQ1126" s="15">
        <f t="shared" si="667"/>
        <v>2</v>
      </c>
      <c r="AR1126" s="15">
        <f t="shared" si="667"/>
        <v>3</v>
      </c>
      <c r="AS1126" s="15">
        <f t="shared" si="667"/>
        <v>1</v>
      </c>
      <c r="AT1126" s="15">
        <f t="shared" si="667"/>
        <v>2</v>
      </c>
      <c r="AU1126" s="15">
        <f t="shared" si="667"/>
        <v>1</v>
      </c>
      <c r="AV1126" s="15">
        <f t="shared" si="667"/>
        <v>1</v>
      </c>
      <c r="AW1126" s="15">
        <f t="shared" si="667"/>
        <v>0</v>
      </c>
      <c r="AX1126" s="15">
        <f t="shared" si="667"/>
        <v>1</v>
      </c>
      <c r="AY1126" s="15">
        <f t="shared" si="667"/>
        <v>0</v>
      </c>
      <c r="AZ1126" s="15">
        <f t="shared" si="667"/>
        <v>0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150</v>
      </c>
    </row>
    <row r="1127" spans="1:63" ht="12.95" customHeight="1" x14ac:dyDescent="0.2">
      <c r="A1127" s="581"/>
      <c r="B1127" s="583"/>
      <c r="C1127" s="526"/>
      <c r="D1127" s="529"/>
      <c r="E1127" s="48" t="str">
        <f>Parameters!$B$15</f>
        <v>Fem.</v>
      </c>
      <c r="F1127" s="11">
        <v>0</v>
      </c>
      <c r="G1127" s="11">
        <v>0</v>
      </c>
      <c r="H1127" s="11">
        <v>0</v>
      </c>
      <c r="I1127" s="11">
        <v>1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1</v>
      </c>
      <c r="Q1127" s="11">
        <v>0</v>
      </c>
      <c r="R1127" s="11">
        <v>1</v>
      </c>
      <c r="S1127" s="11">
        <v>0</v>
      </c>
      <c r="T1127" s="11">
        <v>0</v>
      </c>
      <c r="U1127" s="11">
        <v>0</v>
      </c>
      <c r="V1127" s="11">
        <v>1</v>
      </c>
      <c r="W1127" s="11">
        <v>2</v>
      </c>
      <c r="X1127" s="11">
        <v>1</v>
      </c>
      <c r="Y1127" s="11">
        <v>1</v>
      </c>
      <c r="Z1127" s="11">
        <v>5</v>
      </c>
      <c r="AA1127" s="11">
        <v>5</v>
      </c>
      <c r="AB1127" s="11">
        <v>3</v>
      </c>
      <c r="AC1127" s="11">
        <v>5</v>
      </c>
      <c r="AD1127" s="11">
        <v>4</v>
      </c>
      <c r="AE1127" s="11">
        <v>3</v>
      </c>
      <c r="AF1127" s="11">
        <v>7</v>
      </c>
      <c r="AG1127" s="11">
        <v>3</v>
      </c>
      <c r="AH1127" s="11">
        <v>1</v>
      </c>
      <c r="AI1127" s="11">
        <v>5</v>
      </c>
      <c r="AJ1127" s="11">
        <v>0</v>
      </c>
      <c r="AK1127" s="11">
        <v>3</v>
      </c>
      <c r="AL1127" s="11">
        <v>7</v>
      </c>
      <c r="AM1127" s="11">
        <v>2</v>
      </c>
      <c r="AN1127" s="11">
        <v>4</v>
      </c>
      <c r="AO1127" s="11">
        <v>0</v>
      </c>
      <c r="AP1127" s="11">
        <v>3</v>
      </c>
      <c r="AQ1127" s="11">
        <v>0</v>
      </c>
      <c r="AR1127" s="11">
        <v>2</v>
      </c>
      <c r="AS1127" s="11">
        <v>0</v>
      </c>
      <c r="AT1127" s="11">
        <v>1</v>
      </c>
      <c r="AU1127" s="11">
        <v>1</v>
      </c>
      <c r="AV1127" s="11">
        <v>0</v>
      </c>
      <c r="AW1127" s="11">
        <v>0</v>
      </c>
      <c r="AX1127" s="11">
        <v>1</v>
      </c>
      <c r="AY1127" s="11">
        <v>0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73</v>
      </c>
    </row>
    <row r="1128" spans="1:63" ht="12.95" customHeight="1" x14ac:dyDescent="0.2">
      <c r="A1128" s="581"/>
      <c r="B1128" s="583"/>
      <c r="C1128" s="526"/>
      <c r="D1128" s="532"/>
      <c r="E1128" s="48" t="str">
        <f>Parameters!$B$16</f>
        <v>Masc.</v>
      </c>
      <c r="F1128" s="11">
        <v>0</v>
      </c>
      <c r="G1128" s="11">
        <v>0</v>
      </c>
      <c r="H1128" s="11">
        <v>0</v>
      </c>
      <c r="I1128" s="11">
        <v>1</v>
      </c>
      <c r="J1128" s="11">
        <v>1</v>
      </c>
      <c r="K1128" s="11">
        <v>0</v>
      </c>
      <c r="L1128" s="11">
        <v>1</v>
      </c>
      <c r="M1128" s="11">
        <v>1</v>
      </c>
      <c r="N1128" s="11">
        <v>0</v>
      </c>
      <c r="O1128" s="11">
        <v>0</v>
      </c>
      <c r="P1128" s="11">
        <v>1</v>
      </c>
      <c r="Q1128" s="11">
        <v>1</v>
      </c>
      <c r="R1128" s="11">
        <v>0</v>
      </c>
      <c r="S1128" s="11">
        <v>1</v>
      </c>
      <c r="T1128" s="11">
        <v>0</v>
      </c>
      <c r="U1128" s="11">
        <v>0</v>
      </c>
      <c r="V1128" s="11">
        <v>1</v>
      </c>
      <c r="W1128" s="11">
        <v>2</v>
      </c>
      <c r="X1128" s="11">
        <v>0</v>
      </c>
      <c r="Y1128" s="11">
        <v>2</v>
      </c>
      <c r="Z1128" s="11">
        <v>3</v>
      </c>
      <c r="AA1128" s="11">
        <v>3</v>
      </c>
      <c r="AB1128" s="11">
        <v>4</v>
      </c>
      <c r="AC1128" s="11">
        <v>4</v>
      </c>
      <c r="AD1128" s="11">
        <v>5</v>
      </c>
      <c r="AE1128" s="11">
        <v>6</v>
      </c>
      <c r="AF1128" s="11">
        <v>5</v>
      </c>
      <c r="AG1128" s="11">
        <v>7</v>
      </c>
      <c r="AH1128" s="11">
        <v>6</v>
      </c>
      <c r="AI1128" s="11">
        <v>2</v>
      </c>
      <c r="AJ1128" s="11">
        <v>5</v>
      </c>
      <c r="AK1128" s="11">
        <v>3</v>
      </c>
      <c r="AL1128" s="11">
        <v>1</v>
      </c>
      <c r="AM1128" s="11">
        <v>1</v>
      </c>
      <c r="AN1128" s="11">
        <v>2</v>
      </c>
      <c r="AO1128" s="11">
        <v>2</v>
      </c>
      <c r="AP1128" s="11">
        <v>0</v>
      </c>
      <c r="AQ1128" s="11">
        <v>2</v>
      </c>
      <c r="AR1128" s="11">
        <v>1</v>
      </c>
      <c r="AS1128" s="11">
        <v>1</v>
      </c>
      <c r="AT1128" s="11">
        <v>1</v>
      </c>
      <c r="AU1128" s="11">
        <v>0</v>
      </c>
      <c r="AV1128" s="11">
        <v>1</v>
      </c>
      <c r="AW1128" s="11">
        <v>0</v>
      </c>
      <c r="AX1128" s="11">
        <v>0</v>
      </c>
      <c r="AY1128" s="11">
        <v>0</v>
      </c>
      <c r="AZ1128" s="11">
        <v>0</v>
      </c>
      <c r="BA1128" s="11"/>
      <c r="BB1128" s="11"/>
      <c r="BC1128" s="11"/>
      <c r="BD1128" s="11"/>
      <c r="BE1128" s="11"/>
      <c r="BF1128" s="11"/>
      <c r="BG1128" s="19">
        <f t="shared" si="666"/>
        <v>77</v>
      </c>
    </row>
    <row r="1129" spans="1:63" ht="12.95" customHeight="1" x14ac:dyDescent="0.2">
      <c r="A1129" s="581"/>
      <c r="B1129" s="583"/>
      <c r="C1129" s="526"/>
      <c r="D1129" s="528" t="str">
        <f>Parameters!$B$12</f>
        <v>UCI</v>
      </c>
      <c r="E1129" s="86" t="str">
        <f>Parameters!$B$14</f>
        <v>Total</v>
      </c>
      <c r="F1129" s="15">
        <f>F1130+F1131</f>
        <v>0</v>
      </c>
      <c r="G1129" s="15">
        <f t="shared" ref="G1129:BF1129" si="668">G1130+G1131</f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0</v>
      </c>
      <c r="P1129" s="15">
        <f t="shared" si="668"/>
        <v>0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0</v>
      </c>
      <c r="X1129" s="15">
        <f t="shared" si="668"/>
        <v>0</v>
      </c>
      <c r="Y1129" s="15">
        <f t="shared" si="668"/>
        <v>1</v>
      </c>
      <c r="Z1129" s="15">
        <f t="shared" si="668"/>
        <v>1</v>
      </c>
      <c r="AA1129" s="15">
        <f t="shared" si="668"/>
        <v>1</v>
      </c>
      <c r="AB1129" s="15">
        <f t="shared" si="668"/>
        <v>1</v>
      </c>
      <c r="AC1129" s="15">
        <f t="shared" si="668"/>
        <v>0</v>
      </c>
      <c r="AD1129" s="15">
        <f t="shared" si="668"/>
        <v>0</v>
      </c>
      <c r="AE1129" s="15">
        <f t="shared" si="668"/>
        <v>0</v>
      </c>
      <c r="AF1129" s="15">
        <f t="shared" si="668"/>
        <v>2</v>
      </c>
      <c r="AG1129" s="15">
        <f t="shared" si="668"/>
        <v>1</v>
      </c>
      <c r="AH1129" s="15">
        <f t="shared" si="668"/>
        <v>1</v>
      </c>
      <c r="AI1129" s="15">
        <f t="shared" si="668"/>
        <v>0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15</v>
      </c>
    </row>
    <row r="1130" spans="1:63" ht="12.95" customHeight="1" x14ac:dyDescent="0.2">
      <c r="A1130" s="581"/>
      <c r="B1130" s="583"/>
      <c r="C1130" s="526"/>
      <c r="D1130" s="529"/>
      <c r="E1130" s="48" t="str">
        <f>Parameters!$B$15</f>
        <v>Fem.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1</v>
      </c>
      <c r="AA1130" s="11">
        <v>1</v>
      </c>
      <c r="AB1130" s="11">
        <v>1</v>
      </c>
      <c r="AC1130" s="11">
        <v>0</v>
      </c>
      <c r="AD1130" s="11">
        <v>0</v>
      </c>
      <c r="AE1130" s="11">
        <v>0</v>
      </c>
      <c r="AF1130" s="11">
        <v>2</v>
      </c>
      <c r="AG1130" s="11">
        <v>1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12</v>
      </c>
    </row>
    <row r="1131" spans="1:63" ht="12.95" customHeight="1" x14ac:dyDescent="0.2">
      <c r="A1131" s="581"/>
      <c r="B1131" s="583"/>
      <c r="C1131" s="526"/>
      <c r="D1131" s="532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1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3</v>
      </c>
    </row>
    <row r="1132" spans="1:63" ht="12.95" customHeight="1" x14ac:dyDescent="0.2">
      <c r="A1132" s="581"/>
      <c r="B1132" s="583"/>
      <c r="C1132" s="526"/>
      <c r="D1132" s="528" t="str">
        <f>Parameters!$B$13</f>
        <v>Def.</v>
      </c>
      <c r="E1132" s="86" t="str">
        <f>Parameters!$B$14</f>
        <v>Total</v>
      </c>
      <c r="F1132" s="15">
        <f>F1133+F1134</f>
        <v>0</v>
      </c>
      <c r="G1132" s="15">
        <f t="shared" ref="G1132:BF1132" si="669">G1133+G1134</f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0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0</v>
      </c>
    </row>
    <row r="1133" spans="1:63" ht="12.95" customHeight="1" x14ac:dyDescent="0.2">
      <c r="A1133" s="581"/>
      <c r="B1133" s="583"/>
      <c r="C1133" s="526"/>
      <c r="D1133" s="529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81"/>
      <c r="B1134" s="583"/>
      <c r="C1134" s="527"/>
      <c r="D1134" s="530"/>
      <c r="E1134" s="48" t="str">
        <f>Parameters!$B$16</f>
        <v>Masc.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 s="11">
        <v>0</v>
      </c>
      <c r="AY1134" s="11">
        <v>0</v>
      </c>
      <c r="AZ1134" s="11">
        <v>0</v>
      </c>
      <c r="BA1134" s="11"/>
      <c r="BB1134" s="11"/>
      <c r="BC1134" s="11"/>
      <c r="BD1134" s="11"/>
      <c r="BE1134" s="11"/>
      <c r="BF1134" s="11"/>
      <c r="BG1134" s="37">
        <f>SUM(F1134:BF1134)</f>
        <v>0</v>
      </c>
    </row>
    <row r="1135" spans="1:63" ht="12.95" customHeight="1" x14ac:dyDescent="0.2">
      <c r="A1135" s="581"/>
      <c r="B1135" s="583"/>
      <c r="C1135" s="524" t="str">
        <f>Parameters!$C$5</f>
        <v>5 a 19 años</v>
      </c>
      <c r="D1135" s="533" t="str">
        <f>Parameters!$B$10</f>
        <v>Fiebre</v>
      </c>
      <c r="E1135" s="83" t="str">
        <f>Parameters!$B$14</f>
        <v>Total</v>
      </c>
      <c r="F1135" s="34">
        <f>F1136+F1137</f>
        <v>0</v>
      </c>
      <c r="G1135" s="34">
        <f t="shared" ref="G1135:BF1135" si="670">G1136+G1137</f>
        <v>1</v>
      </c>
      <c r="H1135" s="34">
        <f t="shared" si="670"/>
        <v>0</v>
      </c>
      <c r="I1135" s="34">
        <f t="shared" si="670"/>
        <v>0</v>
      </c>
      <c r="J1135" s="34">
        <f t="shared" si="670"/>
        <v>0</v>
      </c>
      <c r="K1135" s="34">
        <f t="shared" si="670"/>
        <v>0</v>
      </c>
      <c r="L1135" s="34">
        <f t="shared" si="670"/>
        <v>0</v>
      </c>
      <c r="M1135" s="34">
        <f t="shared" si="670"/>
        <v>0</v>
      </c>
      <c r="N1135" s="34">
        <f t="shared" si="670"/>
        <v>0</v>
      </c>
      <c r="O1135" s="34">
        <f t="shared" si="670"/>
        <v>0</v>
      </c>
      <c r="P1135" s="34">
        <f t="shared" si="670"/>
        <v>0</v>
      </c>
      <c r="Q1135" s="34">
        <f t="shared" si="670"/>
        <v>0</v>
      </c>
      <c r="R1135" s="34">
        <f t="shared" si="670"/>
        <v>1</v>
      </c>
      <c r="S1135" s="34">
        <f t="shared" si="670"/>
        <v>0</v>
      </c>
      <c r="T1135" s="34">
        <f t="shared" si="670"/>
        <v>0</v>
      </c>
      <c r="U1135" s="34">
        <f t="shared" si="670"/>
        <v>0</v>
      </c>
      <c r="V1135" s="34">
        <f t="shared" si="670"/>
        <v>1</v>
      </c>
      <c r="W1135" s="34">
        <f t="shared" si="670"/>
        <v>2</v>
      </c>
      <c r="X1135" s="34">
        <f t="shared" si="670"/>
        <v>2</v>
      </c>
      <c r="Y1135" s="34">
        <f t="shared" si="670"/>
        <v>2</v>
      </c>
      <c r="Z1135" s="34">
        <f t="shared" si="670"/>
        <v>2</v>
      </c>
      <c r="AA1135" s="34">
        <f t="shared" si="670"/>
        <v>1</v>
      </c>
      <c r="AB1135" s="34">
        <f t="shared" si="670"/>
        <v>2</v>
      </c>
      <c r="AC1135" s="34">
        <f t="shared" si="670"/>
        <v>2</v>
      </c>
      <c r="AD1135" s="34">
        <f t="shared" si="670"/>
        <v>4</v>
      </c>
      <c r="AE1135" s="34">
        <f t="shared" si="670"/>
        <v>3</v>
      </c>
      <c r="AF1135" s="34">
        <f t="shared" si="670"/>
        <v>7</v>
      </c>
      <c r="AG1135" s="34">
        <f t="shared" si="670"/>
        <v>9</v>
      </c>
      <c r="AH1135" s="34">
        <f t="shared" si="670"/>
        <v>6</v>
      </c>
      <c r="AI1135" s="34">
        <f t="shared" si="670"/>
        <v>3</v>
      </c>
      <c r="AJ1135" s="34">
        <f t="shared" si="670"/>
        <v>2</v>
      </c>
      <c r="AK1135" s="34">
        <f t="shared" si="670"/>
        <v>7</v>
      </c>
      <c r="AL1135" s="34">
        <f t="shared" si="670"/>
        <v>3</v>
      </c>
      <c r="AM1135" s="34">
        <f t="shared" si="670"/>
        <v>2</v>
      </c>
      <c r="AN1135" s="34">
        <f t="shared" si="670"/>
        <v>2</v>
      </c>
      <c r="AO1135" s="34">
        <f t="shared" si="670"/>
        <v>1</v>
      </c>
      <c r="AP1135" s="34">
        <f t="shared" si="670"/>
        <v>2</v>
      </c>
      <c r="AQ1135" s="34">
        <f t="shared" si="670"/>
        <v>1</v>
      </c>
      <c r="AR1135" s="34">
        <f t="shared" si="670"/>
        <v>2</v>
      </c>
      <c r="AS1135" s="34">
        <f t="shared" si="670"/>
        <v>0</v>
      </c>
      <c r="AT1135" s="34">
        <f t="shared" si="670"/>
        <v>1</v>
      </c>
      <c r="AU1135" s="34">
        <f t="shared" si="670"/>
        <v>0</v>
      </c>
      <c r="AV1135" s="34">
        <f t="shared" si="670"/>
        <v>2</v>
      </c>
      <c r="AW1135" s="34">
        <f t="shared" si="670"/>
        <v>1</v>
      </c>
      <c r="AX1135" s="34">
        <f t="shared" si="670"/>
        <v>0</v>
      </c>
      <c r="AY1135" s="34">
        <f t="shared" si="670"/>
        <v>0</v>
      </c>
      <c r="AZ1135" s="34">
        <f t="shared" si="670"/>
        <v>0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74</v>
      </c>
    </row>
    <row r="1136" spans="1:63" ht="12.95" customHeight="1" x14ac:dyDescent="0.2">
      <c r="A1136" s="581"/>
      <c r="B1136" s="583"/>
      <c r="C1136" s="525"/>
      <c r="D1136" s="534"/>
      <c r="E1136" s="84" t="str">
        <f>Parameters!$B$15</f>
        <v>Fem.</v>
      </c>
      <c r="F1136" s="31">
        <v>0</v>
      </c>
      <c r="G1136" s="31">
        <v>1</v>
      </c>
      <c r="H1136" s="31">
        <v>0</v>
      </c>
      <c r="I1136" s="31">
        <v>0</v>
      </c>
      <c r="J1136" s="31">
        <v>0</v>
      </c>
      <c r="K1136" s="31">
        <v>0</v>
      </c>
      <c r="L1136" s="31">
        <v>0</v>
      </c>
      <c r="M1136" s="31">
        <v>0</v>
      </c>
      <c r="N1136" s="31">
        <v>0</v>
      </c>
      <c r="O1136" s="31">
        <v>0</v>
      </c>
      <c r="P1136" s="31">
        <v>0</v>
      </c>
      <c r="Q1136" s="31">
        <v>0</v>
      </c>
      <c r="R1136" s="31">
        <v>0</v>
      </c>
      <c r="S1136" s="31">
        <v>0</v>
      </c>
      <c r="T1136" s="31">
        <v>0</v>
      </c>
      <c r="U1136" s="31">
        <v>0</v>
      </c>
      <c r="V1136" s="31">
        <v>1</v>
      </c>
      <c r="W1136" s="31">
        <v>1</v>
      </c>
      <c r="X1136" s="31">
        <v>0</v>
      </c>
      <c r="Y1136" s="31">
        <v>2</v>
      </c>
      <c r="Z1136" s="31">
        <v>1</v>
      </c>
      <c r="AA1136" s="31">
        <v>1</v>
      </c>
      <c r="AB1136" s="31">
        <v>0</v>
      </c>
      <c r="AC1136" s="31">
        <v>0</v>
      </c>
      <c r="AD1136" s="31">
        <v>3</v>
      </c>
      <c r="AE1136" s="31">
        <v>2</v>
      </c>
      <c r="AF1136" s="31">
        <v>2</v>
      </c>
      <c r="AG1136" s="31">
        <v>2</v>
      </c>
      <c r="AH1136" s="31">
        <v>4</v>
      </c>
      <c r="AI1136" s="31">
        <v>1</v>
      </c>
      <c r="AJ1136" s="31">
        <v>1</v>
      </c>
      <c r="AK1136" s="31">
        <v>5</v>
      </c>
      <c r="AL1136" s="31">
        <v>3</v>
      </c>
      <c r="AM1136" s="31">
        <v>1</v>
      </c>
      <c r="AN1136" s="31">
        <v>0</v>
      </c>
      <c r="AO1136" s="31">
        <v>0</v>
      </c>
      <c r="AP1136" s="31">
        <v>1</v>
      </c>
      <c r="AQ1136" s="31">
        <v>0</v>
      </c>
      <c r="AR1136" s="31">
        <v>1</v>
      </c>
      <c r="AS1136" s="31">
        <v>0</v>
      </c>
      <c r="AT1136" s="31">
        <v>0</v>
      </c>
      <c r="AU1136" s="31">
        <v>0</v>
      </c>
      <c r="AV1136" s="31">
        <v>0</v>
      </c>
      <c r="AW1136" s="31">
        <v>1</v>
      </c>
      <c r="AX1136" s="31">
        <v>0</v>
      </c>
      <c r="AY1136" s="31">
        <v>0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34</v>
      </c>
    </row>
    <row r="1137" spans="1:62" ht="12.95" customHeight="1" x14ac:dyDescent="0.2">
      <c r="A1137" s="581"/>
      <c r="B1137" s="583"/>
      <c r="C1137" s="525"/>
      <c r="D1137" s="535"/>
      <c r="E1137" s="84" t="str">
        <f>Parameters!$B$16</f>
        <v>Masc.</v>
      </c>
      <c r="F1137" s="31">
        <v>0</v>
      </c>
      <c r="G1137" s="31">
        <v>0</v>
      </c>
      <c r="H1137" s="31">
        <v>0</v>
      </c>
      <c r="I1137" s="31">
        <v>0</v>
      </c>
      <c r="J1137" s="31">
        <v>0</v>
      </c>
      <c r="K1137" s="31">
        <v>0</v>
      </c>
      <c r="L1137" s="31">
        <v>0</v>
      </c>
      <c r="M1137" s="31">
        <v>0</v>
      </c>
      <c r="N1137" s="31">
        <v>0</v>
      </c>
      <c r="O1137" s="31">
        <v>0</v>
      </c>
      <c r="P1137" s="31">
        <v>0</v>
      </c>
      <c r="Q1137" s="31">
        <v>0</v>
      </c>
      <c r="R1137" s="31">
        <v>1</v>
      </c>
      <c r="S1137" s="31">
        <v>0</v>
      </c>
      <c r="T1137" s="31">
        <v>0</v>
      </c>
      <c r="U1137" s="31">
        <v>0</v>
      </c>
      <c r="V1137" s="31">
        <v>0</v>
      </c>
      <c r="W1137" s="31">
        <v>1</v>
      </c>
      <c r="X1137" s="31">
        <v>2</v>
      </c>
      <c r="Y1137" s="31">
        <v>0</v>
      </c>
      <c r="Z1137" s="31">
        <v>1</v>
      </c>
      <c r="AA1137" s="31">
        <v>0</v>
      </c>
      <c r="AB1137" s="31">
        <v>2</v>
      </c>
      <c r="AC1137" s="31">
        <v>2</v>
      </c>
      <c r="AD1137" s="31">
        <v>1</v>
      </c>
      <c r="AE1137" s="31">
        <v>1</v>
      </c>
      <c r="AF1137" s="31">
        <v>5</v>
      </c>
      <c r="AG1137" s="31">
        <v>7</v>
      </c>
      <c r="AH1137" s="31">
        <v>2</v>
      </c>
      <c r="AI1137" s="31">
        <v>2</v>
      </c>
      <c r="AJ1137" s="31">
        <v>1</v>
      </c>
      <c r="AK1137" s="31">
        <v>2</v>
      </c>
      <c r="AL1137" s="31">
        <v>0</v>
      </c>
      <c r="AM1137" s="31">
        <v>1</v>
      </c>
      <c r="AN1137" s="31">
        <v>2</v>
      </c>
      <c r="AO1137" s="31">
        <v>1</v>
      </c>
      <c r="AP1137" s="31">
        <v>1</v>
      </c>
      <c r="AQ1137" s="31">
        <v>1</v>
      </c>
      <c r="AR1137" s="31">
        <v>1</v>
      </c>
      <c r="AS1137" s="31">
        <v>0</v>
      </c>
      <c r="AT1137" s="31">
        <v>1</v>
      </c>
      <c r="AU1137" s="31">
        <v>0</v>
      </c>
      <c r="AV1137" s="31">
        <v>2</v>
      </c>
      <c r="AW1137" s="31">
        <v>0</v>
      </c>
      <c r="AX1137" s="31">
        <v>0</v>
      </c>
      <c r="AY1137" s="31">
        <v>0</v>
      </c>
      <c r="AZ1137" s="31">
        <v>0</v>
      </c>
      <c r="BA1137" s="31"/>
      <c r="BB1137" s="31"/>
      <c r="BC1137" s="31"/>
      <c r="BD1137" s="31"/>
      <c r="BE1137" s="31"/>
      <c r="BF1137" s="31"/>
      <c r="BG1137" s="32">
        <f t="shared" si="671"/>
        <v>40</v>
      </c>
    </row>
    <row r="1138" spans="1:62" ht="12.95" customHeight="1" x14ac:dyDescent="0.2">
      <c r="A1138" s="581"/>
      <c r="B1138" s="583"/>
      <c r="C1138" s="526"/>
      <c r="D1138" s="531" t="str">
        <f>Parameters!$B$11</f>
        <v>Hosp.</v>
      </c>
      <c r="E1138" s="86" t="str">
        <f>Parameters!$B$14</f>
        <v>Total</v>
      </c>
      <c r="F1138" s="15">
        <f>F1139+F1140</f>
        <v>0</v>
      </c>
      <c r="G1138" s="15">
        <f t="shared" ref="G1138:BF1138" si="672">G1139+G1140</f>
        <v>1</v>
      </c>
      <c r="H1138" s="15">
        <f t="shared" si="672"/>
        <v>0</v>
      </c>
      <c r="I1138" s="15">
        <f t="shared" si="672"/>
        <v>0</v>
      </c>
      <c r="J1138" s="15">
        <f t="shared" si="672"/>
        <v>1</v>
      </c>
      <c r="K1138" s="15">
        <f t="shared" si="672"/>
        <v>0</v>
      </c>
      <c r="L1138" s="15">
        <f t="shared" si="672"/>
        <v>0</v>
      </c>
      <c r="M1138" s="15">
        <f t="shared" si="672"/>
        <v>0</v>
      </c>
      <c r="N1138" s="15">
        <f t="shared" si="672"/>
        <v>0</v>
      </c>
      <c r="O1138" s="15">
        <f t="shared" si="672"/>
        <v>0</v>
      </c>
      <c r="P1138" s="15">
        <f t="shared" si="672"/>
        <v>0</v>
      </c>
      <c r="Q1138" s="15">
        <f t="shared" si="672"/>
        <v>0</v>
      </c>
      <c r="R1138" s="15">
        <f t="shared" si="672"/>
        <v>0</v>
      </c>
      <c r="S1138" s="15">
        <f t="shared" si="672"/>
        <v>1</v>
      </c>
      <c r="T1138" s="15">
        <f t="shared" si="672"/>
        <v>0</v>
      </c>
      <c r="U1138" s="15">
        <f t="shared" si="672"/>
        <v>0</v>
      </c>
      <c r="V1138" s="15">
        <f t="shared" si="672"/>
        <v>2</v>
      </c>
      <c r="W1138" s="15">
        <f t="shared" si="672"/>
        <v>2</v>
      </c>
      <c r="X1138" s="15">
        <f t="shared" si="672"/>
        <v>1</v>
      </c>
      <c r="Y1138" s="15">
        <f t="shared" si="672"/>
        <v>2</v>
      </c>
      <c r="Z1138" s="15">
        <f t="shared" si="672"/>
        <v>2</v>
      </c>
      <c r="AA1138" s="15">
        <f t="shared" si="672"/>
        <v>2</v>
      </c>
      <c r="AB1138" s="15">
        <f t="shared" si="672"/>
        <v>2</v>
      </c>
      <c r="AC1138" s="15">
        <f t="shared" si="672"/>
        <v>1</v>
      </c>
      <c r="AD1138" s="15">
        <f t="shared" si="672"/>
        <v>3</v>
      </c>
      <c r="AE1138" s="15">
        <f t="shared" si="672"/>
        <v>7</v>
      </c>
      <c r="AF1138" s="15">
        <f t="shared" si="672"/>
        <v>7</v>
      </c>
      <c r="AG1138" s="15">
        <f t="shared" si="672"/>
        <v>9</v>
      </c>
      <c r="AH1138" s="15">
        <f t="shared" si="672"/>
        <v>8</v>
      </c>
      <c r="AI1138" s="15">
        <f t="shared" si="672"/>
        <v>2</v>
      </c>
      <c r="AJ1138" s="15">
        <f t="shared" si="672"/>
        <v>3</v>
      </c>
      <c r="AK1138" s="15">
        <f t="shared" si="672"/>
        <v>6</v>
      </c>
      <c r="AL1138" s="15">
        <f t="shared" si="672"/>
        <v>5</v>
      </c>
      <c r="AM1138" s="15">
        <f t="shared" si="672"/>
        <v>1</v>
      </c>
      <c r="AN1138" s="15">
        <f t="shared" si="672"/>
        <v>4</v>
      </c>
      <c r="AO1138" s="15">
        <f t="shared" si="672"/>
        <v>0</v>
      </c>
      <c r="AP1138" s="15">
        <f t="shared" si="672"/>
        <v>2</v>
      </c>
      <c r="AQ1138" s="15">
        <f t="shared" si="672"/>
        <v>2</v>
      </c>
      <c r="AR1138" s="15">
        <f t="shared" si="672"/>
        <v>1</v>
      </c>
      <c r="AS1138" s="15">
        <f t="shared" si="672"/>
        <v>1</v>
      </c>
      <c r="AT1138" s="15">
        <f t="shared" si="672"/>
        <v>1</v>
      </c>
      <c r="AU1138" s="15">
        <f t="shared" si="672"/>
        <v>0</v>
      </c>
      <c r="AV1138" s="15">
        <f t="shared" si="672"/>
        <v>1</v>
      </c>
      <c r="AW1138" s="15">
        <f t="shared" si="672"/>
        <v>1</v>
      </c>
      <c r="AX1138" s="15">
        <f t="shared" si="672"/>
        <v>1</v>
      </c>
      <c r="AY1138" s="15">
        <f t="shared" si="672"/>
        <v>0</v>
      </c>
      <c r="AZ1138" s="15">
        <f t="shared" si="672"/>
        <v>0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82</v>
      </c>
    </row>
    <row r="1139" spans="1:62" ht="12.95" customHeight="1" x14ac:dyDescent="0.2">
      <c r="A1139" s="581"/>
      <c r="B1139" s="583"/>
      <c r="C1139" s="526"/>
      <c r="D1139" s="529"/>
      <c r="E1139" s="48" t="str">
        <f>Parameters!$B$15</f>
        <v>Fem.</v>
      </c>
      <c r="F1139" s="11">
        <v>0</v>
      </c>
      <c r="G1139" s="11">
        <v>1</v>
      </c>
      <c r="H1139" s="11">
        <v>0</v>
      </c>
      <c r="I1139" s="11">
        <v>0</v>
      </c>
      <c r="J1139" s="11">
        <v>1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2</v>
      </c>
      <c r="W1139" s="11">
        <v>1</v>
      </c>
      <c r="X1139" s="11">
        <v>0</v>
      </c>
      <c r="Y1139" s="11">
        <v>1</v>
      </c>
      <c r="Z1139" s="11">
        <v>1</v>
      </c>
      <c r="AA1139" s="11">
        <v>2</v>
      </c>
      <c r="AB1139" s="11">
        <v>0</v>
      </c>
      <c r="AC1139" s="11">
        <v>0</v>
      </c>
      <c r="AD1139" s="11">
        <v>1</v>
      </c>
      <c r="AE1139" s="11">
        <v>6</v>
      </c>
      <c r="AF1139" s="11">
        <v>1</v>
      </c>
      <c r="AG1139" s="11">
        <v>3</v>
      </c>
      <c r="AH1139" s="11">
        <v>4</v>
      </c>
      <c r="AI1139" s="11">
        <v>0</v>
      </c>
      <c r="AJ1139" s="11">
        <v>2</v>
      </c>
      <c r="AK1139" s="11">
        <v>3</v>
      </c>
      <c r="AL1139" s="11">
        <v>5</v>
      </c>
      <c r="AM1139" s="11">
        <v>1</v>
      </c>
      <c r="AN1139" s="11">
        <v>0</v>
      </c>
      <c r="AO1139" s="11">
        <v>0</v>
      </c>
      <c r="AP1139" s="11">
        <v>1</v>
      </c>
      <c r="AQ1139" s="11">
        <v>0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 s="11">
        <v>1</v>
      </c>
      <c r="AY1139" s="11">
        <v>0</v>
      </c>
      <c r="AZ1139" s="11">
        <v>0</v>
      </c>
      <c r="BA1139" s="11"/>
      <c r="BB1139" s="11"/>
      <c r="BC1139" s="11"/>
      <c r="BD1139" s="11"/>
      <c r="BE1139" s="11"/>
      <c r="BF1139" s="11"/>
      <c r="BG1139" s="19">
        <f t="shared" si="671"/>
        <v>38</v>
      </c>
    </row>
    <row r="1140" spans="1:62" ht="12.95" customHeight="1" x14ac:dyDescent="0.2">
      <c r="A1140" s="581"/>
      <c r="B1140" s="583"/>
      <c r="C1140" s="526"/>
      <c r="D1140" s="532"/>
      <c r="E1140" s="48" t="str">
        <f>Parameters!$B$16</f>
        <v>Masc.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1</v>
      </c>
      <c r="T1140" s="11">
        <v>0</v>
      </c>
      <c r="U1140" s="11">
        <v>0</v>
      </c>
      <c r="V1140" s="11">
        <v>0</v>
      </c>
      <c r="W1140" s="11">
        <v>1</v>
      </c>
      <c r="X1140" s="11">
        <v>1</v>
      </c>
      <c r="Y1140" s="11">
        <v>1</v>
      </c>
      <c r="Z1140" s="11">
        <v>1</v>
      </c>
      <c r="AA1140" s="11">
        <v>0</v>
      </c>
      <c r="AB1140" s="11">
        <v>2</v>
      </c>
      <c r="AC1140" s="11">
        <v>1</v>
      </c>
      <c r="AD1140" s="11">
        <v>2</v>
      </c>
      <c r="AE1140" s="11">
        <v>1</v>
      </c>
      <c r="AF1140" s="11">
        <v>6</v>
      </c>
      <c r="AG1140" s="11">
        <v>6</v>
      </c>
      <c r="AH1140" s="11">
        <v>4</v>
      </c>
      <c r="AI1140" s="11">
        <v>2</v>
      </c>
      <c r="AJ1140" s="11">
        <v>1</v>
      </c>
      <c r="AK1140" s="11">
        <v>3</v>
      </c>
      <c r="AL1140" s="11">
        <v>0</v>
      </c>
      <c r="AM1140" s="11">
        <v>0</v>
      </c>
      <c r="AN1140" s="11">
        <v>4</v>
      </c>
      <c r="AO1140" s="11">
        <v>0</v>
      </c>
      <c r="AP1140" s="11">
        <v>1</v>
      </c>
      <c r="AQ1140" s="11">
        <v>2</v>
      </c>
      <c r="AR1140" s="11">
        <v>0</v>
      </c>
      <c r="AS1140" s="11">
        <v>1</v>
      </c>
      <c r="AT1140" s="11">
        <v>1</v>
      </c>
      <c r="AU1140" s="11">
        <v>0</v>
      </c>
      <c r="AV1140" s="11">
        <v>1</v>
      </c>
      <c r="AW1140" s="11">
        <v>1</v>
      </c>
      <c r="AX1140" s="11">
        <v>0</v>
      </c>
      <c r="AY1140" s="11">
        <v>0</v>
      </c>
      <c r="AZ1140" s="11">
        <v>0</v>
      </c>
      <c r="BA1140" s="11"/>
      <c r="BB1140" s="11"/>
      <c r="BC1140" s="11"/>
      <c r="BD1140" s="11"/>
      <c r="BE1140" s="11"/>
      <c r="BF1140" s="11"/>
      <c r="BG1140" s="19">
        <f t="shared" si="671"/>
        <v>44</v>
      </c>
    </row>
    <row r="1141" spans="1:62" ht="12.95" customHeight="1" x14ac:dyDescent="0.2">
      <c r="A1141" s="581"/>
      <c r="B1141" s="583"/>
      <c r="C1141" s="526"/>
      <c r="D1141" s="528" t="str">
        <f>Parameters!$B$12</f>
        <v>UCI</v>
      </c>
      <c r="E1141" s="86" t="str">
        <f>Parameters!$B$14</f>
        <v>Total</v>
      </c>
      <c r="F1141" s="15">
        <f>F1142+F1143</f>
        <v>0</v>
      </c>
      <c r="G1141" s="15">
        <f t="shared" ref="G1141:BF1141" si="673">G1142+G1143</f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0</v>
      </c>
      <c r="M1141" s="15">
        <f t="shared" si="673"/>
        <v>0</v>
      </c>
      <c r="N1141" s="15">
        <f t="shared" si="673"/>
        <v>0</v>
      </c>
      <c r="O1141" s="15">
        <f t="shared" si="673"/>
        <v>0</v>
      </c>
      <c r="P1141" s="15">
        <f t="shared" si="673"/>
        <v>0</v>
      </c>
      <c r="Q1141" s="15">
        <f t="shared" si="673"/>
        <v>0</v>
      </c>
      <c r="R1141" s="15">
        <f t="shared" si="673"/>
        <v>0</v>
      </c>
      <c r="S1141" s="15">
        <f t="shared" si="673"/>
        <v>1</v>
      </c>
      <c r="T1141" s="15">
        <f t="shared" si="673"/>
        <v>0</v>
      </c>
      <c r="U1141" s="15">
        <f t="shared" si="673"/>
        <v>0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0</v>
      </c>
      <c r="Z1141" s="15">
        <f t="shared" si="673"/>
        <v>0</v>
      </c>
      <c r="AA1141" s="15">
        <f t="shared" si="673"/>
        <v>0</v>
      </c>
      <c r="AB1141" s="15">
        <f t="shared" si="673"/>
        <v>1</v>
      </c>
      <c r="AC1141" s="15">
        <f t="shared" si="673"/>
        <v>0</v>
      </c>
      <c r="AD1141" s="15">
        <f t="shared" si="673"/>
        <v>0</v>
      </c>
      <c r="AE1141" s="15">
        <f t="shared" si="673"/>
        <v>0</v>
      </c>
      <c r="AF1141" s="15">
        <f t="shared" si="673"/>
        <v>0</v>
      </c>
      <c r="AG1141" s="15">
        <f t="shared" si="673"/>
        <v>1</v>
      </c>
      <c r="AH1141" s="15">
        <f t="shared" si="673"/>
        <v>1</v>
      </c>
      <c r="AI1141" s="15">
        <f t="shared" si="673"/>
        <v>1</v>
      </c>
      <c r="AJ1141" s="15">
        <f t="shared" si="673"/>
        <v>0</v>
      </c>
      <c r="AK1141" s="15">
        <f t="shared" si="673"/>
        <v>1</v>
      </c>
      <c r="AL1141" s="15">
        <f t="shared" si="673"/>
        <v>1</v>
      </c>
      <c r="AM1141" s="15">
        <f t="shared" si="673"/>
        <v>0</v>
      </c>
      <c r="AN1141" s="15">
        <f t="shared" si="673"/>
        <v>1</v>
      </c>
      <c r="AO1141" s="15">
        <f t="shared" si="673"/>
        <v>0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0</v>
      </c>
      <c r="AU1141" s="15">
        <f t="shared" si="673"/>
        <v>0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0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9</v>
      </c>
    </row>
    <row r="1142" spans="1:62" ht="12.95" customHeight="1" x14ac:dyDescent="0.2">
      <c r="A1142" s="581"/>
      <c r="B1142" s="583"/>
      <c r="C1142" s="526"/>
      <c r="D1142" s="529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0</v>
      </c>
      <c r="AJ1142" s="11">
        <v>0</v>
      </c>
      <c r="AK1142" s="11">
        <v>0</v>
      </c>
      <c r="AL1142" s="11">
        <v>1</v>
      </c>
      <c r="AM1142" s="11">
        <v>0</v>
      </c>
      <c r="AN1142" s="11">
        <v>0</v>
      </c>
      <c r="AO1142" s="11">
        <v>0</v>
      </c>
      <c r="AP1142" s="11">
        <v>1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3</v>
      </c>
    </row>
    <row r="1143" spans="1:62" ht="12.95" customHeight="1" x14ac:dyDescent="0.2">
      <c r="A1143" s="581"/>
      <c r="B1143" s="583"/>
      <c r="C1143" s="526"/>
      <c r="D1143" s="532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 s="11">
        <v>0</v>
      </c>
      <c r="S1143" s="11">
        <v>1</v>
      </c>
      <c r="T1143" s="11">
        <v>0</v>
      </c>
      <c r="U1143" s="11">
        <v>0</v>
      </c>
      <c r="V1143" s="11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1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1</v>
      </c>
      <c r="AI1143" s="11">
        <v>1</v>
      </c>
      <c r="AJ1143" s="11">
        <v>0</v>
      </c>
      <c r="AK1143" s="11">
        <v>1</v>
      </c>
      <c r="AL1143" s="11">
        <v>0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0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6</v>
      </c>
    </row>
    <row r="1144" spans="1:62" ht="12.95" customHeight="1" x14ac:dyDescent="0.2">
      <c r="A1144" s="581"/>
      <c r="B1144" s="583"/>
      <c r="C1144" s="526"/>
      <c r="D1144" s="528" t="str">
        <f>Parameters!$B$13</f>
        <v>Def.</v>
      </c>
      <c r="E1144" s="86" t="str">
        <f>Parameters!$B$14</f>
        <v>Total</v>
      </c>
      <c r="F1144" s="15">
        <f>F1145+F1146</f>
        <v>0</v>
      </c>
      <c r="G1144" s="15">
        <f t="shared" ref="G1144:BF1144" si="674">G1145+G1146</f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0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0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0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0</v>
      </c>
      <c r="BI1144" s="9"/>
      <c r="BJ1144" s="73"/>
    </row>
    <row r="1145" spans="1:62" ht="12.95" customHeight="1" x14ac:dyDescent="0.2">
      <c r="A1145" s="581"/>
      <c r="B1145" s="583"/>
      <c r="C1145" s="526"/>
      <c r="D1145" s="529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0</v>
      </c>
    </row>
    <row r="1146" spans="1:62" ht="12.95" customHeight="1" thickBot="1" x14ac:dyDescent="0.25">
      <c r="A1146" s="581"/>
      <c r="B1146" s="583"/>
      <c r="C1146" s="527"/>
      <c r="D1146" s="530"/>
      <c r="E1146" s="48" t="str">
        <f>Parameters!$B$16</f>
        <v>Masc.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 s="11">
        <v>0</v>
      </c>
      <c r="AY1146" s="11">
        <v>0</v>
      </c>
      <c r="AZ1146" s="11">
        <v>0</v>
      </c>
      <c r="BA1146" s="11"/>
      <c r="BB1146" s="11"/>
      <c r="BC1146" s="11"/>
      <c r="BD1146" s="11"/>
      <c r="BE1146" s="11"/>
      <c r="BF1146" s="11"/>
      <c r="BG1146" s="37">
        <f>SUM(F1146:BF1146)</f>
        <v>0</v>
      </c>
    </row>
    <row r="1147" spans="1:62" ht="12.95" customHeight="1" x14ac:dyDescent="0.2">
      <c r="A1147" s="581"/>
      <c r="B1147" s="583"/>
      <c r="C1147" s="524" t="str">
        <f>Parameters!$C$6</f>
        <v>20 a 39 años</v>
      </c>
      <c r="D1147" s="533" t="str">
        <f>Parameters!$B$10</f>
        <v>Fiebre</v>
      </c>
      <c r="E1147" s="83" t="str">
        <f>Parameters!$B$14</f>
        <v>Total</v>
      </c>
      <c r="F1147" s="34">
        <f>F1148+F1149</f>
        <v>0</v>
      </c>
      <c r="G1147" s="34">
        <f t="shared" ref="G1147:BF1147" si="675">G1148+G1149</f>
        <v>0</v>
      </c>
      <c r="H1147" s="34">
        <f t="shared" si="675"/>
        <v>0</v>
      </c>
      <c r="I1147" s="34">
        <f t="shared" si="675"/>
        <v>0</v>
      </c>
      <c r="J1147" s="34">
        <f t="shared" si="675"/>
        <v>0</v>
      </c>
      <c r="K1147" s="34">
        <f t="shared" si="675"/>
        <v>0</v>
      </c>
      <c r="L1147" s="34">
        <f t="shared" si="675"/>
        <v>0</v>
      </c>
      <c r="M1147" s="34">
        <f t="shared" si="675"/>
        <v>0</v>
      </c>
      <c r="N1147" s="34">
        <f t="shared" si="675"/>
        <v>0</v>
      </c>
      <c r="O1147" s="34">
        <f t="shared" si="675"/>
        <v>0</v>
      </c>
      <c r="P1147" s="34">
        <f t="shared" si="675"/>
        <v>0</v>
      </c>
      <c r="Q1147" s="34">
        <f t="shared" si="675"/>
        <v>0</v>
      </c>
      <c r="R1147" s="34">
        <f t="shared" si="675"/>
        <v>0</v>
      </c>
      <c r="S1147" s="34">
        <f t="shared" si="675"/>
        <v>0</v>
      </c>
      <c r="T1147" s="34">
        <f t="shared" si="675"/>
        <v>0</v>
      </c>
      <c r="U1147" s="34">
        <f t="shared" si="675"/>
        <v>1</v>
      </c>
      <c r="V1147" s="34">
        <f t="shared" si="675"/>
        <v>0</v>
      </c>
      <c r="W1147" s="34">
        <f t="shared" si="675"/>
        <v>0</v>
      </c>
      <c r="X1147" s="34">
        <f t="shared" si="675"/>
        <v>2</v>
      </c>
      <c r="Y1147" s="34">
        <f t="shared" si="675"/>
        <v>0</v>
      </c>
      <c r="Z1147" s="34">
        <f t="shared" si="675"/>
        <v>1</v>
      </c>
      <c r="AA1147" s="34">
        <f t="shared" si="675"/>
        <v>0</v>
      </c>
      <c r="AB1147" s="34">
        <f t="shared" si="675"/>
        <v>1</v>
      </c>
      <c r="AC1147" s="34">
        <f t="shared" si="675"/>
        <v>0</v>
      </c>
      <c r="AD1147" s="34">
        <f t="shared" si="675"/>
        <v>1</v>
      </c>
      <c r="AE1147" s="34">
        <f t="shared" si="675"/>
        <v>0</v>
      </c>
      <c r="AF1147" s="34">
        <f t="shared" si="675"/>
        <v>5</v>
      </c>
      <c r="AG1147" s="34">
        <f t="shared" si="675"/>
        <v>6</v>
      </c>
      <c r="AH1147" s="34">
        <f t="shared" si="675"/>
        <v>3</v>
      </c>
      <c r="AI1147" s="34">
        <f t="shared" si="675"/>
        <v>2</v>
      </c>
      <c r="AJ1147" s="34">
        <f t="shared" si="675"/>
        <v>3</v>
      </c>
      <c r="AK1147" s="34">
        <f t="shared" si="675"/>
        <v>7</v>
      </c>
      <c r="AL1147" s="34">
        <f t="shared" si="675"/>
        <v>0</v>
      </c>
      <c r="AM1147" s="34">
        <f t="shared" si="675"/>
        <v>0</v>
      </c>
      <c r="AN1147" s="34">
        <f t="shared" si="675"/>
        <v>5</v>
      </c>
      <c r="AO1147" s="34">
        <f t="shared" si="675"/>
        <v>3</v>
      </c>
      <c r="AP1147" s="34">
        <f t="shared" si="675"/>
        <v>1</v>
      </c>
      <c r="AQ1147" s="34">
        <f t="shared" si="675"/>
        <v>1</v>
      </c>
      <c r="AR1147" s="34">
        <f t="shared" si="675"/>
        <v>2</v>
      </c>
      <c r="AS1147" s="34">
        <f t="shared" si="675"/>
        <v>0</v>
      </c>
      <c r="AT1147" s="34">
        <f t="shared" si="675"/>
        <v>0</v>
      </c>
      <c r="AU1147" s="34">
        <f t="shared" si="675"/>
        <v>0</v>
      </c>
      <c r="AV1147" s="34">
        <f t="shared" si="675"/>
        <v>0</v>
      </c>
      <c r="AW1147" s="34">
        <f t="shared" si="675"/>
        <v>0</v>
      </c>
      <c r="AX1147" s="34">
        <f t="shared" si="675"/>
        <v>0</v>
      </c>
      <c r="AY1147" s="34">
        <f t="shared" si="675"/>
        <v>0</v>
      </c>
      <c r="AZ1147" s="34">
        <f t="shared" si="675"/>
        <v>0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44</v>
      </c>
    </row>
    <row r="1148" spans="1:62" ht="12.95" customHeight="1" x14ac:dyDescent="0.2">
      <c r="A1148" s="581"/>
      <c r="B1148" s="583"/>
      <c r="C1148" s="525"/>
      <c r="D1148" s="534"/>
      <c r="E1148" s="84" t="str">
        <f>Parameters!$B$15</f>
        <v>Fem.</v>
      </c>
      <c r="F1148" s="31">
        <v>0</v>
      </c>
      <c r="G1148" s="31">
        <v>0</v>
      </c>
      <c r="H1148" s="31">
        <v>0</v>
      </c>
      <c r="I1148" s="31">
        <v>0</v>
      </c>
      <c r="J1148" s="31">
        <v>0</v>
      </c>
      <c r="K1148" s="31">
        <v>0</v>
      </c>
      <c r="L1148" s="31">
        <v>0</v>
      </c>
      <c r="M1148" s="31">
        <v>0</v>
      </c>
      <c r="N1148" s="31">
        <v>0</v>
      </c>
      <c r="O1148" s="31">
        <v>0</v>
      </c>
      <c r="P1148" s="31">
        <v>0</v>
      </c>
      <c r="Q1148" s="31">
        <v>0</v>
      </c>
      <c r="R1148" s="31">
        <v>0</v>
      </c>
      <c r="S1148" s="31">
        <v>0</v>
      </c>
      <c r="T1148" s="31">
        <v>0</v>
      </c>
      <c r="U1148" s="31">
        <v>0</v>
      </c>
      <c r="V1148" s="31">
        <v>0</v>
      </c>
      <c r="W1148" s="31">
        <v>0</v>
      </c>
      <c r="X1148" s="31">
        <v>1</v>
      </c>
      <c r="Y1148" s="31">
        <v>0</v>
      </c>
      <c r="Z1148" s="31">
        <v>0</v>
      </c>
      <c r="AA1148" s="31">
        <v>0</v>
      </c>
      <c r="AB1148" s="31">
        <v>0</v>
      </c>
      <c r="AC1148" s="31">
        <v>0</v>
      </c>
      <c r="AD1148" s="31">
        <v>0</v>
      </c>
      <c r="AE1148" s="31">
        <v>0</v>
      </c>
      <c r="AF1148" s="31">
        <v>3</v>
      </c>
      <c r="AG1148" s="31">
        <v>1</v>
      </c>
      <c r="AH1148" s="31">
        <v>1</v>
      </c>
      <c r="AI1148" s="31">
        <v>1</v>
      </c>
      <c r="AJ1148" s="31">
        <v>2</v>
      </c>
      <c r="AK1148" s="31">
        <v>3</v>
      </c>
      <c r="AL1148" s="31">
        <v>0</v>
      </c>
      <c r="AM1148" s="31">
        <v>0</v>
      </c>
      <c r="AN1148" s="31">
        <v>2</v>
      </c>
      <c r="AO1148" s="31">
        <v>2</v>
      </c>
      <c r="AP1148" s="31">
        <v>1</v>
      </c>
      <c r="AQ1148" s="31">
        <v>0</v>
      </c>
      <c r="AR1148" s="31">
        <v>2</v>
      </c>
      <c r="AS1148" s="31">
        <v>0</v>
      </c>
      <c r="AT1148" s="31">
        <v>0</v>
      </c>
      <c r="AU1148" s="31">
        <v>0</v>
      </c>
      <c r="AV1148" s="31">
        <v>0</v>
      </c>
      <c r="AW1148" s="31">
        <v>0</v>
      </c>
      <c r="AX1148" s="31">
        <v>0</v>
      </c>
      <c r="AY1148" s="31">
        <v>0</v>
      </c>
      <c r="AZ1148" s="31">
        <v>0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19</v>
      </c>
    </row>
    <row r="1149" spans="1:62" ht="12.95" customHeight="1" x14ac:dyDescent="0.2">
      <c r="A1149" s="581"/>
      <c r="B1149" s="583"/>
      <c r="C1149" s="525"/>
      <c r="D1149" s="535"/>
      <c r="E1149" s="84" t="str">
        <f>Parameters!$B$16</f>
        <v>Masc.</v>
      </c>
      <c r="F1149" s="31">
        <v>0</v>
      </c>
      <c r="G1149" s="31">
        <v>0</v>
      </c>
      <c r="H1149" s="31">
        <v>0</v>
      </c>
      <c r="I1149" s="31">
        <v>0</v>
      </c>
      <c r="J1149" s="31">
        <v>0</v>
      </c>
      <c r="K1149" s="31">
        <v>0</v>
      </c>
      <c r="L1149" s="31">
        <v>0</v>
      </c>
      <c r="M1149" s="31">
        <v>0</v>
      </c>
      <c r="N1149" s="31">
        <v>0</v>
      </c>
      <c r="O1149" s="31">
        <v>0</v>
      </c>
      <c r="P1149" s="31">
        <v>0</v>
      </c>
      <c r="Q1149" s="31">
        <v>0</v>
      </c>
      <c r="R1149" s="31">
        <v>0</v>
      </c>
      <c r="S1149" s="31">
        <v>0</v>
      </c>
      <c r="T1149" s="31">
        <v>0</v>
      </c>
      <c r="U1149" s="31">
        <v>1</v>
      </c>
      <c r="V1149" s="31">
        <v>0</v>
      </c>
      <c r="W1149" s="31">
        <v>0</v>
      </c>
      <c r="X1149" s="31">
        <v>1</v>
      </c>
      <c r="Y1149" s="31">
        <v>0</v>
      </c>
      <c r="Z1149" s="31">
        <v>1</v>
      </c>
      <c r="AA1149" s="31">
        <v>0</v>
      </c>
      <c r="AB1149" s="31">
        <v>1</v>
      </c>
      <c r="AC1149" s="31">
        <v>0</v>
      </c>
      <c r="AD1149" s="31">
        <v>1</v>
      </c>
      <c r="AE1149" s="31">
        <v>0</v>
      </c>
      <c r="AF1149" s="31">
        <v>2</v>
      </c>
      <c r="AG1149" s="31">
        <v>5</v>
      </c>
      <c r="AH1149" s="31">
        <v>2</v>
      </c>
      <c r="AI1149" s="31">
        <v>1</v>
      </c>
      <c r="AJ1149" s="31">
        <v>1</v>
      </c>
      <c r="AK1149" s="31">
        <v>4</v>
      </c>
      <c r="AL1149" s="31">
        <v>0</v>
      </c>
      <c r="AM1149" s="31">
        <v>0</v>
      </c>
      <c r="AN1149" s="31">
        <v>3</v>
      </c>
      <c r="AO1149" s="31">
        <v>1</v>
      </c>
      <c r="AP1149" s="31">
        <v>0</v>
      </c>
      <c r="AQ1149" s="31">
        <v>1</v>
      </c>
      <c r="AR1149" s="31">
        <v>0</v>
      </c>
      <c r="AS1149" s="31">
        <v>0</v>
      </c>
      <c r="AT1149" s="31">
        <v>0</v>
      </c>
      <c r="AU1149" s="31">
        <v>0</v>
      </c>
      <c r="AV1149" s="31">
        <v>0</v>
      </c>
      <c r="AW1149" s="31">
        <v>0</v>
      </c>
      <c r="AX1149" s="31">
        <v>0</v>
      </c>
      <c r="AY1149" s="31">
        <v>0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25</v>
      </c>
    </row>
    <row r="1150" spans="1:62" ht="12.95" customHeight="1" x14ac:dyDescent="0.2">
      <c r="A1150" s="581"/>
      <c r="B1150" s="583"/>
      <c r="C1150" s="526"/>
      <c r="D1150" s="531" t="str">
        <f>Parameters!$B$11</f>
        <v>Hosp.</v>
      </c>
      <c r="E1150" s="86" t="str">
        <f>Parameters!$B$14</f>
        <v>Total</v>
      </c>
      <c r="F1150" s="15">
        <f>F1151+F1152</f>
        <v>0</v>
      </c>
      <c r="G1150" s="15">
        <f t="shared" ref="G1150:BF1150" si="677">G1151+G1152</f>
        <v>0</v>
      </c>
      <c r="H1150" s="15">
        <f t="shared" si="677"/>
        <v>0</v>
      </c>
      <c r="I1150" s="15">
        <f t="shared" si="677"/>
        <v>0</v>
      </c>
      <c r="J1150" s="15">
        <f t="shared" si="677"/>
        <v>0</v>
      </c>
      <c r="K1150" s="15">
        <f t="shared" si="677"/>
        <v>0</v>
      </c>
      <c r="L1150" s="15">
        <f t="shared" si="677"/>
        <v>0</v>
      </c>
      <c r="M1150" s="15">
        <f t="shared" si="677"/>
        <v>0</v>
      </c>
      <c r="N1150" s="15">
        <f t="shared" si="677"/>
        <v>0</v>
      </c>
      <c r="O1150" s="15">
        <f t="shared" si="677"/>
        <v>0</v>
      </c>
      <c r="P1150" s="15">
        <f t="shared" si="677"/>
        <v>0</v>
      </c>
      <c r="Q1150" s="15">
        <f t="shared" si="677"/>
        <v>0</v>
      </c>
      <c r="R1150" s="15">
        <f t="shared" si="677"/>
        <v>0</v>
      </c>
      <c r="S1150" s="15">
        <f t="shared" si="677"/>
        <v>0</v>
      </c>
      <c r="T1150" s="15">
        <f t="shared" si="677"/>
        <v>0</v>
      </c>
      <c r="U1150" s="15">
        <f t="shared" si="677"/>
        <v>1</v>
      </c>
      <c r="V1150" s="15">
        <f t="shared" si="677"/>
        <v>0</v>
      </c>
      <c r="W1150" s="15">
        <f t="shared" si="677"/>
        <v>1</v>
      </c>
      <c r="X1150" s="15">
        <f t="shared" si="677"/>
        <v>1</v>
      </c>
      <c r="Y1150" s="15">
        <f t="shared" si="677"/>
        <v>1</v>
      </c>
      <c r="Z1150" s="15">
        <f t="shared" si="677"/>
        <v>1</v>
      </c>
      <c r="AA1150" s="15">
        <f t="shared" si="677"/>
        <v>0</v>
      </c>
      <c r="AB1150" s="15">
        <f t="shared" si="677"/>
        <v>1</v>
      </c>
      <c r="AC1150" s="15">
        <f t="shared" si="677"/>
        <v>1</v>
      </c>
      <c r="AD1150" s="15">
        <f t="shared" si="677"/>
        <v>1</v>
      </c>
      <c r="AE1150" s="15">
        <f t="shared" si="677"/>
        <v>0</v>
      </c>
      <c r="AF1150" s="15">
        <f t="shared" si="677"/>
        <v>4</v>
      </c>
      <c r="AG1150" s="15">
        <f t="shared" si="677"/>
        <v>6</v>
      </c>
      <c r="AH1150" s="15">
        <f t="shared" si="677"/>
        <v>5</v>
      </c>
      <c r="AI1150" s="15">
        <f t="shared" si="677"/>
        <v>5</v>
      </c>
      <c r="AJ1150" s="15">
        <f t="shared" si="677"/>
        <v>2</v>
      </c>
      <c r="AK1150" s="15">
        <f t="shared" si="677"/>
        <v>5</v>
      </c>
      <c r="AL1150" s="15">
        <f t="shared" si="677"/>
        <v>3</v>
      </c>
      <c r="AM1150" s="15">
        <f t="shared" si="677"/>
        <v>0</v>
      </c>
      <c r="AN1150" s="15">
        <f t="shared" si="677"/>
        <v>4</v>
      </c>
      <c r="AO1150" s="15">
        <f t="shared" si="677"/>
        <v>3</v>
      </c>
      <c r="AP1150" s="15">
        <f t="shared" si="677"/>
        <v>2</v>
      </c>
      <c r="AQ1150" s="15">
        <f t="shared" si="677"/>
        <v>0</v>
      </c>
      <c r="AR1150" s="15">
        <f t="shared" si="677"/>
        <v>3</v>
      </c>
      <c r="AS1150" s="15">
        <f t="shared" si="677"/>
        <v>0</v>
      </c>
      <c r="AT1150" s="15">
        <f t="shared" si="677"/>
        <v>0</v>
      </c>
      <c r="AU1150" s="15">
        <f t="shared" si="677"/>
        <v>0</v>
      </c>
      <c r="AV1150" s="15">
        <f t="shared" si="677"/>
        <v>0</v>
      </c>
      <c r="AW1150" s="15">
        <f t="shared" si="677"/>
        <v>0</v>
      </c>
      <c r="AX1150" s="15">
        <f t="shared" si="677"/>
        <v>0</v>
      </c>
      <c r="AY1150" s="15">
        <f t="shared" si="677"/>
        <v>0</v>
      </c>
      <c r="AZ1150" s="15">
        <f t="shared" si="677"/>
        <v>0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50</v>
      </c>
    </row>
    <row r="1151" spans="1:62" ht="12.95" customHeight="1" x14ac:dyDescent="0.2">
      <c r="A1151" s="581"/>
      <c r="B1151" s="583"/>
      <c r="C1151" s="526"/>
      <c r="D1151" s="529"/>
      <c r="E1151" s="48" t="str">
        <f>Parameters!$B$15</f>
        <v>Fem.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1</v>
      </c>
      <c r="X1151" s="11">
        <v>1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2</v>
      </c>
      <c r="AG1151" s="11">
        <v>1</v>
      </c>
      <c r="AH1151" s="11">
        <v>1</v>
      </c>
      <c r="AI1151" s="11">
        <v>4</v>
      </c>
      <c r="AJ1151" s="11">
        <v>2</v>
      </c>
      <c r="AK1151" s="11">
        <v>1</v>
      </c>
      <c r="AL1151" s="11">
        <v>2</v>
      </c>
      <c r="AM1151" s="11">
        <v>0</v>
      </c>
      <c r="AN1151" s="11">
        <v>2</v>
      </c>
      <c r="AO1151" s="11">
        <v>1</v>
      </c>
      <c r="AP1151" s="11">
        <v>2</v>
      </c>
      <c r="AQ1151" s="11">
        <v>0</v>
      </c>
      <c r="AR1151" s="11">
        <v>2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 s="11">
        <v>0</v>
      </c>
      <c r="AY1151" s="11">
        <v>0</v>
      </c>
      <c r="AZ1151" s="11">
        <v>0</v>
      </c>
      <c r="BA1151" s="11"/>
      <c r="BB1151" s="11"/>
      <c r="BC1151" s="11"/>
      <c r="BD1151" s="11"/>
      <c r="BE1151" s="11"/>
      <c r="BF1151" s="11"/>
      <c r="BG1151" s="19">
        <f t="shared" si="676"/>
        <v>22</v>
      </c>
    </row>
    <row r="1152" spans="1:62" ht="12.95" customHeight="1" x14ac:dyDescent="0.2">
      <c r="A1152" s="581"/>
      <c r="B1152" s="583"/>
      <c r="C1152" s="526"/>
      <c r="D1152" s="532"/>
      <c r="E1152" s="48" t="str">
        <f>Parameters!$B$16</f>
        <v>Masc.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1</v>
      </c>
      <c r="V1152" s="11">
        <v>0</v>
      </c>
      <c r="W1152" s="11">
        <v>0</v>
      </c>
      <c r="X1152" s="11">
        <v>0</v>
      </c>
      <c r="Y1152" s="11">
        <v>1</v>
      </c>
      <c r="Z1152" s="11">
        <v>1</v>
      </c>
      <c r="AA1152" s="11">
        <v>0</v>
      </c>
      <c r="AB1152" s="11">
        <v>1</v>
      </c>
      <c r="AC1152" s="11">
        <v>1</v>
      </c>
      <c r="AD1152" s="11">
        <v>1</v>
      </c>
      <c r="AE1152" s="11">
        <v>0</v>
      </c>
      <c r="AF1152" s="11">
        <v>2</v>
      </c>
      <c r="AG1152" s="11">
        <v>5</v>
      </c>
      <c r="AH1152" s="11">
        <v>4</v>
      </c>
      <c r="AI1152" s="11">
        <v>1</v>
      </c>
      <c r="AJ1152" s="11">
        <v>0</v>
      </c>
      <c r="AK1152" s="11">
        <v>4</v>
      </c>
      <c r="AL1152" s="11">
        <v>1</v>
      </c>
      <c r="AM1152" s="11">
        <v>0</v>
      </c>
      <c r="AN1152" s="11">
        <v>2</v>
      </c>
      <c r="AO1152" s="11">
        <v>2</v>
      </c>
      <c r="AP1152" s="11">
        <v>0</v>
      </c>
      <c r="AQ1152" s="11">
        <v>0</v>
      </c>
      <c r="AR1152" s="11">
        <v>1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 s="11">
        <v>0</v>
      </c>
      <c r="AY1152" s="11">
        <v>0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28</v>
      </c>
    </row>
    <row r="1153" spans="1:62" ht="12.95" customHeight="1" x14ac:dyDescent="0.2">
      <c r="A1153" s="581"/>
      <c r="B1153" s="583"/>
      <c r="C1153" s="526"/>
      <c r="D1153" s="528" t="str">
        <f>Parameters!$B$12</f>
        <v>UCI</v>
      </c>
      <c r="E1153" s="86" t="str">
        <f>Parameters!$B$14</f>
        <v>Total</v>
      </c>
      <c r="F1153" s="15">
        <f>F1154+F1155</f>
        <v>0</v>
      </c>
      <c r="G1153" s="15">
        <f t="shared" ref="G1153:BF1153" si="678">G1154+G1155</f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0</v>
      </c>
      <c r="L1153" s="15">
        <f t="shared" si="678"/>
        <v>0</v>
      </c>
      <c r="M1153" s="15">
        <f t="shared" si="678"/>
        <v>0</v>
      </c>
      <c r="N1153" s="15">
        <f t="shared" si="678"/>
        <v>0</v>
      </c>
      <c r="O1153" s="15">
        <f t="shared" si="678"/>
        <v>0</v>
      </c>
      <c r="P1153" s="15">
        <f t="shared" si="678"/>
        <v>0</v>
      </c>
      <c r="Q1153" s="15">
        <f t="shared" si="678"/>
        <v>0</v>
      </c>
      <c r="R1153" s="15">
        <f t="shared" si="678"/>
        <v>0</v>
      </c>
      <c r="S1153" s="15">
        <f t="shared" si="678"/>
        <v>0</v>
      </c>
      <c r="T1153" s="15">
        <f t="shared" si="678"/>
        <v>0</v>
      </c>
      <c r="U1153" s="15">
        <f t="shared" si="678"/>
        <v>0</v>
      </c>
      <c r="V1153" s="15">
        <f t="shared" si="678"/>
        <v>0</v>
      </c>
      <c r="W1153" s="15">
        <f t="shared" si="678"/>
        <v>1</v>
      </c>
      <c r="X1153" s="15">
        <f t="shared" si="678"/>
        <v>1</v>
      </c>
      <c r="Y1153" s="15">
        <f t="shared" si="678"/>
        <v>1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0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4</v>
      </c>
      <c r="AI1153" s="15">
        <f t="shared" si="678"/>
        <v>1</v>
      </c>
      <c r="AJ1153" s="15">
        <f t="shared" si="678"/>
        <v>0</v>
      </c>
      <c r="AK1153" s="15">
        <f t="shared" si="678"/>
        <v>1</v>
      </c>
      <c r="AL1153" s="15">
        <f t="shared" si="678"/>
        <v>0</v>
      </c>
      <c r="AM1153" s="15">
        <f t="shared" si="678"/>
        <v>0</v>
      </c>
      <c r="AN1153" s="15">
        <f t="shared" si="678"/>
        <v>0</v>
      </c>
      <c r="AO1153" s="15">
        <f t="shared" si="678"/>
        <v>0</v>
      </c>
      <c r="AP1153" s="15">
        <f t="shared" si="678"/>
        <v>0</v>
      </c>
      <c r="AQ1153" s="15">
        <f t="shared" si="678"/>
        <v>0</v>
      </c>
      <c r="AR1153" s="15">
        <f t="shared" si="678"/>
        <v>1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0</v>
      </c>
      <c r="AW1153" s="15">
        <f t="shared" si="678"/>
        <v>0</v>
      </c>
      <c r="AX1153" s="15">
        <f t="shared" si="678"/>
        <v>0</v>
      </c>
      <c r="AY1153" s="15">
        <f t="shared" si="678"/>
        <v>0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14</v>
      </c>
    </row>
    <row r="1154" spans="1:62" ht="12.95" customHeight="1" x14ac:dyDescent="0.2">
      <c r="A1154" s="581"/>
      <c r="B1154" s="583"/>
      <c r="C1154" s="526"/>
      <c r="D1154" s="529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1</v>
      </c>
      <c r="X1154" s="11">
        <v>1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0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0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7</v>
      </c>
    </row>
    <row r="1155" spans="1:62" ht="12.95" customHeight="1" x14ac:dyDescent="0.2">
      <c r="A1155" s="581"/>
      <c r="B1155" s="583"/>
      <c r="C1155" s="526"/>
      <c r="D1155" s="532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1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0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 s="11">
        <v>0</v>
      </c>
      <c r="AY1155" s="11">
        <v>0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7</v>
      </c>
    </row>
    <row r="1156" spans="1:62" ht="12.95" customHeight="1" x14ac:dyDescent="0.2">
      <c r="A1156" s="581"/>
      <c r="B1156" s="583"/>
      <c r="C1156" s="526"/>
      <c r="D1156" s="528" t="str">
        <f>Parameters!$B$13</f>
        <v>Def.</v>
      </c>
      <c r="E1156" s="86" t="str">
        <f>Parameters!$B$14</f>
        <v>Total</v>
      </c>
      <c r="F1156" s="15">
        <f>F1157+F1158</f>
        <v>0</v>
      </c>
      <c r="G1156" s="15">
        <f t="shared" ref="G1156:BF1156" si="679">G1157+G1158</f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0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0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0</v>
      </c>
      <c r="AN1156" s="15">
        <f t="shared" si="679"/>
        <v>0</v>
      </c>
      <c r="AO1156" s="15">
        <f t="shared" si="679"/>
        <v>0</v>
      </c>
      <c r="AP1156" s="15">
        <f t="shared" si="679"/>
        <v>0</v>
      </c>
      <c r="AQ1156" s="15">
        <f t="shared" si="679"/>
        <v>0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0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3</v>
      </c>
      <c r="BI1156" s="9"/>
      <c r="BJ1156" s="73"/>
    </row>
    <row r="1157" spans="1:62" ht="12.95" customHeight="1" x14ac:dyDescent="0.2">
      <c r="A1157" s="581"/>
      <c r="B1157" s="583"/>
      <c r="C1157" s="526"/>
      <c r="D1157" s="529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2</v>
      </c>
      <c r="BI1157" s="9"/>
      <c r="BJ1157" s="73"/>
    </row>
    <row r="1158" spans="1:62" ht="12.95" customHeight="1" thickBot="1" x14ac:dyDescent="0.25">
      <c r="A1158" s="581"/>
      <c r="B1158" s="583"/>
      <c r="C1158" s="527"/>
      <c r="D1158" s="530"/>
      <c r="E1158" s="48" t="str">
        <f>Parameters!$B$16</f>
        <v>Masc.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1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 s="11">
        <v>0</v>
      </c>
      <c r="AY1158" s="11">
        <v>0</v>
      </c>
      <c r="AZ1158" s="11">
        <v>0</v>
      </c>
      <c r="BA1158" s="11"/>
      <c r="BB1158" s="11"/>
      <c r="BC1158" s="11"/>
      <c r="BD1158" s="11"/>
      <c r="BE1158" s="11"/>
      <c r="BF1158" s="11"/>
      <c r="BG1158" s="37">
        <f>SUM(F1158:BF1158)</f>
        <v>1</v>
      </c>
      <c r="BI1158" s="9"/>
      <c r="BJ1158" s="73"/>
    </row>
    <row r="1159" spans="1:62" ht="12.95" customHeight="1" x14ac:dyDescent="0.2">
      <c r="A1159" s="581"/>
      <c r="B1159" s="583"/>
      <c r="C1159" s="524" t="str">
        <f>Parameters!$C$7</f>
        <v>40 a 59 años</v>
      </c>
      <c r="D1159" s="533" t="str">
        <f>Parameters!$B$10</f>
        <v>Fiebre</v>
      </c>
      <c r="E1159" s="83" t="str">
        <f>Parameters!$B$14</f>
        <v>Total</v>
      </c>
      <c r="F1159" s="34">
        <f>F1160+F1161</f>
        <v>0</v>
      </c>
      <c r="G1159" s="34">
        <f t="shared" ref="G1159:BF1159" si="680">G1160+G1161</f>
        <v>0</v>
      </c>
      <c r="H1159" s="34">
        <f t="shared" si="680"/>
        <v>0</v>
      </c>
      <c r="I1159" s="34">
        <f t="shared" si="680"/>
        <v>0</v>
      </c>
      <c r="J1159" s="34">
        <f t="shared" si="680"/>
        <v>0</v>
      </c>
      <c r="K1159" s="34">
        <f t="shared" si="680"/>
        <v>0</v>
      </c>
      <c r="L1159" s="34">
        <f t="shared" si="680"/>
        <v>0</v>
      </c>
      <c r="M1159" s="34">
        <f t="shared" si="680"/>
        <v>0</v>
      </c>
      <c r="N1159" s="34">
        <f t="shared" si="680"/>
        <v>0</v>
      </c>
      <c r="O1159" s="34">
        <f t="shared" si="680"/>
        <v>0</v>
      </c>
      <c r="P1159" s="34">
        <f t="shared" si="680"/>
        <v>0</v>
      </c>
      <c r="Q1159" s="34">
        <f t="shared" si="680"/>
        <v>0</v>
      </c>
      <c r="R1159" s="34">
        <f t="shared" si="680"/>
        <v>1</v>
      </c>
      <c r="S1159" s="34">
        <f t="shared" si="680"/>
        <v>0</v>
      </c>
      <c r="T1159" s="34">
        <f t="shared" si="680"/>
        <v>0</v>
      </c>
      <c r="U1159" s="34">
        <f t="shared" si="680"/>
        <v>0</v>
      </c>
      <c r="V1159" s="34">
        <f t="shared" si="680"/>
        <v>1</v>
      </c>
      <c r="W1159" s="34">
        <f t="shared" si="680"/>
        <v>0</v>
      </c>
      <c r="X1159" s="34">
        <f t="shared" si="680"/>
        <v>2</v>
      </c>
      <c r="Y1159" s="34">
        <f t="shared" si="680"/>
        <v>2</v>
      </c>
      <c r="Z1159" s="34">
        <f t="shared" si="680"/>
        <v>1</v>
      </c>
      <c r="AA1159" s="34">
        <f t="shared" si="680"/>
        <v>2</v>
      </c>
      <c r="AB1159" s="34">
        <f t="shared" si="680"/>
        <v>2</v>
      </c>
      <c r="AC1159" s="34">
        <f t="shared" si="680"/>
        <v>5</v>
      </c>
      <c r="AD1159" s="34">
        <f t="shared" si="680"/>
        <v>6</v>
      </c>
      <c r="AE1159" s="34">
        <f t="shared" si="680"/>
        <v>12</v>
      </c>
      <c r="AF1159" s="34">
        <f t="shared" si="680"/>
        <v>10</v>
      </c>
      <c r="AG1159" s="34">
        <f t="shared" si="680"/>
        <v>5</v>
      </c>
      <c r="AH1159" s="34">
        <f t="shared" si="680"/>
        <v>10</v>
      </c>
      <c r="AI1159" s="34">
        <f t="shared" si="680"/>
        <v>9</v>
      </c>
      <c r="AJ1159" s="34">
        <f t="shared" si="680"/>
        <v>9</v>
      </c>
      <c r="AK1159" s="34">
        <f t="shared" si="680"/>
        <v>8</v>
      </c>
      <c r="AL1159" s="34">
        <f t="shared" si="680"/>
        <v>10</v>
      </c>
      <c r="AM1159" s="34">
        <f t="shared" si="680"/>
        <v>6</v>
      </c>
      <c r="AN1159" s="34">
        <f t="shared" si="680"/>
        <v>5</v>
      </c>
      <c r="AO1159" s="34">
        <f t="shared" si="680"/>
        <v>7</v>
      </c>
      <c r="AP1159" s="34">
        <f t="shared" si="680"/>
        <v>1</v>
      </c>
      <c r="AQ1159" s="34">
        <f t="shared" si="680"/>
        <v>3</v>
      </c>
      <c r="AR1159" s="34">
        <f t="shared" si="680"/>
        <v>1</v>
      </c>
      <c r="AS1159" s="34">
        <f t="shared" si="680"/>
        <v>2</v>
      </c>
      <c r="AT1159" s="34">
        <f t="shared" si="680"/>
        <v>0</v>
      </c>
      <c r="AU1159" s="34">
        <f t="shared" si="680"/>
        <v>1</v>
      </c>
      <c r="AV1159" s="34">
        <f t="shared" si="680"/>
        <v>0</v>
      </c>
      <c r="AW1159" s="34">
        <f t="shared" si="680"/>
        <v>0</v>
      </c>
      <c r="AX1159" s="34">
        <f t="shared" si="680"/>
        <v>0</v>
      </c>
      <c r="AY1159" s="34">
        <f t="shared" si="680"/>
        <v>0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121</v>
      </c>
      <c r="BI1159" s="9"/>
      <c r="BJ1159" s="73"/>
    </row>
    <row r="1160" spans="1:62" ht="12.95" customHeight="1" x14ac:dyDescent="0.2">
      <c r="A1160" s="581"/>
      <c r="B1160" s="583"/>
      <c r="C1160" s="525"/>
      <c r="D1160" s="534"/>
      <c r="E1160" s="84" t="str">
        <f>Parameters!$B$15</f>
        <v>Fem.</v>
      </c>
      <c r="F1160" s="31">
        <v>0</v>
      </c>
      <c r="G1160" s="31">
        <v>0</v>
      </c>
      <c r="H1160" s="31">
        <v>0</v>
      </c>
      <c r="I1160" s="31">
        <v>0</v>
      </c>
      <c r="J1160" s="31">
        <v>0</v>
      </c>
      <c r="K1160" s="31">
        <v>0</v>
      </c>
      <c r="L1160" s="31">
        <v>0</v>
      </c>
      <c r="M1160" s="31">
        <v>0</v>
      </c>
      <c r="N1160" s="31">
        <v>0</v>
      </c>
      <c r="O1160" s="31">
        <v>0</v>
      </c>
      <c r="P1160" s="31">
        <v>0</v>
      </c>
      <c r="Q1160" s="31">
        <v>0</v>
      </c>
      <c r="R1160" s="31">
        <v>0</v>
      </c>
      <c r="S1160" s="31">
        <v>0</v>
      </c>
      <c r="T1160" s="31">
        <v>0</v>
      </c>
      <c r="U1160" s="31">
        <v>0</v>
      </c>
      <c r="V1160" s="31">
        <v>0</v>
      </c>
      <c r="W1160" s="31">
        <v>0</v>
      </c>
      <c r="X1160" s="31">
        <v>2</v>
      </c>
      <c r="Y1160" s="31">
        <v>1</v>
      </c>
      <c r="Z1160" s="31">
        <v>1</v>
      </c>
      <c r="AA1160" s="31">
        <v>2</v>
      </c>
      <c r="AB1160" s="31">
        <v>2</v>
      </c>
      <c r="AC1160" s="31">
        <v>3</v>
      </c>
      <c r="AD1160" s="31">
        <v>2</v>
      </c>
      <c r="AE1160" s="31">
        <v>8</v>
      </c>
      <c r="AF1160" s="31">
        <v>3</v>
      </c>
      <c r="AG1160" s="31">
        <v>2</v>
      </c>
      <c r="AH1160" s="31">
        <v>5</v>
      </c>
      <c r="AI1160" s="31">
        <v>2</v>
      </c>
      <c r="AJ1160" s="31">
        <v>2</v>
      </c>
      <c r="AK1160" s="31">
        <v>2</v>
      </c>
      <c r="AL1160" s="31">
        <v>4</v>
      </c>
      <c r="AM1160" s="31">
        <v>4</v>
      </c>
      <c r="AN1160" s="31">
        <v>3</v>
      </c>
      <c r="AO1160" s="31">
        <v>4</v>
      </c>
      <c r="AP1160" s="31">
        <v>0</v>
      </c>
      <c r="AQ1160" s="31">
        <v>2</v>
      </c>
      <c r="AR1160" s="31">
        <v>1</v>
      </c>
      <c r="AS1160" s="31">
        <v>2</v>
      </c>
      <c r="AT1160" s="31">
        <v>0</v>
      </c>
      <c r="AU1160" s="31">
        <v>0</v>
      </c>
      <c r="AV1160" s="31">
        <v>0</v>
      </c>
      <c r="AW1160" s="31">
        <v>0</v>
      </c>
      <c r="AX1160" s="31">
        <v>0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57</v>
      </c>
      <c r="BI1160" s="9"/>
      <c r="BJ1160" s="73"/>
    </row>
    <row r="1161" spans="1:62" ht="12.95" customHeight="1" x14ac:dyDescent="0.2">
      <c r="A1161" s="581"/>
      <c r="B1161" s="583"/>
      <c r="C1161" s="525"/>
      <c r="D1161" s="535"/>
      <c r="E1161" s="84" t="str">
        <f>Parameters!$B$16</f>
        <v>Masc.</v>
      </c>
      <c r="F1161" s="31">
        <v>0</v>
      </c>
      <c r="G1161" s="31">
        <v>0</v>
      </c>
      <c r="H1161" s="31">
        <v>0</v>
      </c>
      <c r="I1161" s="31">
        <v>0</v>
      </c>
      <c r="J1161" s="31">
        <v>0</v>
      </c>
      <c r="K1161" s="31">
        <v>0</v>
      </c>
      <c r="L1161" s="31">
        <v>0</v>
      </c>
      <c r="M1161" s="31">
        <v>0</v>
      </c>
      <c r="N1161" s="31">
        <v>0</v>
      </c>
      <c r="O1161" s="31">
        <v>0</v>
      </c>
      <c r="P1161" s="31">
        <v>0</v>
      </c>
      <c r="Q1161" s="31">
        <v>0</v>
      </c>
      <c r="R1161" s="31">
        <v>1</v>
      </c>
      <c r="S1161" s="31">
        <v>0</v>
      </c>
      <c r="T1161" s="31">
        <v>0</v>
      </c>
      <c r="U1161" s="31">
        <v>0</v>
      </c>
      <c r="V1161" s="31">
        <v>1</v>
      </c>
      <c r="W1161" s="31">
        <v>0</v>
      </c>
      <c r="X1161" s="31">
        <v>0</v>
      </c>
      <c r="Y1161" s="31">
        <v>1</v>
      </c>
      <c r="Z1161" s="31">
        <v>0</v>
      </c>
      <c r="AA1161" s="31">
        <v>0</v>
      </c>
      <c r="AB1161" s="31">
        <v>0</v>
      </c>
      <c r="AC1161" s="31">
        <v>2</v>
      </c>
      <c r="AD1161" s="31">
        <v>4</v>
      </c>
      <c r="AE1161" s="31">
        <v>4</v>
      </c>
      <c r="AF1161" s="31">
        <v>7</v>
      </c>
      <c r="AG1161" s="31">
        <v>3</v>
      </c>
      <c r="AH1161" s="31">
        <v>5</v>
      </c>
      <c r="AI1161" s="31">
        <v>7</v>
      </c>
      <c r="AJ1161" s="31">
        <v>7</v>
      </c>
      <c r="AK1161" s="31">
        <v>6</v>
      </c>
      <c r="AL1161" s="31">
        <v>6</v>
      </c>
      <c r="AM1161" s="31">
        <v>2</v>
      </c>
      <c r="AN1161" s="31">
        <v>2</v>
      </c>
      <c r="AO1161" s="31">
        <v>3</v>
      </c>
      <c r="AP1161" s="31">
        <v>1</v>
      </c>
      <c r="AQ1161" s="31">
        <v>1</v>
      </c>
      <c r="AR1161" s="31">
        <v>0</v>
      </c>
      <c r="AS1161" s="31">
        <v>0</v>
      </c>
      <c r="AT1161" s="31">
        <v>0</v>
      </c>
      <c r="AU1161" s="31">
        <v>1</v>
      </c>
      <c r="AV1161" s="31">
        <v>0</v>
      </c>
      <c r="AW1161" s="31">
        <v>0</v>
      </c>
      <c r="AX1161" s="31">
        <v>0</v>
      </c>
      <c r="AY1161" s="31">
        <v>0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64</v>
      </c>
      <c r="BI1161" s="9"/>
      <c r="BJ1161" s="73"/>
    </row>
    <row r="1162" spans="1:62" ht="12.95" customHeight="1" x14ac:dyDescent="0.2">
      <c r="A1162" s="581"/>
      <c r="B1162" s="583"/>
      <c r="C1162" s="526"/>
      <c r="D1162" s="531" t="str">
        <f>Parameters!$B$11</f>
        <v>Hosp.</v>
      </c>
      <c r="E1162" s="86" t="str">
        <f>Parameters!$B$14</f>
        <v>Total</v>
      </c>
      <c r="F1162" s="15">
        <f>F1163+F1164</f>
        <v>0</v>
      </c>
      <c r="G1162" s="15">
        <f t="shared" ref="G1162:BF1162" si="682">G1163+G1164</f>
        <v>0</v>
      </c>
      <c r="H1162" s="15">
        <f t="shared" si="682"/>
        <v>0</v>
      </c>
      <c r="I1162" s="15">
        <f t="shared" si="682"/>
        <v>0</v>
      </c>
      <c r="J1162" s="15">
        <f t="shared" si="682"/>
        <v>0</v>
      </c>
      <c r="K1162" s="15">
        <f t="shared" si="682"/>
        <v>0</v>
      </c>
      <c r="L1162" s="15">
        <f t="shared" si="682"/>
        <v>0</v>
      </c>
      <c r="M1162" s="15">
        <f t="shared" si="682"/>
        <v>0</v>
      </c>
      <c r="N1162" s="15">
        <f t="shared" si="682"/>
        <v>0</v>
      </c>
      <c r="O1162" s="15">
        <f t="shared" si="682"/>
        <v>0</v>
      </c>
      <c r="P1162" s="15">
        <f t="shared" si="682"/>
        <v>0</v>
      </c>
      <c r="Q1162" s="15">
        <f t="shared" si="682"/>
        <v>0</v>
      </c>
      <c r="R1162" s="15">
        <f t="shared" si="682"/>
        <v>2</v>
      </c>
      <c r="S1162" s="15">
        <f t="shared" si="682"/>
        <v>0</v>
      </c>
      <c r="T1162" s="15">
        <f t="shared" si="682"/>
        <v>0</v>
      </c>
      <c r="U1162" s="15">
        <f t="shared" si="682"/>
        <v>0</v>
      </c>
      <c r="V1162" s="15">
        <f t="shared" si="682"/>
        <v>0</v>
      </c>
      <c r="W1162" s="15">
        <f t="shared" si="682"/>
        <v>1</v>
      </c>
      <c r="X1162" s="15">
        <f t="shared" si="682"/>
        <v>2</v>
      </c>
      <c r="Y1162" s="15">
        <f t="shared" si="682"/>
        <v>2</v>
      </c>
      <c r="Z1162" s="15">
        <f t="shared" si="682"/>
        <v>1</v>
      </c>
      <c r="AA1162" s="15">
        <f t="shared" si="682"/>
        <v>2</v>
      </c>
      <c r="AB1162" s="15">
        <f t="shared" si="682"/>
        <v>2</v>
      </c>
      <c r="AC1162" s="15">
        <f t="shared" si="682"/>
        <v>3</v>
      </c>
      <c r="AD1162" s="15">
        <f t="shared" si="682"/>
        <v>10</v>
      </c>
      <c r="AE1162" s="15">
        <f t="shared" si="682"/>
        <v>8</v>
      </c>
      <c r="AF1162" s="15">
        <f t="shared" si="682"/>
        <v>10</v>
      </c>
      <c r="AG1162" s="15">
        <f t="shared" si="682"/>
        <v>7</v>
      </c>
      <c r="AH1162" s="15">
        <f t="shared" si="682"/>
        <v>10</v>
      </c>
      <c r="AI1162" s="15">
        <f t="shared" si="682"/>
        <v>9</v>
      </c>
      <c r="AJ1162" s="15">
        <f t="shared" si="682"/>
        <v>12</v>
      </c>
      <c r="AK1162" s="15">
        <f t="shared" si="682"/>
        <v>8</v>
      </c>
      <c r="AL1162" s="15">
        <f t="shared" si="682"/>
        <v>9</v>
      </c>
      <c r="AM1162" s="15">
        <f t="shared" si="682"/>
        <v>9</v>
      </c>
      <c r="AN1162" s="15">
        <f t="shared" si="682"/>
        <v>8</v>
      </c>
      <c r="AO1162" s="15">
        <f t="shared" si="682"/>
        <v>6</v>
      </c>
      <c r="AP1162" s="15">
        <f t="shared" si="682"/>
        <v>3</v>
      </c>
      <c r="AQ1162" s="15">
        <f t="shared" si="682"/>
        <v>3</v>
      </c>
      <c r="AR1162" s="15">
        <f t="shared" si="682"/>
        <v>1</v>
      </c>
      <c r="AS1162" s="15">
        <f t="shared" si="682"/>
        <v>1</v>
      </c>
      <c r="AT1162" s="15">
        <f t="shared" si="682"/>
        <v>1</v>
      </c>
      <c r="AU1162" s="15">
        <f t="shared" si="682"/>
        <v>1</v>
      </c>
      <c r="AV1162" s="15">
        <f t="shared" si="682"/>
        <v>0</v>
      </c>
      <c r="AW1162" s="15">
        <f t="shared" si="682"/>
        <v>0</v>
      </c>
      <c r="AX1162" s="15">
        <f t="shared" si="682"/>
        <v>0</v>
      </c>
      <c r="AY1162" s="15">
        <f t="shared" si="682"/>
        <v>0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131</v>
      </c>
      <c r="BI1162" s="9"/>
      <c r="BJ1162" s="73"/>
    </row>
    <row r="1163" spans="1:62" ht="12.95" customHeight="1" x14ac:dyDescent="0.2">
      <c r="A1163" s="581"/>
      <c r="B1163" s="583"/>
      <c r="C1163" s="526"/>
      <c r="D1163" s="529"/>
      <c r="E1163" s="48" t="str">
        <f>Parameters!$B$15</f>
        <v>Fem.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2</v>
      </c>
      <c r="Y1163" s="11">
        <v>1</v>
      </c>
      <c r="Z1163" s="11">
        <v>0</v>
      </c>
      <c r="AA1163" s="11">
        <v>2</v>
      </c>
      <c r="AB1163" s="11">
        <v>2</v>
      </c>
      <c r="AC1163" s="11">
        <v>2</v>
      </c>
      <c r="AD1163" s="11">
        <v>5</v>
      </c>
      <c r="AE1163" s="11">
        <v>5</v>
      </c>
      <c r="AF1163" s="11">
        <v>4</v>
      </c>
      <c r="AG1163" s="11">
        <v>3</v>
      </c>
      <c r="AH1163" s="11">
        <v>4</v>
      </c>
      <c r="AI1163" s="11">
        <v>2</v>
      </c>
      <c r="AJ1163" s="11">
        <v>4</v>
      </c>
      <c r="AK1163" s="11">
        <v>1</v>
      </c>
      <c r="AL1163" s="11">
        <v>5</v>
      </c>
      <c r="AM1163" s="11">
        <v>3</v>
      </c>
      <c r="AN1163" s="11">
        <v>6</v>
      </c>
      <c r="AO1163" s="11">
        <v>4</v>
      </c>
      <c r="AP1163" s="11">
        <v>0</v>
      </c>
      <c r="AQ1163" s="11">
        <v>2</v>
      </c>
      <c r="AR1163" s="11">
        <v>1</v>
      </c>
      <c r="AS1163" s="11">
        <v>1</v>
      </c>
      <c r="AT1163" s="11">
        <v>1</v>
      </c>
      <c r="AU1163" s="11">
        <v>0</v>
      </c>
      <c r="AV1163" s="11">
        <v>0</v>
      </c>
      <c r="AW1163" s="11">
        <v>0</v>
      </c>
      <c r="AX1163" s="11">
        <v>0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60</v>
      </c>
      <c r="BI1163" s="9"/>
      <c r="BJ1163" s="73"/>
    </row>
    <row r="1164" spans="1:62" ht="12.95" customHeight="1" x14ac:dyDescent="0.2">
      <c r="A1164" s="581"/>
      <c r="B1164" s="583"/>
      <c r="C1164" s="526"/>
      <c r="D1164" s="532"/>
      <c r="E1164" s="48" t="str">
        <f>Parameters!$B$16</f>
        <v>Masc.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2</v>
      </c>
      <c r="S1164" s="11">
        <v>0</v>
      </c>
      <c r="T1164" s="11">
        <v>0</v>
      </c>
      <c r="U1164" s="11">
        <v>0</v>
      </c>
      <c r="V1164" s="11">
        <v>0</v>
      </c>
      <c r="W1164" s="11">
        <v>1</v>
      </c>
      <c r="X1164" s="11">
        <v>0</v>
      </c>
      <c r="Y1164" s="11">
        <v>1</v>
      </c>
      <c r="Z1164" s="11">
        <v>1</v>
      </c>
      <c r="AA1164" s="11">
        <v>0</v>
      </c>
      <c r="AB1164" s="11">
        <v>0</v>
      </c>
      <c r="AC1164" s="11">
        <v>1</v>
      </c>
      <c r="AD1164" s="11">
        <v>5</v>
      </c>
      <c r="AE1164" s="11">
        <v>3</v>
      </c>
      <c r="AF1164" s="11">
        <v>6</v>
      </c>
      <c r="AG1164" s="11">
        <v>4</v>
      </c>
      <c r="AH1164" s="11">
        <v>6</v>
      </c>
      <c r="AI1164" s="11">
        <v>7</v>
      </c>
      <c r="AJ1164" s="11">
        <v>8</v>
      </c>
      <c r="AK1164" s="11">
        <v>7</v>
      </c>
      <c r="AL1164" s="11">
        <v>4</v>
      </c>
      <c r="AM1164" s="11">
        <v>6</v>
      </c>
      <c r="AN1164" s="11">
        <v>2</v>
      </c>
      <c r="AO1164" s="11">
        <v>2</v>
      </c>
      <c r="AP1164" s="11">
        <v>3</v>
      </c>
      <c r="AQ1164" s="11">
        <v>1</v>
      </c>
      <c r="AR1164" s="11">
        <v>0</v>
      </c>
      <c r="AS1164" s="11">
        <v>0</v>
      </c>
      <c r="AT1164" s="11">
        <v>0</v>
      </c>
      <c r="AU1164" s="11">
        <v>1</v>
      </c>
      <c r="AV1164" s="11">
        <v>0</v>
      </c>
      <c r="AW1164" s="11">
        <v>0</v>
      </c>
      <c r="AX1164" s="11">
        <v>0</v>
      </c>
      <c r="AY1164" s="11">
        <v>0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71</v>
      </c>
      <c r="BI1164" s="9"/>
      <c r="BJ1164" s="73"/>
    </row>
    <row r="1165" spans="1:62" ht="12.95" customHeight="1" x14ac:dyDescent="0.2">
      <c r="A1165" s="581"/>
      <c r="B1165" s="583"/>
      <c r="C1165" s="526"/>
      <c r="D1165" s="528" t="str">
        <f>Parameters!$B$12</f>
        <v>UCI</v>
      </c>
      <c r="E1165" s="86" t="str">
        <f>Parameters!$B$14</f>
        <v>Total</v>
      </c>
      <c r="F1165" s="15">
        <f>F1166+F1167</f>
        <v>0</v>
      </c>
      <c r="G1165" s="15">
        <f t="shared" ref="G1165:BF1165" si="683">G1166+G1167</f>
        <v>0</v>
      </c>
      <c r="H1165" s="15">
        <f t="shared" si="683"/>
        <v>0</v>
      </c>
      <c r="I1165" s="15">
        <f t="shared" si="683"/>
        <v>0</v>
      </c>
      <c r="J1165" s="15">
        <f t="shared" si="683"/>
        <v>0</v>
      </c>
      <c r="K1165" s="15">
        <f t="shared" si="683"/>
        <v>0</v>
      </c>
      <c r="L1165" s="15">
        <f t="shared" si="683"/>
        <v>0</v>
      </c>
      <c r="M1165" s="15">
        <f t="shared" si="683"/>
        <v>0</v>
      </c>
      <c r="N1165" s="15">
        <f t="shared" si="683"/>
        <v>0</v>
      </c>
      <c r="O1165" s="15">
        <f t="shared" si="683"/>
        <v>0</v>
      </c>
      <c r="P1165" s="15">
        <f t="shared" si="683"/>
        <v>0</v>
      </c>
      <c r="Q1165" s="15">
        <f t="shared" si="683"/>
        <v>0</v>
      </c>
      <c r="R1165" s="15">
        <f t="shared" si="683"/>
        <v>0</v>
      </c>
      <c r="S1165" s="15">
        <f t="shared" si="683"/>
        <v>0</v>
      </c>
      <c r="T1165" s="15">
        <f t="shared" si="683"/>
        <v>0</v>
      </c>
      <c r="U1165" s="15">
        <f t="shared" si="683"/>
        <v>0</v>
      </c>
      <c r="V1165" s="15">
        <f t="shared" si="683"/>
        <v>0</v>
      </c>
      <c r="W1165" s="15">
        <f t="shared" si="683"/>
        <v>0</v>
      </c>
      <c r="X1165" s="15">
        <f t="shared" si="683"/>
        <v>0</v>
      </c>
      <c r="Y1165" s="15">
        <f t="shared" si="683"/>
        <v>2</v>
      </c>
      <c r="Z1165" s="15">
        <f t="shared" si="683"/>
        <v>0</v>
      </c>
      <c r="AA1165" s="15">
        <f t="shared" si="683"/>
        <v>0</v>
      </c>
      <c r="AB1165" s="15">
        <f t="shared" si="683"/>
        <v>0</v>
      </c>
      <c r="AC1165" s="15">
        <f t="shared" si="683"/>
        <v>2</v>
      </c>
      <c r="AD1165" s="15">
        <f t="shared" si="683"/>
        <v>1</v>
      </c>
      <c r="AE1165" s="15">
        <f t="shared" si="683"/>
        <v>1</v>
      </c>
      <c r="AF1165" s="15">
        <f t="shared" si="683"/>
        <v>4</v>
      </c>
      <c r="AG1165" s="15">
        <f t="shared" si="683"/>
        <v>1</v>
      </c>
      <c r="AH1165" s="15">
        <f t="shared" si="683"/>
        <v>2</v>
      </c>
      <c r="AI1165" s="15">
        <f t="shared" si="683"/>
        <v>1</v>
      </c>
      <c r="AJ1165" s="15">
        <f t="shared" si="683"/>
        <v>7</v>
      </c>
      <c r="AK1165" s="15">
        <f t="shared" si="683"/>
        <v>5</v>
      </c>
      <c r="AL1165" s="15">
        <f t="shared" si="683"/>
        <v>3</v>
      </c>
      <c r="AM1165" s="15">
        <f t="shared" si="683"/>
        <v>2</v>
      </c>
      <c r="AN1165" s="15">
        <f t="shared" si="683"/>
        <v>1</v>
      </c>
      <c r="AO1165" s="15">
        <f t="shared" si="683"/>
        <v>1</v>
      </c>
      <c r="AP1165" s="15">
        <f t="shared" si="683"/>
        <v>1</v>
      </c>
      <c r="AQ1165" s="15">
        <f t="shared" si="683"/>
        <v>0</v>
      </c>
      <c r="AR1165" s="15">
        <f t="shared" si="683"/>
        <v>0</v>
      </c>
      <c r="AS1165" s="15">
        <f t="shared" si="683"/>
        <v>0</v>
      </c>
      <c r="AT1165" s="15">
        <f t="shared" si="683"/>
        <v>0</v>
      </c>
      <c r="AU1165" s="15">
        <f t="shared" si="683"/>
        <v>0</v>
      </c>
      <c r="AV1165" s="15">
        <f t="shared" si="683"/>
        <v>0</v>
      </c>
      <c r="AW1165" s="15">
        <f t="shared" si="683"/>
        <v>0</v>
      </c>
      <c r="AX1165" s="15">
        <f t="shared" si="683"/>
        <v>0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34</v>
      </c>
      <c r="BI1165" s="9"/>
      <c r="BJ1165" s="73"/>
    </row>
    <row r="1166" spans="1:62" ht="12.95" customHeight="1" x14ac:dyDescent="0.2">
      <c r="A1166" s="581"/>
      <c r="B1166" s="583"/>
      <c r="C1166" s="526"/>
      <c r="D1166" s="529"/>
      <c r="E1166" s="48" t="str">
        <f>Parameters!$B$15</f>
        <v>Fem.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1</v>
      </c>
      <c r="Z1166" s="11">
        <v>0</v>
      </c>
      <c r="AA1166" s="11">
        <v>0</v>
      </c>
      <c r="AB1166" s="11">
        <v>0</v>
      </c>
      <c r="AC1166" s="11">
        <v>1</v>
      </c>
      <c r="AD1166" s="11">
        <v>1</v>
      </c>
      <c r="AE1166" s="11">
        <v>1</v>
      </c>
      <c r="AF1166" s="11">
        <v>1</v>
      </c>
      <c r="AG1166" s="11">
        <v>0</v>
      </c>
      <c r="AH1166" s="11">
        <v>1</v>
      </c>
      <c r="AI1166" s="11">
        <v>1</v>
      </c>
      <c r="AJ1166" s="11">
        <v>2</v>
      </c>
      <c r="AK1166" s="11">
        <v>0</v>
      </c>
      <c r="AL1166" s="11">
        <v>2</v>
      </c>
      <c r="AM1166" s="11">
        <v>0</v>
      </c>
      <c r="AN1166" s="11">
        <v>0</v>
      </c>
      <c r="AO1166" s="11">
        <v>1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12</v>
      </c>
      <c r="BI1166" s="9"/>
      <c r="BJ1166" s="73"/>
    </row>
    <row r="1167" spans="1:62" ht="12.95" customHeight="1" x14ac:dyDescent="0.2">
      <c r="A1167" s="581"/>
      <c r="B1167" s="583"/>
      <c r="C1167" s="526"/>
      <c r="D1167" s="532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0</v>
      </c>
      <c r="X1167" s="11">
        <v>0</v>
      </c>
      <c r="Y1167" s="11">
        <v>1</v>
      </c>
      <c r="Z1167" s="11">
        <v>0</v>
      </c>
      <c r="AA1167" s="11">
        <v>0</v>
      </c>
      <c r="AB1167" s="11">
        <v>0</v>
      </c>
      <c r="AC1167" s="11">
        <v>1</v>
      </c>
      <c r="AD1167" s="11">
        <v>0</v>
      </c>
      <c r="AE1167" s="11">
        <v>0</v>
      </c>
      <c r="AF1167" s="11">
        <v>3</v>
      </c>
      <c r="AG1167" s="11">
        <v>1</v>
      </c>
      <c r="AH1167" s="11">
        <v>1</v>
      </c>
      <c r="AI1167" s="11">
        <v>0</v>
      </c>
      <c r="AJ1167" s="11">
        <v>5</v>
      </c>
      <c r="AK1167" s="11">
        <v>5</v>
      </c>
      <c r="AL1167" s="11">
        <v>1</v>
      </c>
      <c r="AM1167" s="11">
        <v>2</v>
      </c>
      <c r="AN1167" s="11">
        <v>1</v>
      </c>
      <c r="AO1167" s="11">
        <v>0</v>
      </c>
      <c r="AP1167" s="11">
        <v>1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 s="11">
        <v>0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22</v>
      </c>
      <c r="BI1167" s="9"/>
      <c r="BJ1167" s="73"/>
    </row>
    <row r="1168" spans="1:62" ht="12.95" customHeight="1" x14ac:dyDescent="0.2">
      <c r="A1168" s="581"/>
      <c r="B1168" s="583"/>
      <c r="C1168" s="526"/>
      <c r="D1168" s="528" t="str">
        <f>Parameters!$B$13</f>
        <v>Def.</v>
      </c>
      <c r="E1168" s="86" t="str">
        <f>Parameters!$B$14</f>
        <v>Total</v>
      </c>
      <c r="F1168" s="15">
        <f>F1169+F1170</f>
        <v>0</v>
      </c>
      <c r="G1168" s="15">
        <f t="shared" ref="G1168:BF1168" si="684">G1169+G1170</f>
        <v>0</v>
      </c>
      <c r="H1168" s="15">
        <f t="shared" si="684"/>
        <v>0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0</v>
      </c>
      <c r="Q1168" s="15">
        <f t="shared" si="684"/>
        <v>0</v>
      </c>
      <c r="R1168" s="15">
        <f t="shared" si="684"/>
        <v>0</v>
      </c>
      <c r="S1168" s="15">
        <f t="shared" si="684"/>
        <v>0</v>
      </c>
      <c r="T1168" s="15">
        <f t="shared" si="684"/>
        <v>0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0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0</v>
      </c>
      <c r="AG1168" s="15">
        <f t="shared" si="684"/>
        <v>1</v>
      </c>
      <c r="AH1168" s="15">
        <f t="shared" si="684"/>
        <v>0</v>
      </c>
      <c r="AI1168" s="15">
        <f t="shared" si="684"/>
        <v>2</v>
      </c>
      <c r="AJ1168" s="15">
        <f t="shared" si="684"/>
        <v>2</v>
      </c>
      <c r="AK1168" s="15">
        <f t="shared" si="684"/>
        <v>2</v>
      </c>
      <c r="AL1168" s="15">
        <f t="shared" si="684"/>
        <v>2</v>
      </c>
      <c r="AM1168" s="15">
        <f t="shared" si="684"/>
        <v>0</v>
      </c>
      <c r="AN1168" s="15">
        <f t="shared" si="684"/>
        <v>2</v>
      </c>
      <c r="AO1168" s="15">
        <f t="shared" si="684"/>
        <v>0</v>
      </c>
      <c r="AP1168" s="15">
        <f t="shared" si="684"/>
        <v>0</v>
      </c>
      <c r="AQ1168" s="15">
        <f t="shared" si="684"/>
        <v>0</v>
      </c>
      <c r="AR1168" s="15">
        <f t="shared" si="684"/>
        <v>0</v>
      </c>
      <c r="AS1168" s="15">
        <f t="shared" si="684"/>
        <v>0</v>
      </c>
      <c r="AT1168" s="15">
        <f t="shared" si="684"/>
        <v>0</v>
      </c>
      <c r="AU1168" s="15">
        <f t="shared" si="684"/>
        <v>0</v>
      </c>
      <c r="AV1168" s="15">
        <f t="shared" si="684"/>
        <v>0</v>
      </c>
      <c r="AW1168" s="15">
        <f t="shared" si="684"/>
        <v>0</v>
      </c>
      <c r="AX1168" s="15">
        <f t="shared" si="684"/>
        <v>0</v>
      </c>
      <c r="AY1168" s="15">
        <f t="shared" si="684"/>
        <v>0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11</v>
      </c>
    </row>
    <row r="1169" spans="1:62" ht="12.95" customHeight="1" x14ac:dyDescent="0.2">
      <c r="A1169" s="581"/>
      <c r="B1169" s="583"/>
      <c r="C1169" s="526"/>
      <c r="D1169" s="529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1</v>
      </c>
      <c r="AJ1169" s="11">
        <v>1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4</v>
      </c>
    </row>
    <row r="1170" spans="1:62" ht="12.95" customHeight="1" thickBot="1" x14ac:dyDescent="0.25">
      <c r="A1170" s="581"/>
      <c r="B1170" s="583"/>
      <c r="C1170" s="527"/>
      <c r="D1170" s="530"/>
      <c r="E1170" s="48" t="str">
        <f>Parameters!$B$16</f>
        <v>Masc.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1</v>
      </c>
      <c r="AH1170" s="11">
        <v>0</v>
      </c>
      <c r="AI1170" s="11">
        <v>1</v>
      </c>
      <c r="AJ1170" s="11">
        <v>1</v>
      </c>
      <c r="AK1170" s="11">
        <v>1</v>
      </c>
      <c r="AL1170" s="11">
        <v>2</v>
      </c>
      <c r="AM1170" s="11">
        <v>0</v>
      </c>
      <c r="AN1170" s="11">
        <v>1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 s="11">
        <v>0</v>
      </c>
      <c r="AY1170" s="11">
        <v>0</v>
      </c>
      <c r="AZ1170" s="11">
        <v>0</v>
      </c>
      <c r="BA1170" s="11"/>
      <c r="BB1170" s="11"/>
      <c r="BC1170" s="11"/>
      <c r="BD1170" s="11"/>
      <c r="BE1170" s="11"/>
      <c r="BF1170" s="11"/>
      <c r="BG1170" s="37">
        <f>SUM(F1170:BF1170)</f>
        <v>7</v>
      </c>
    </row>
    <row r="1171" spans="1:62" ht="12.95" customHeight="1" x14ac:dyDescent="0.2">
      <c r="A1171" s="581"/>
      <c r="B1171" s="583"/>
      <c r="C1171" s="524" t="str">
        <f>Parameters!$C$8</f>
        <v>60 o más años</v>
      </c>
      <c r="D1171" s="533" t="str">
        <f>Parameters!$B$10</f>
        <v>Fiebre</v>
      </c>
      <c r="E1171" s="83" t="str">
        <f>Parameters!$B$14</f>
        <v>Total</v>
      </c>
      <c r="F1171" s="34">
        <f>F1172+F1173</f>
        <v>0</v>
      </c>
      <c r="G1171" s="34">
        <f t="shared" ref="G1171:BF1171" si="685">G1172+G1173</f>
        <v>0</v>
      </c>
      <c r="H1171" s="34">
        <f t="shared" si="685"/>
        <v>0</v>
      </c>
      <c r="I1171" s="34">
        <f t="shared" si="685"/>
        <v>0</v>
      </c>
      <c r="J1171" s="34">
        <f t="shared" si="685"/>
        <v>0</v>
      </c>
      <c r="K1171" s="34">
        <f t="shared" si="685"/>
        <v>1</v>
      </c>
      <c r="L1171" s="34">
        <f t="shared" si="685"/>
        <v>2</v>
      </c>
      <c r="M1171" s="34">
        <f t="shared" si="685"/>
        <v>0</v>
      </c>
      <c r="N1171" s="34">
        <f t="shared" si="685"/>
        <v>0</v>
      </c>
      <c r="O1171" s="34">
        <f t="shared" si="685"/>
        <v>0</v>
      </c>
      <c r="P1171" s="34">
        <f t="shared" si="685"/>
        <v>0</v>
      </c>
      <c r="Q1171" s="34">
        <f t="shared" si="685"/>
        <v>0</v>
      </c>
      <c r="R1171" s="34">
        <f t="shared" si="685"/>
        <v>0</v>
      </c>
      <c r="S1171" s="34">
        <f t="shared" si="685"/>
        <v>1</v>
      </c>
      <c r="T1171" s="34">
        <f t="shared" si="685"/>
        <v>0</v>
      </c>
      <c r="U1171" s="34">
        <f t="shared" si="685"/>
        <v>1</v>
      </c>
      <c r="V1171" s="34">
        <f t="shared" si="685"/>
        <v>1</v>
      </c>
      <c r="W1171" s="34">
        <f t="shared" si="685"/>
        <v>1</v>
      </c>
      <c r="X1171" s="34">
        <f t="shared" si="685"/>
        <v>5</v>
      </c>
      <c r="Y1171" s="34">
        <f t="shared" si="685"/>
        <v>3</v>
      </c>
      <c r="Z1171" s="34">
        <f t="shared" si="685"/>
        <v>5</v>
      </c>
      <c r="AA1171" s="34">
        <f t="shared" si="685"/>
        <v>6</v>
      </c>
      <c r="AB1171" s="34">
        <f t="shared" si="685"/>
        <v>12</v>
      </c>
      <c r="AC1171" s="34">
        <f t="shared" si="685"/>
        <v>11</v>
      </c>
      <c r="AD1171" s="34">
        <f t="shared" si="685"/>
        <v>7</v>
      </c>
      <c r="AE1171" s="34">
        <f t="shared" si="685"/>
        <v>26</v>
      </c>
      <c r="AF1171" s="34">
        <f t="shared" si="685"/>
        <v>19</v>
      </c>
      <c r="AG1171" s="34">
        <f t="shared" si="685"/>
        <v>30</v>
      </c>
      <c r="AH1171" s="34">
        <f t="shared" si="685"/>
        <v>20</v>
      </c>
      <c r="AI1171" s="34">
        <f t="shared" si="685"/>
        <v>18</v>
      </c>
      <c r="AJ1171" s="34">
        <f t="shared" si="685"/>
        <v>17</v>
      </c>
      <c r="AK1171" s="34">
        <f t="shared" si="685"/>
        <v>25</v>
      </c>
      <c r="AL1171" s="34">
        <f t="shared" si="685"/>
        <v>19</v>
      </c>
      <c r="AM1171" s="34">
        <f t="shared" si="685"/>
        <v>8</v>
      </c>
      <c r="AN1171" s="34">
        <f t="shared" si="685"/>
        <v>22</v>
      </c>
      <c r="AO1171" s="34">
        <f t="shared" si="685"/>
        <v>19</v>
      </c>
      <c r="AP1171" s="34">
        <f t="shared" si="685"/>
        <v>18</v>
      </c>
      <c r="AQ1171" s="34">
        <f t="shared" si="685"/>
        <v>17</v>
      </c>
      <c r="AR1171" s="34">
        <f t="shared" si="685"/>
        <v>7</v>
      </c>
      <c r="AS1171" s="34">
        <f t="shared" si="685"/>
        <v>9</v>
      </c>
      <c r="AT1171" s="34">
        <f t="shared" si="685"/>
        <v>4</v>
      </c>
      <c r="AU1171" s="34">
        <f t="shared" si="685"/>
        <v>6</v>
      </c>
      <c r="AV1171" s="34">
        <f t="shared" si="685"/>
        <v>2</v>
      </c>
      <c r="AW1171" s="34">
        <f t="shared" si="685"/>
        <v>5</v>
      </c>
      <c r="AX1171" s="34">
        <f t="shared" si="685"/>
        <v>1</v>
      </c>
      <c r="AY1171" s="34">
        <f t="shared" si="685"/>
        <v>3</v>
      </c>
      <c r="AZ1171" s="34">
        <f t="shared" si="685"/>
        <v>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352</v>
      </c>
      <c r="BI1171" s="9"/>
      <c r="BJ1171" s="73"/>
    </row>
    <row r="1172" spans="1:62" ht="12.95" customHeight="1" x14ac:dyDescent="0.2">
      <c r="A1172" s="581"/>
      <c r="B1172" s="583"/>
      <c r="C1172" s="525"/>
      <c r="D1172" s="534"/>
      <c r="E1172" s="84" t="str">
        <f>Parameters!$B$15</f>
        <v>Fem.</v>
      </c>
      <c r="F1172" s="31">
        <v>0</v>
      </c>
      <c r="G1172" s="31">
        <v>0</v>
      </c>
      <c r="H1172" s="31">
        <v>0</v>
      </c>
      <c r="I1172" s="31">
        <v>0</v>
      </c>
      <c r="J1172" s="31">
        <v>0</v>
      </c>
      <c r="K1172" s="31">
        <v>1</v>
      </c>
      <c r="L1172" s="31">
        <v>2</v>
      </c>
      <c r="M1172" s="31">
        <v>0</v>
      </c>
      <c r="N1172" s="31">
        <v>0</v>
      </c>
      <c r="O1172" s="31">
        <v>0</v>
      </c>
      <c r="P1172" s="31">
        <v>0</v>
      </c>
      <c r="Q1172" s="31">
        <v>0</v>
      </c>
      <c r="R1172" s="31">
        <v>0</v>
      </c>
      <c r="S1172" s="31">
        <v>1</v>
      </c>
      <c r="T1172" s="31">
        <v>0</v>
      </c>
      <c r="U1172" s="31">
        <v>0</v>
      </c>
      <c r="V1172" s="31">
        <v>1</v>
      </c>
      <c r="W1172" s="31">
        <v>1</v>
      </c>
      <c r="X1172" s="31">
        <v>2</v>
      </c>
      <c r="Y1172" s="31">
        <v>2</v>
      </c>
      <c r="Z1172" s="31">
        <v>2</v>
      </c>
      <c r="AA1172" s="31">
        <v>4</v>
      </c>
      <c r="AB1172" s="31">
        <v>9</v>
      </c>
      <c r="AC1172" s="31">
        <v>9</v>
      </c>
      <c r="AD1172" s="31">
        <v>7</v>
      </c>
      <c r="AE1172" s="31">
        <v>17</v>
      </c>
      <c r="AF1172" s="31">
        <v>13</v>
      </c>
      <c r="AG1172" s="31">
        <v>17</v>
      </c>
      <c r="AH1172" s="31">
        <v>15</v>
      </c>
      <c r="AI1172" s="31">
        <v>13</v>
      </c>
      <c r="AJ1172" s="31">
        <v>10</v>
      </c>
      <c r="AK1172" s="31">
        <v>13</v>
      </c>
      <c r="AL1172" s="31">
        <v>13</v>
      </c>
      <c r="AM1172" s="31">
        <v>5</v>
      </c>
      <c r="AN1172" s="31">
        <v>10</v>
      </c>
      <c r="AO1172" s="31">
        <v>12</v>
      </c>
      <c r="AP1172" s="31">
        <v>11</v>
      </c>
      <c r="AQ1172" s="31">
        <v>10</v>
      </c>
      <c r="AR1172" s="31">
        <v>3</v>
      </c>
      <c r="AS1172" s="31">
        <v>4</v>
      </c>
      <c r="AT1172" s="31">
        <v>3</v>
      </c>
      <c r="AU1172" s="31">
        <v>3</v>
      </c>
      <c r="AV1172" s="31">
        <v>1</v>
      </c>
      <c r="AW1172" s="31">
        <v>3</v>
      </c>
      <c r="AX1172" s="31">
        <v>0</v>
      </c>
      <c r="AY1172" s="31">
        <v>1</v>
      </c>
      <c r="AZ1172" s="31">
        <v>0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218</v>
      </c>
      <c r="BI1172" s="9"/>
      <c r="BJ1172" s="73"/>
    </row>
    <row r="1173" spans="1:62" ht="12.95" customHeight="1" x14ac:dyDescent="0.2">
      <c r="A1173" s="581"/>
      <c r="B1173" s="583"/>
      <c r="C1173" s="525"/>
      <c r="D1173" s="535"/>
      <c r="E1173" s="84" t="str">
        <f>Parameters!$B$16</f>
        <v>Masc.</v>
      </c>
      <c r="F1173" s="31">
        <v>0</v>
      </c>
      <c r="G1173" s="31">
        <v>0</v>
      </c>
      <c r="H1173" s="31">
        <v>0</v>
      </c>
      <c r="I1173" s="31">
        <v>0</v>
      </c>
      <c r="J1173" s="31">
        <v>0</v>
      </c>
      <c r="K1173" s="31">
        <v>0</v>
      </c>
      <c r="L1173" s="31">
        <v>0</v>
      </c>
      <c r="M1173" s="31">
        <v>0</v>
      </c>
      <c r="N1173" s="31">
        <v>0</v>
      </c>
      <c r="O1173" s="31">
        <v>0</v>
      </c>
      <c r="P1173" s="31">
        <v>0</v>
      </c>
      <c r="Q1173" s="31">
        <v>0</v>
      </c>
      <c r="R1173" s="31">
        <v>0</v>
      </c>
      <c r="S1173" s="31">
        <v>0</v>
      </c>
      <c r="T1173" s="31">
        <v>0</v>
      </c>
      <c r="U1173" s="31">
        <v>1</v>
      </c>
      <c r="V1173" s="31">
        <v>0</v>
      </c>
      <c r="W1173" s="31">
        <v>0</v>
      </c>
      <c r="X1173" s="31">
        <v>3</v>
      </c>
      <c r="Y1173" s="31">
        <v>1</v>
      </c>
      <c r="Z1173" s="31">
        <v>3</v>
      </c>
      <c r="AA1173" s="31">
        <v>2</v>
      </c>
      <c r="AB1173" s="31">
        <v>3</v>
      </c>
      <c r="AC1173" s="31">
        <v>2</v>
      </c>
      <c r="AD1173" s="31">
        <v>0</v>
      </c>
      <c r="AE1173" s="31">
        <v>9</v>
      </c>
      <c r="AF1173" s="31">
        <v>6</v>
      </c>
      <c r="AG1173" s="31">
        <v>13</v>
      </c>
      <c r="AH1173" s="31">
        <v>5</v>
      </c>
      <c r="AI1173" s="31">
        <v>5</v>
      </c>
      <c r="AJ1173" s="31">
        <v>7</v>
      </c>
      <c r="AK1173" s="31">
        <v>12</v>
      </c>
      <c r="AL1173" s="31">
        <v>6</v>
      </c>
      <c r="AM1173" s="31">
        <v>3</v>
      </c>
      <c r="AN1173" s="31">
        <v>12</v>
      </c>
      <c r="AO1173" s="31">
        <v>7</v>
      </c>
      <c r="AP1173" s="31">
        <v>7</v>
      </c>
      <c r="AQ1173" s="31">
        <v>7</v>
      </c>
      <c r="AR1173" s="31">
        <v>4</v>
      </c>
      <c r="AS1173" s="31">
        <v>5</v>
      </c>
      <c r="AT1173" s="31">
        <v>1</v>
      </c>
      <c r="AU1173" s="31">
        <v>3</v>
      </c>
      <c r="AV1173" s="31">
        <v>1</v>
      </c>
      <c r="AW1173" s="31">
        <v>2</v>
      </c>
      <c r="AX1173" s="31">
        <v>1</v>
      </c>
      <c r="AY1173" s="31">
        <v>2</v>
      </c>
      <c r="AZ1173" s="31">
        <v>1</v>
      </c>
      <c r="BA1173" s="31"/>
      <c r="BB1173" s="31"/>
      <c r="BC1173" s="31"/>
      <c r="BD1173" s="31"/>
      <c r="BE1173" s="31"/>
      <c r="BF1173" s="31"/>
      <c r="BG1173" s="32">
        <f t="shared" si="686"/>
        <v>134</v>
      </c>
      <c r="BI1173" s="9"/>
      <c r="BJ1173" s="73"/>
    </row>
    <row r="1174" spans="1:62" ht="12.95" customHeight="1" x14ac:dyDescent="0.2">
      <c r="A1174" s="581"/>
      <c r="B1174" s="583"/>
      <c r="C1174" s="526"/>
      <c r="D1174" s="531" t="str">
        <f>Parameters!$B$11</f>
        <v>Hosp.</v>
      </c>
      <c r="E1174" s="86" t="str">
        <f>Parameters!$B$14</f>
        <v>Total</v>
      </c>
      <c r="F1174" s="15">
        <f>F1175+F1176</f>
        <v>0</v>
      </c>
      <c r="G1174" s="15">
        <f t="shared" ref="G1174:BF1174" si="687">G1175+G1176</f>
        <v>0</v>
      </c>
      <c r="H1174" s="15">
        <f t="shared" si="687"/>
        <v>1</v>
      </c>
      <c r="I1174" s="15">
        <f t="shared" si="687"/>
        <v>0</v>
      </c>
      <c r="J1174" s="15">
        <f t="shared" si="687"/>
        <v>0</v>
      </c>
      <c r="K1174" s="15">
        <f t="shared" si="687"/>
        <v>0</v>
      </c>
      <c r="L1174" s="15">
        <f t="shared" si="687"/>
        <v>2</v>
      </c>
      <c r="M1174" s="15">
        <f t="shared" si="687"/>
        <v>1</v>
      </c>
      <c r="N1174" s="15">
        <f t="shared" si="687"/>
        <v>0</v>
      </c>
      <c r="O1174" s="15">
        <f t="shared" si="687"/>
        <v>0</v>
      </c>
      <c r="P1174" s="15">
        <f t="shared" si="687"/>
        <v>0</v>
      </c>
      <c r="Q1174" s="15">
        <f t="shared" si="687"/>
        <v>0</v>
      </c>
      <c r="R1174" s="15">
        <f t="shared" si="687"/>
        <v>0</v>
      </c>
      <c r="S1174" s="15">
        <f t="shared" si="687"/>
        <v>0</v>
      </c>
      <c r="T1174" s="15">
        <f t="shared" si="687"/>
        <v>1</v>
      </c>
      <c r="U1174" s="15">
        <f t="shared" si="687"/>
        <v>1</v>
      </c>
      <c r="V1174" s="15">
        <f t="shared" si="687"/>
        <v>1</v>
      </c>
      <c r="W1174" s="15">
        <f t="shared" si="687"/>
        <v>1</v>
      </c>
      <c r="X1174" s="15">
        <f t="shared" si="687"/>
        <v>5</v>
      </c>
      <c r="Y1174" s="15">
        <f t="shared" si="687"/>
        <v>3</v>
      </c>
      <c r="Z1174" s="15">
        <f t="shared" si="687"/>
        <v>4</v>
      </c>
      <c r="AA1174" s="15">
        <f t="shared" si="687"/>
        <v>5</v>
      </c>
      <c r="AB1174" s="15">
        <f t="shared" si="687"/>
        <v>11</v>
      </c>
      <c r="AC1174" s="15">
        <f t="shared" si="687"/>
        <v>12</v>
      </c>
      <c r="AD1174" s="15">
        <f t="shared" si="687"/>
        <v>5</v>
      </c>
      <c r="AE1174" s="15">
        <f t="shared" si="687"/>
        <v>24</v>
      </c>
      <c r="AF1174" s="15">
        <f t="shared" si="687"/>
        <v>23</v>
      </c>
      <c r="AG1174" s="15">
        <f t="shared" si="687"/>
        <v>26</v>
      </c>
      <c r="AH1174" s="15">
        <f t="shared" si="687"/>
        <v>24</v>
      </c>
      <c r="AI1174" s="15">
        <f t="shared" si="687"/>
        <v>25</v>
      </c>
      <c r="AJ1174" s="15">
        <f t="shared" si="687"/>
        <v>21</v>
      </c>
      <c r="AK1174" s="15">
        <f t="shared" si="687"/>
        <v>25</v>
      </c>
      <c r="AL1174" s="15">
        <f t="shared" si="687"/>
        <v>20</v>
      </c>
      <c r="AM1174" s="15">
        <f t="shared" si="687"/>
        <v>13</v>
      </c>
      <c r="AN1174" s="15">
        <f t="shared" si="687"/>
        <v>17</v>
      </c>
      <c r="AO1174" s="15">
        <f t="shared" si="687"/>
        <v>20</v>
      </c>
      <c r="AP1174" s="15">
        <f t="shared" si="687"/>
        <v>23</v>
      </c>
      <c r="AQ1174" s="15">
        <f t="shared" si="687"/>
        <v>17</v>
      </c>
      <c r="AR1174" s="15">
        <f t="shared" si="687"/>
        <v>10</v>
      </c>
      <c r="AS1174" s="15">
        <f t="shared" si="687"/>
        <v>9</v>
      </c>
      <c r="AT1174" s="15">
        <f t="shared" si="687"/>
        <v>5</v>
      </c>
      <c r="AU1174" s="15">
        <f t="shared" si="687"/>
        <v>7</v>
      </c>
      <c r="AV1174" s="15">
        <f t="shared" si="687"/>
        <v>3</v>
      </c>
      <c r="AW1174" s="15">
        <f t="shared" si="687"/>
        <v>5</v>
      </c>
      <c r="AX1174" s="15">
        <f t="shared" si="687"/>
        <v>0</v>
      </c>
      <c r="AY1174" s="15">
        <f t="shared" si="687"/>
        <v>3</v>
      </c>
      <c r="AZ1174" s="15">
        <f t="shared" si="687"/>
        <v>2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375</v>
      </c>
      <c r="BI1174" s="9"/>
      <c r="BJ1174" s="73"/>
    </row>
    <row r="1175" spans="1:62" ht="12.95" customHeight="1" x14ac:dyDescent="0.2">
      <c r="A1175" s="581"/>
      <c r="B1175" s="583"/>
      <c r="C1175" s="526"/>
      <c r="D1175" s="529"/>
      <c r="E1175" s="48" t="str">
        <f>Parameters!$B$15</f>
        <v>Fem.</v>
      </c>
      <c r="F1175" s="11">
        <v>0</v>
      </c>
      <c r="G1175" s="11">
        <v>0</v>
      </c>
      <c r="H1175" s="11">
        <v>1</v>
      </c>
      <c r="I1175" s="11">
        <v>0</v>
      </c>
      <c r="J1175" s="11">
        <v>0</v>
      </c>
      <c r="K1175" s="11">
        <v>0</v>
      </c>
      <c r="L1175" s="11">
        <v>2</v>
      </c>
      <c r="M1175" s="11">
        <v>1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1</v>
      </c>
      <c r="U1175" s="11">
        <v>0</v>
      </c>
      <c r="V1175" s="11">
        <v>1</v>
      </c>
      <c r="W1175" s="11">
        <v>1</v>
      </c>
      <c r="X1175" s="11">
        <v>2</v>
      </c>
      <c r="Y1175" s="11">
        <v>2</v>
      </c>
      <c r="Z1175" s="11">
        <v>2</v>
      </c>
      <c r="AA1175" s="11">
        <v>3</v>
      </c>
      <c r="AB1175" s="11">
        <v>8</v>
      </c>
      <c r="AC1175" s="11">
        <v>8</v>
      </c>
      <c r="AD1175" s="11">
        <v>4</v>
      </c>
      <c r="AE1175" s="11">
        <v>17</v>
      </c>
      <c r="AF1175" s="11">
        <v>17</v>
      </c>
      <c r="AG1175" s="11">
        <v>12</v>
      </c>
      <c r="AH1175" s="11">
        <v>16</v>
      </c>
      <c r="AI1175" s="11">
        <v>19</v>
      </c>
      <c r="AJ1175" s="11">
        <v>12</v>
      </c>
      <c r="AK1175" s="11">
        <v>13</v>
      </c>
      <c r="AL1175" s="11">
        <v>15</v>
      </c>
      <c r="AM1175" s="11">
        <v>8</v>
      </c>
      <c r="AN1175" s="11">
        <v>8</v>
      </c>
      <c r="AO1175" s="11">
        <v>10</v>
      </c>
      <c r="AP1175" s="11">
        <v>14</v>
      </c>
      <c r="AQ1175" s="11">
        <v>11</v>
      </c>
      <c r="AR1175" s="11">
        <v>5</v>
      </c>
      <c r="AS1175" s="11">
        <v>4</v>
      </c>
      <c r="AT1175" s="11">
        <v>4</v>
      </c>
      <c r="AU1175" s="11">
        <v>4</v>
      </c>
      <c r="AV1175" s="11">
        <v>1</v>
      </c>
      <c r="AW1175" s="11">
        <v>3</v>
      </c>
      <c r="AX1175" s="11">
        <v>0</v>
      </c>
      <c r="AY1175" s="11">
        <v>1</v>
      </c>
      <c r="AZ1175" s="11">
        <v>0</v>
      </c>
      <c r="BA1175" s="11"/>
      <c r="BB1175" s="11"/>
      <c r="BC1175" s="11"/>
      <c r="BD1175" s="11"/>
      <c r="BE1175" s="11"/>
      <c r="BF1175" s="11"/>
      <c r="BG1175" s="19">
        <f t="shared" si="686"/>
        <v>230</v>
      </c>
      <c r="BI1175" s="9"/>
      <c r="BJ1175" s="73"/>
    </row>
    <row r="1176" spans="1:62" ht="12.95" customHeight="1" x14ac:dyDescent="0.2">
      <c r="A1176" s="581"/>
      <c r="B1176" s="583"/>
      <c r="C1176" s="526"/>
      <c r="D1176" s="532"/>
      <c r="E1176" s="48" t="str">
        <f>Parameters!$B$16</f>
        <v>Masc.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1</v>
      </c>
      <c r="V1176" s="11">
        <v>0</v>
      </c>
      <c r="W1176" s="11">
        <v>0</v>
      </c>
      <c r="X1176" s="11">
        <v>3</v>
      </c>
      <c r="Y1176" s="11">
        <v>1</v>
      </c>
      <c r="Z1176" s="11">
        <v>2</v>
      </c>
      <c r="AA1176" s="11">
        <v>2</v>
      </c>
      <c r="AB1176" s="11">
        <v>3</v>
      </c>
      <c r="AC1176" s="11">
        <v>4</v>
      </c>
      <c r="AD1176" s="11">
        <v>1</v>
      </c>
      <c r="AE1176" s="11">
        <v>7</v>
      </c>
      <c r="AF1176" s="11">
        <v>6</v>
      </c>
      <c r="AG1176" s="11">
        <v>14</v>
      </c>
      <c r="AH1176" s="11">
        <v>8</v>
      </c>
      <c r="AI1176" s="11">
        <v>6</v>
      </c>
      <c r="AJ1176" s="11">
        <v>9</v>
      </c>
      <c r="AK1176" s="11">
        <v>12</v>
      </c>
      <c r="AL1176" s="11">
        <v>5</v>
      </c>
      <c r="AM1176" s="11">
        <v>5</v>
      </c>
      <c r="AN1176" s="11">
        <v>9</v>
      </c>
      <c r="AO1176" s="11">
        <v>10</v>
      </c>
      <c r="AP1176" s="11">
        <v>9</v>
      </c>
      <c r="AQ1176" s="11">
        <v>6</v>
      </c>
      <c r="AR1176" s="11">
        <v>5</v>
      </c>
      <c r="AS1176" s="11">
        <v>5</v>
      </c>
      <c r="AT1176" s="11">
        <v>1</v>
      </c>
      <c r="AU1176" s="11">
        <v>3</v>
      </c>
      <c r="AV1176" s="11">
        <v>2</v>
      </c>
      <c r="AW1176" s="11">
        <v>2</v>
      </c>
      <c r="AX1176" s="11">
        <v>0</v>
      </c>
      <c r="AY1176" s="11">
        <v>2</v>
      </c>
      <c r="AZ1176" s="11">
        <v>2</v>
      </c>
      <c r="BA1176" s="11"/>
      <c r="BB1176" s="11"/>
      <c r="BC1176" s="11"/>
      <c r="BD1176" s="11"/>
      <c r="BE1176" s="11"/>
      <c r="BF1176" s="11"/>
      <c r="BG1176" s="19">
        <f t="shared" si="686"/>
        <v>145</v>
      </c>
      <c r="BI1176" s="9"/>
      <c r="BJ1176" s="73"/>
    </row>
    <row r="1177" spans="1:62" ht="12.95" customHeight="1" x14ac:dyDescent="0.2">
      <c r="A1177" s="581"/>
      <c r="B1177" s="583"/>
      <c r="C1177" s="526"/>
      <c r="D1177" s="528" t="str">
        <f>Parameters!$B$12</f>
        <v>UCI</v>
      </c>
      <c r="E1177" s="86" t="str">
        <f>Parameters!$B$14</f>
        <v>Total</v>
      </c>
      <c r="F1177" s="15">
        <f>F1178+F1179</f>
        <v>0</v>
      </c>
      <c r="G1177" s="15">
        <f t="shared" ref="G1177:BF1177" si="688">G1178+G1179</f>
        <v>0</v>
      </c>
      <c r="H1177" s="15">
        <f t="shared" si="688"/>
        <v>0</v>
      </c>
      <c r="I1177" s="15">
        <f t="shared" si="688"/>
        <v>0</v>
      </c>
      <c r="J1177" s="15">
        <f t="shared" si="688"/>
        <v>0</v>
      </c>
      <c r="K1177" s="15">
        <f t="shared" si="688"/>
        <v>0</v>
      </c>
      <c r="L1177" s="15">
        <f t="shared" si="688"/>
        <v>1</v>
      </c>
      <c r="M1177" s="15">
        <f t="shared" si="688"/>
        <v>0</v>
      </c>
      <c r="N1177" s="15">
        <f t="shared" si="688"/>
        <v>0</v>
      </c>
      <c r="O1177" s="15">
        <f t="shared" si="688"/>
        <v>0</v>
      </c>
      <c r="P1177" s="15">
        <f t="shared" si="688"/>
        <v>0</v>
      </c>
      <c r="Q1177" s="15">
        <f t="shared" si="688"/>
        <v>0</v>
      </c>
      <c r="R1177" s="15">
        <f t="shared" si="688"/>
        <v>0</v>
      </c>
      <c r="S1177" s="15">
        <f t="shared" si="688"/>
        <v>0</v>
      </c>
      <c r="T1177" s="15">
        <f t="shared" si="688"/>
        <v>0</v>
      </c>
      <c r="U1177" s="15">
        <f t="shared" si="688"/>
        <v>1</v>
      </c>
      <c r="V1177" s="15">
        <f t="shared" si="688"/>
        <v>0</v>
      </c>
      <c r="W1177" s="15">
        <f t="shared" si="688"/>
        <v>0</v>
      </c>
      <c r="X1177" s="15">
        <f t="shared" si="688"/>
        <v>0</v>
      </c>
      <c r="Y1177" s="15">
        <f t="shared" si="688"/>
        <v>0</v>
      </c>
      <c r="Z1177" s="15">
        <f t="shared" si="688"/>
        <v>1</v>
      </c>
      <c r="AA1177" s="15">
        <f t="shared" si="688"/>
        <v>1</v>
      </c>
      <c r="AB1177" s="15">
        <f t="shared" si="688"/>
        <v>3</v>
      </c>
      <c r="AC1177" s="15">
        <f t="shared" si="688"/>
        <v>2</v>
      </c>
      <c r="AD1177" s="15">
        <f t="shared" si="688"/>
        <v>1</v>
      </c>
      <c r="AE1177" s="15">
        <f t="shared" si="688"/>
        <v>2</v>
      </c>
      <c r="AF1177" s="15">
        <f t="shared" si="688"/>
        <v>2</v>
      </c>
      <c r="AG1177" s="15">
        <f t="shared" si="688"/>
        <v>3</v>
      </c>
      <c r="AH1177" s="15">
        <f t="shared" si="688"/>
        <v>4</v>
      </c>
      <c r="AI1177" s="15">
        <f t="shared" si="688"/>
        <v>2</v>
      </c>
      <c r="AJ1177" s="15">
        <f t="shared" si="688"/>
        <v>4</v>
      </c>
      <c r="AK1177" s="15">
        <f t="shared" si="688"/>
        <v>6</v>
      </c>
      <c r="AL1177" s="15">
        <f t="shared" si="688"/>
        <v>4</v>
      </c>
      <c r="AM1177" s="15">
        <f t="shared" si="688"/>
        <v>4</v>
      </c>
      <c r="AN1177" s="15">
        <f t="shared" si="688"/>
        <v>3</v>
      </c>
      <c r="AO1177" s="15">
        <f t="shared" si="688"/>
        <v>2</v>
      </c>
      <c r="AP1177" s="15">
        <f t="shared" si="688"/>
        <v>4</v>
      </c>
      <c r="AQ1177" s="15">
        <f t="shared" si="688"/>
        <v>3</v>
      </c>
      <c r="AR1177" s="15">
        <f t="shared" si="688"/>
        <v>1</v>
      </c>
      <c r="AS1177" s="15">
        <f t="shared" si="688"/>
        <v>1</v>
      </c>
      <c r="AT1177" s="15">
        <f t="shared" si="688"/>
        <v>0</v>
      </c>
      <c r="AU1177" s="15">
        <f t="shared" si="688"/>
        <v>1</v>
      </c>
      <c r="AV1177" s="15">
        <f t="shared" si="688"/>
        <v>1</v>
      </c>
      <c r="AW1177" s="15">
        <f t="shared" si="688"/>
        <v>3</v>
      </c>
      <c r="AX1177" s="15">
        <f t="shared" si="688"/>
        <v>0</v>
      </c>
      <c r="AY1177" s="15">
        <f t="shared" si="688"/>
        <v>2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62</v>
      </c>
      <c r="BI1177" s="9"/>
      <c r="BJ1177" s="73"/>
    </row>
    <row r="1178" spans="1:62" ht="12.95" customHeight="1" x14ac:dyDescent="0.2">
      <c r="A1178" s="581"/>
      <c r="B1178" s="583"/>
      <c r="C1178" s="526"/>
      <c r="D1178" s="529"/>
      <c r="E1178" s="48" t="str">
        <f>Parameters!$B$15</f>
        <v>Fem.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1</v>
      </c>
      <c r="AA1178" s="11">
        <v>0</v>
      </c>
      <c r="AB1178" s="11">
        <v>2</v>
      </c>
      <c r="AC1178" s="11">
        <v>1</v>
      </c>
      <c r="AD1178" s="11">
        <v>0</v>
      </c>
      <c r="AE1178" s="11">
        <v>2</v>
      </c>
      <c r="AF1178" s="11">
        <v>2</v>
      </c>
      <c r="AG1178" s="11">
        <v>3</v>
      </c>
      <c r="AH1178" s="11">
        <v>2</v>
      </c>
      <c r="AI1178" s="11">
        <v>0</v>
      </c>
      <c r="AJ1178" s="11">
        <v>2</v>
      </c>
      <c r="AK1178" s="11">
        <v>3</v>
      </c>
      <c r="AL1178" s="11">
        <v>3</v>
      </c>
      <c r="AM1178" s="11">
        <v>1</v>
      </c>
      <c r="AN1178" s="11">
        <v>2</v>
      </c>
      <c r="AO1178" s="11">
        <v>1</v>
      </c>
      <c r="AP1178" s="11">
        <v>2</v>
      </c>
      <c r="AQ1178" s="11">
        <v>2</v>
      </c>
      <c r="AR1178" s="11">
        <v>0</v>
      </c>
      <c r="AS1178" s="11">
        <v>0</v>
      </c>
      <c r="AT1178" s="11">
        <v>0</v>
      </c>
      <c r="AU1178" s="11">
        <v>1</v>
      </c>
      <c r="AV1178" s="11">
        <v>0</v>
      </c>
      <c r="AW1178" s="11">
        <v>2</v>
      </c>
      <c r="AX1178" s="11">
        <v>0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34</v>
      </c>
      <c r="BI1178" s="9"/>
      <c r="BJ1178" s="73"/>
    </row>
    <row r="1179" spans="1:62" ht="12.95" customHeight="1" x14ac:dyDescent="0.2">
      <c r="A1179" s="581"/>
      <c r="B1179" s="583"/>
      <c r="C1179" s="526"/>
      <c r="D1179" s="532"/>
      <c r="E1179" s="48" t="str">
        <f>Parameters!$B$16</f>
        <v>Masc.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1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1</v>
      </c>
      <c r="AB1179" s="11">
        <v>1</v>
      </c>
      <c r="AC1179" s="11">
        <v>1</v>
      </c>
      <c r="AD1179" s="11">
        <v>1</v>
      </c>
      <c r="AE1179" s="11">
        <v>0</v>
      </c>
      <c r="AF1179" s="11">
        <v>0</v>
      </c>
      <c r="AG1179" s="11">
        <v>0</v>
      </c>
      <c r="AH1179" s="11">
        <v>2</v>
      </c>
      <c r="AI1179" s="11">
        <v>2</v>
      </c>
      <c r="AJ1179" s="11">
        <v>2</v>
      </c>
      <c r="AK1179" s="11">
        <v>3</v>
      </c>
      <c r="AL1179" s="11">
        <v>1</v>
      </c>
      <c r="AM1179" s="11">
        <v>3</v>
      </c>
      <c r="AN1179" s="11">
        <v>1</v>
      </c>
      <c r="AO1179" s="11">
        <v>1</v>
      </c>
      <c r="AP1179" s="11">
        <v>2</v>
      </c>
      <c r="AQ1179" s="11">
        <v>1</v>
      </c>
      <c r="AR1179" s="11">
        <v>1</v>
      </c>
      <c r="AS1179" s="11">
        <v>1</v>
      </c>
      <c r="AT1179" s="11">
        <v>0</v>
      </c>
      <c r="AU1179" s="11">
        <v>0</v>
      </c>
      <c r="AV1179" s="11">
        <v>1</v>
      </c>
      <c r="AW1179" s="11">
        <v>1</v>
      </c>
      <c r="AX1179" s="11">
        <v>0</v>
      </c>
      <c r="AY1179" s="11">
        <v>1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28</v>
      </c>
      <c r="BI1179" s="9"/>
      <c r="BJ1179" s="73"/>
    </row>
    <row r="1180" spans="1:62" ht="12.95" customHeight="1" x14ac:dyDescent="0.2">
      <c r="A1180" s="581"/>
      <c r="B1180" s="583"/>
      <c r="C1180" s="526"/>
      <c r="D1180" s="528" t="str">
        <f>Parameters!$B$13</f>
        <v>Def.</v>
      </c>
      <c r="E1180" s="86" t="str">
        <f>Parameters!$B$14</f>
        <v>Total</v>
      </c>
      <c r="F1180" s="15">
        <f>F1181+F1182</f>
        <v>1</v>
      </c>
      <c r="G1180" s="15">
        <f t="shared" ref="G1180:BF1180" si="689">G1181+G1182</f>
        <v>0</v>
      </c>
      <c r="H1180" s="15">
        <f t="shared" si="689"/>
        <v>0</v>
      </c>
      <c r="I1180" s="15">
        <f t="shared" si="689"/>
        <v>0</v>
      </c>
      <c r="J1180" s="15">
        <f t="shared" si="689"/>
        <v>0</v>
      </c>
      <c r="K1180" s="15">
        <f t="shared" si="689"/>
        <v>0</v>
      </c>
      <c r="L1180" s="15">
        <f t="shared" si="689"/>
        <v>0</v>
      </c>
      <c r="M1180" s="15">
        <f t="shared" si="689"/>
        <v>0</v>
      </c>
      <c r="N1180" s="15">
        <f t="shared" si="689"/>
        <v>0</v>
      </c>
      <c r="O1180" s="15">
        <f t="shared" si="689"/>
        <v>0</v>
      </c>
      <c r="P1180" s="15">
        <f t="shared" si="689"/>
        <v>0</v>
      </c>
      <c r="Q1180" s="15">
        <f t="shared" si="689"/>
        <v>0</v>
      </c>
      <c r="R1180" s="15">
        <f t="shared" si="689"/>
        <v>0</v>
      </c>
      <c r="S1180" s="15">
        <f t="shared" si="689"/>
        <v>0</v>
      </c>
      <c r="T1180" s="15">
        <f t="shared" si="689"/>
        <v>0</v>
      </c>
      <c r="U1180" s="15">
        <f t="shared" si="689"/>
        <v>0</v>
      </c>
      <c r="V1180" s="15">
        <f t="shared" si="689"/>
        <v>0</v>
      </c>
      <c r="W1180" s="15">
        <f t="shared" si="689"/>
        <v>0</v>
      </c>
      <c r="X1180" s="15">
        <f t="shared" si="689"/>
        <v>0</v>
      </c>
      <c r="Y1180" s="15">
        <f t="shared" si="689"/>
        <v>0</v>
      </c>
      <c r="Z1180" s="15">
        <f t="shared" si="689"/>
        <v>0</v>
      </c>
      <c r="AA1180" s="15">
        <f t="shared" si="689"/>
        <v>0</v>
      </c>
      <c r="AB1180" s="15">
        <f t="shared" si="689"/>
        <v>0</v>
      </c>
      <c r="AC1180" s="15">
        <f t="shared" si="689"/>
        <v>2</v>
      </c>
      <c r="AD1180" s="15">
        <f t="shared" si="689"/>
        <v>1</v>
      </c>
      <c r="AE1180" s="15">
        <f t="shared" si="689"/>
        <v>1</v>
      </c>
      <c r="AF1180" s="15">
        <f t="shared" si="689"/>
        <v>1</v>
      </c>
      <c r="AG1180" s="15">
        <f t="shared" si="689"/>
        <v>1</v>
      </c>
      <c r="AH1180" s="15">
        <f t="shared" si="689"/>
        <v>1</v>
      </c>
      <c r="AI1180" s="15">
        <f t="shared" si="689"/>
        <v>6</v>
      </c>
      <c r="AJ1180" s="15">
        <f t="shared" si="689"/>
        <v>5</v>
      </c>
      <c r="AK1180" s="15">
        <f t="shared" si="689"/>
        <v>0</v>
      </c>
      <c r="AL1180" s="15">
        <f t="shared" si="689"/>
        <v>1</v>
      </c>
      <c r="AM1180" s="15">
        <f t="shared" si="689"/>
        <v>3</v>
      </c>
      <c r="AN1180" s="15">
        <f t="shared" si="689"/>
        <v>3</v>
      </c>
      <c r="AO1180" s="15">
        <f t="shared" si="689"/>
        <v>5</v>
      </c>
      <c r="AP1180" s="15">
        <f t="shared" si="689"/>
        <v>2</v>
      </c>
      <c r="AQ1180" s="15">
        <f t="shared" si="689"/>
        <v>2</v>
      </c>
      <c r="AR1180" s="15">
        <f t="shared" si="689"/>
        <v>1</v>
      </c>
      <c r="AS1180" s="15">
        <f t="shared" si="689"/>
        <v>3</v>
      </c>
      <c r="AT1180" s="15">
        <f t="shared" si="689"/>
        <v>1</v>
      </c>
      <c r="AU1180" s="15">
        <f t="shared" si="689"/>
        <v>1</v>
      </c>
      <c r="AV1180" s="15">
        <f t="shared" si="689"/>
        <v>1</v>
      </c>
      <c r="AW1180" s="15">
        <f t="shared" si="689"/>
        <v>0</v>
      </c>
      <c r="AX1180" s="15">
        <f t="shared" si="689"/>
        <v>0</v>
      </c>
      <c r="AY1180" s="15">
        <f t="shared" si="689"/>
        <v>0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42</v>
      </c>
    </row>
    <row r="1181" spans="1:62" ht="12.95" customHeight="1" x14ac:dyDescent="0.2">
      <c r="A1181" s="581"/>
      <c r="B1181" s="583"/>
      <c r="C1181" s="526"/>
      <c r="D1181" s="529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1</v>
      </c>
      <c r="AD1181" s="11">
        <v>1</v>
      </c>
      <c r="AE1181" s="11">
        <v>1</v>
      </c>
      <c r="AF1181" s="11">
        <v>0</v>
      </c>
      <c r="AG1181" s="11">
        <v>0</v>
      </c>
      <c r="AH1181" s="11">
        <v>1</v>
      </c>
      <c r="AI1181" s="11">
        <v>2</v>
      </c>
      <c r="AJ1181" s="11">
        <v>2</v>
      </c>
      <c r="AK1181" s="11">
        <v>0</v>
      </c>
      <c r="AL1181" s="11">
        <v>0</v>
      </c>
      <c r="AM1181" s="11">
        <v>2</v>
      </c>
      <c r="AN1181" s="11">
        <v>3</v>
      </c>
      <c r="AO1181" s="11">
        <v>1</v>
      </c>
      <c r="AP1181" s="11">
        <v>2</v>
      </c>
      <c r="AQ1181" s="11">
        <v>1</v>
      </c>
      <c r="AR1181" s="11">
        <v>1</v>
      </c>
      <c r="AS1181" s="11">
        <v>1</v>
      </c>
      <c r="AT1181" s="11">
        <v>0</v>
      </c>
      <c r="AU1181" s="11">
        <v>0</v>
      </c>
      <c r="AV1181" s="11">
        <v>0</v>
      </c>
      <c r="AW1181" s="11">
        <v>0</v>
      </c>
      <c r="AX1181" s="11">
        <v>0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20</v>
      </c>
    </row>
    <row r="1182" spans="1:62" ht="12.95" customHeight="1" thickBot="1" x14ac:dyDescent="0.25">
      <c r="A1182" s="584"/>
      <c r="B1182" s="585"/>
      <c r="C1182" s="527"/>
      <c r="D1182" s="530"/>
      <c r="E1182" s="48" t="str">
        <f>Parameters!$B$16</f>
        <v>Masc.</v>
      </c>
      <c r="F1182" s="36">
        <v>0</v>
      </c>
      <c r="G1182" s="36">
        <v>0</v>
      </c>
      <c r="H1182" s="36">
        <v>0</v>
      </c>
      <c r="I1182" s="36">
        <v>0</v>
      </c>
      <c r="J1182" s="36">
        <v>0</v>
      </c>
      <c r="K1182" s="36">
        <v>0</v>
      </c>
      <c r="L1182" s="36">
        <v>0</v>
      </c>
      <c r="M1182" s="36">
        <v>0</v>
      </c>
      <c r="N1182" s="36">
        <v>0</v>
      </c>
      <c r="O1182" s="36">
        <v>0</v>
      </c>
      <c r="P1182" s="36">
        <v>0</v>
      </c>
      <c r="Q1182" s="36">
        <v>0</v>
      </c>
      <c r="R1182" s="36">
        <v>0</v>
      </c>
      <c r="S1182" s="36">
        <v>0</v>
      </c>
      <c r="T1182" s="36">
        <v>0</v>
      </c>
      <c r="U1182" s="36">
        <v>0</v>
      </c>
      <c r="V1182" s="36">
        <v>0</v>
      </c>
      <c r="W1182" s="36">
        <v>0</v>
      </c>
      <c r="X1182" s="36">
        <v>0</v>
      </c>
      <c r="Y1182" s="36">
        <v>0</v>
      </c>
      <c r="Z1182" s="36">
        <v>0</v>
      </c>
      <c r="AA1182" s="36">
        <v>0</v>
      </c>
      <c r="AB1182" s="36">
        <v>0</v>
      </c>
      <c r="AC1182" s="36">
        <v>1</v>
      </c>
      <c r="AD1182" s="36">
        <v>0</v>
      </c>
      <c r="AE1182" s="36">
        <v>0</v>
      </c>
      <c r="AF1182" s="36">
        <v>1</v>
      </c>
      <c r="AG1182" s="36">
        <v>1</v>
      </c>
      <c r="AH1182" s="36">
        <v>0</v>
      </c>
      <c r="AI1182" s="36">
        <v>4</v>
      </c>
      <c r="AJ1182" s="36">
        <v>3</v>
      </c>
      <c r="AK1182" s="36">
        <v>0</v>
      </c>
      <c r="AL1182" s="36">
        <v>1</v>
      </c>
      <c r="AM1182" s="36">
        <v>1</v>
      </c>
      <c r="AN1182" s="36">
        <v>0</v>
      </c>
      <c r="AO1182" s="36">
        <v>4</v>
      </c>
      <c r="AP1182" s="36">
        <v>0</v>
      </c>
      <c r="AQ1182" s="36">
        <v>1</v>
      </c>
      <c r="AR1182" s="36">
        <v>0</v>
      </c>
      <c r="AS1182" s="36">
        <v>2</v>
      </c>
      <c r="AT1182" s="36">
        <v>1</v>
      </c>
      <c r="AU1182" s="36">
        <v>1</v>
      </c>
      <c r="AV1182" s="36">
        <v>1</v>
      </c>
      <c r="AW1182" s="36">
        <v>0</v>
      </c>
      <c r="AX1182" s="36">
        <v>0</v>
      </c>
      <c r="AY1182" s="36">
        <v>0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22</v>
      </c>
    </row>
    <row r="1183" spans="1:62" ht="12.95" customHeight="1" thickBot="1" x14ac:dyDescent="0.25">
      <c r="A1183" s="560" t="str">
        <f>Parameters!$B$32</f>
        <v># Muestras indeterminadas</v>
      </c>
      <c r="B1183" s="561"/>
      <c r="C1183" s="567" t="str">
        <f>Parameters!$B$14</f>
        <v>Total</v>
      </c>
      <c r="D1183" s="567"/>
      <c r="E1183" s="68" t="str">
        <f>Parameters!$B$14</f>
        <v>Total</v>
      </c>
      <c r="F1183" s="58">
        <f>F1184+F1185</f>
        <v>0</v>
      </c>
      <c r="G1183" s="58">
        <f t="shared" ref="G1183:BF1183" si="690">G1184+G1185</f>
        <v>0</v>
      </c>
      <c r="H1183" s="58">
        <f t="shared" si="690"/>
        <v>0</v>
      </c>
      <c r="I1183" s="58">
        <f t="shared" si="690"/>
        <v>0</v>
      </c>
      <c r="J1183" s="58">
        <f t="shared" si="690"/>
        <v>0</v>
      </c>
      <c r="K1183" s="58">
        <f t="shared" si="690"/>
        <v>0</v>
      </c>
      <c r="L1183" s="58">
        <f t="shared" si="690"/>
        <v>0</v>
      </c>
      <c r="M1183" s="58">
        <f t="shared" si="690"/>
        <v>0</v>
      </c>
      <c r="N1183" s="58">
        <f t="shared" si="690"/>
        <v>0</v>
      </c>
      <c r="O1183" s="58">
        <f t="shared" si="690"/>
        <v>0</v>
      </c>
      <c r="P1183" s="58">
        <f t="shared" si="690"/>
        <v>0</v>
      </c>
      <c r="Q1183" s="58">
        <f t="shared" si="690"/>
        <v>0</v>
      </c>
      <c r="R1183" s="58">
        <f t="shared" si="690"/>
        <v>0</v>
      </c>
      <c r="S1183" s="58">
        <f t="shared" si="690"/>
        <v>1</v>
      </c>
      <c r="T1183" s="58">
        <f t="shared" si="690"/>
        <v>0</v>
      </c>
      <c r="U1183" s="58">
        <f t="shared" si="690"/>
        <v>0</v>
      </c>
      <c r="V1183" s="58">
        <f t="shared" si="690"/>
        <v>0</v>
      </c>
      <c r="W1183" s="58">
        <f t="shared" si="690"/>
        <v>0</v>
      </c>
      <c r="X1183" s="58">
        <f t="shared" si="690"/>
        <v>0</v>
      </c>
      <c r="Y1183" s="58">
        <f t="shared" si="690"/>
        <v>0</v>
      </c>
      <c r="Z1183" s="58">
        <f t="shared" si="690"/>
        <v>0</v>
      </c>
      <c r="AA1183" s="58">
        <f t="shared" si="690"/>
        <v>0</v>
      </c>
      <c r="AB1183" s="58">
        <f t="shared" si="690"/>
        <v>0</v>
      </c>
      <c r="AC1183" s="58">
        <f t="shared" si="690"/>
        <v>0</v>
      </c>
      <c r="AD1183" s="58">
        <f t="shared" si="690"/>
        <v>0</v>
      </c>
      <c r="AE1183" s="58">
        <f t="shared" si="690"/>
        <v>0</v>
      </c>
      <c r="AF1183" s="58">
        <f t="shared" si="690"/>
        <v>0</v>
      </c>
      <c r="AG1183" s="58">
        <f t="shared" si="690"/>
        <v>0</v>
      </c>
      <c r="AH1183" s="58">
        <f t="shared" si="690"/>
        <v>0</v>
      </c>
      <c r="AI1183" s="58">
        <f t="shared" si="690"/>
        <v>0</v>
      </c>
      <c r="AJ1183" s="58">
        <f t="shared" si="690"/>
        <v>0</v>
      </c>
      <c r="AK1183" s="58">
        <f t="shared" si="690"/>
        <v>0</v>
      </c>
      <c r="AL1183" s="58">
        <f t="shared" si="690"/>
        <v>0</v>
      </c>
      <c r="AM1183" s="58">
        <f t="shared" si="690"/>
        <v>0</v>
      </c>
      <c r="AN1183" s="58">
        <f t="shared" si="690"/>
        <v>0</v>
      </c>
      <c r="AO1183" s="58">
        <f t="shared" si="690"/>
        <v>0</v>
      </c>
      <c r="AP1183" s="58">
        <f t="shared" si="690"/>
        <v>0</v>
      </c>
      <c r="AQ1183" s="58">
        <f t="shared" si="690"/>
        <v>0</v>
      </c>
      <c r="AR1183" s="58">
        <f t="shared" si="690"/>
        <v>1</v>
      </c>
      <c r="AS1183" s="58">
        <f t="shared" si="690"/>
        <v>0</v>
      </c>
      <c r="AT1183" s="58">
        <f t="shared" si="690"/>
        <v>1</v>
      </c>
      <c r="AU1183" s="58">
        <f t="shared" si="690"/>
        <v>0</v>
      </c>
      <c r="AV1183" s="58">
        <f t="shared" si="690"/>
        <v>0</v>
      </c>
      <c r="AW1183" s="58">
        <f t="shared" si="690"/>
        <v>0</v>
      </c>
      <c r="AX1183" s="58">
        <f t="shared" si="690"/>
        <v>0</v>
      </c>
      <c r="AY1183" s="58">
        <f t="shared" si="690"/>
        <v>0</v>
      </c>
      <c r="AZ1183" s="58">
        <f t="shared" si="690"/>
        <v>0</v>
      </c>
      <c r="BA1183" s="58">
        <f t="shared" si="690"/>
        <v>0</v>
      </c>
      <c r="BB1183" s="58">
        <f t="shared" si="690"/>
        <v>0</v>
      </c>
      <c r="BC1183" s="58">
        <f t="shared" si="690"/>
        <v>0</v>
      </c>
      <c r="BD1183" s="58">
        <f t="shared" si="690"/>
        <v>0</v>
      </c>
      <c r="BE1183" s="58">
        <f t="shared" si="690"/>
        <v>0</v>
      </c>
      <c r="BF1183" s="58">
        <f t="shared" si="690"/>
        <v>0</v>
      </c>
      <c r="BG1183" s="59">
        <f>SUM(F1183:BF1183)</f>
        <v>3</v>
      </c>
      <c r="BH1183" s="601" t="str">
        <f>$A$1183</f>
        <v># Muestras indeterminadas</v>
      </c>
      <c r="BI1183" s="602"/>
      <c r="BJ1183" s="603"/>
    </row>
    <row r="1184" spans="1:62" ht="12.95" customHeight="1" x14ac:dyDescent="0.2">
      <c r="A1184" s="562"/>
      <c r="B1184" s="563"/>
      <c r="C1184" s="567"/>
      <c r="D1184" s="568"/>
      <c r="E1184" s="77" t="str">
        <f>Parameters!$B$15</f>
        <v>Fem.</v>
      </c>
      <c r="F1184" s="78">
        <f>F1187+F1199+F1211+F1223+F1235+F1247</f>
        <v>0</v>
      </c>
      <c r="G1184" s="78">
        <f t="shared" ref="G1184:BF1184" si="691">G1187+G1199+G1211+G1223+G1235+G1247</f>
        <v>0</v>
      </c>
      <c r="H1184" s="78">
        <f t="shared" si="691"/>
        <v>0</v>
      </c>
      <c r="I1184" s="78">
        <f t="shared" si="691"/>
        <v>0</v>
      </c>
      <c r="J1184" s="78">
        <f t="shared" si="691"/>
        <v>0</v>
      </c>
      <c r="K1184" s="78">
        <f t="shared" si="691"/>
        <v>0</v>
      </c>
      <c r="L1184" s="78">
        <f t="shared" si="691"/>
        <v>0</v>
      </c>
      <c r="M1184" s="78">
        <f t="shared" si="691"/>
        <v>0</v>
      </c>
      <c r="N1184" s="78">
        <f t="shared" si="691"/>
        <v>0</v>
      </c>
      <c r="O1184" s="78">
        <f t="shared" si="691"/>
        <v>0</v>
      </c>
      <c r="P1184" s="78">
        <f t="shared" si="691"/>
        <v>0</v>
      </c>
      <c r="Q1184" s="78">
        <f t="shared" si="691"/>
        <v>0</v>
      </c>
      <c r="R1184" s="78">
        <f t="shared" si="691"/>
        <v>0</v>
      </c>
      <c r="S1184" s="78">
        <f t="shared" si="691"/>
        <v>1</v>
      </c>
      <c r="T1184" s="78">
        <f t="shared" si="691"/>
        <v>0</v>
      </c>
      <c r="U1184" s="78">
        <f t="shared" si="691"/>
        <v>0</v>
      </c>
      <c r="V1184" s="78">
        <f t="shared" si="691"/>
        <v>0</v>
      </c>
      <c r="W1184" s="78">
        <f t="shared" si="691"/>
        <v>0</v>
      </c>
      <c r="X1184" s="78">
        <f t="shared" si="691"/>
        <v>0</v>
      </c>
      <c r="Y1184" s="78">
        <f t="shared" si="691"/>
        <v>0</v>
      </c>
      <c r="Z1184" s="78">
        <f t="shared" si="691"/>
        <v>0</v>
      </c>
      <c r="AA1184" s="78">
        <f t="shared" si="691"/>
        <v>0</v>
      </c>
      <c r="AB1184" s="78">
        <f t="shared" si="691"/>
        <v>0</v>
      </c>
      <c r="AC1184" s="78">
        <f t="shared" si="691"/>
        <v>0</v>
      </c>
      <c r="AD1184" s="78">
        <f t="shared" si="691"/>
        <v>0</v>
      </c>
      <c r="AE1184" s="78">
        <f t="shared" si="691"/>
        <v>0</v>
      </c>
      <c r="AF1184" s="78">
        <f t="shared" si="691"/>
        <v>0</v>
      </c>
      <c r="AG1184" s="78">
        <f t="shared" si="691"/>
        <v>0</v>
      </c>
      <c r="AH1184" s="78">
        <f t="shared" si="691"/>
        <v>0</v>
      </c>
      <c r="AI1184" s="78">
        <f t="shared" si="691"/>
        <v>0</v>
      </c>
      <c r="AJ1184" s="78">
        <f t="shared" si="691"/>
        <v>0</v>
      </c>
      <c r="AK1184" s="78">
        <f t="shared" si="691"/>
        <v>0</v>
      </c>
      <c r="AL1184" s="78">
        <f t="shared" si="691"/>
        <v>0</v>
      </c>
      <c r="AM1184" s="78">
        <f t="shared" si="691"/>
        <v>0</v>
      </c>
      <c r="AN1184" s="78">
        <f t="shared" si="691"/>
        <v>0</v>
      </c>
      <c r="AO1184" s="78">
        <f t="shared" si="691"/>
        <v>0</v>
      </c>
      <c r="AP1184" s="78">
        <f t="shared" si="691"/>
        <v>0</v>
      </c>
      <c r="AQ1184" s="78">
        <f t="shared" si="691"/>
        <v>0</v>
      </c>
      <c r="AR1184" s="78">
        <f t="shared" si="691"/>
        <v>0</v>
      </c>
      <c r="AS1184" s="78">
        <f t="shared" si="691"/>
        <v>0</v>
      </c>
      <c r="AT1184" s="78">
        <f t="shared" si="691"/>
        <v>0</v>
      </c>
      <c r="AU1184" s="78">
        <f t="shared" si="691"/>
        <v>0</v>
      </c>
      <c r="AV1184" s="78">
        <f t="shared" si="691"/>
        <v>0</v>
      </c>
      <c r="AW1184" s="78">
        <f t="shared" si="691"/>
        <v>0</v>
      </c>
      <c r="AX1184" s="78">
        <f t="shared" si="691"/>
        <v>0</v>
      </c>
      <c r="AY1184" s="78">
        <f t="shared" si="691"/>
        <v>0</v>
      </c>
      <c r="AZ1184" s="78">
        <f t="shared" si="691"/>
        <v>0</v>
      </c>
      <c r="BA1184" s="78">
        <f t="shared" si="691"/>
        <v>0</v>
      </c>
      <c r="BB1184" s="78">
        <f t="shared" si="691"/>
        <v>0</v>
      </c>
      <c r="BC1184" s="78">
        <f t="shared" si="691"/>
        <v>0</v>
      </c>
      <c r="BD1184" s="78">
        <f t="shared" si="691"/>
        <v>0</v>
      </c>
      <c r="BE1184" s="78">
        <f t="shared" si="691"/>
        <v>0</v>
      </c>
      <c r="BF1184" s="78">
        <f t="shared" si="691"/>
        <v>0</v>
      </c>
      <c r="BG1184" s="79">
        <f>SUM(F1184:BF1184)</f>
        <v>1</v>
      </c>
      <c r="BH1184" s="409" t="str">
        <f>$D1186</f>
        <v>Fiebre</v>
      </c>
      <c r="BI1184" s="408" t="str">
        <f t="shared" ref="BI1184:BI1195" si="692">$E1186</f>
        <v>Total</v>
      </c>
      <c r="BJ1184" s="367">
        <f>BG1183</f>
        <v>3</v>
      </c>
    </row>
    <row r="1185" spans="1:63" ht="12.95" customHeight="1" thickBot="1" x14ac:dyDescent="0.25">
      <c r="A1185" s="562"/>
      <c r="B1185" s="563"/>
      <c r="C1185" s="569"/>
      <c r="D1185" s="570"/>
      <c r="E1185" s="80" t="str">
        <f>Parameters!$B$16</f>
        <v>Masc.</v>
      </c>
      <c r="F1185" s="81">
        <f>F1188+F1200+F1212+F1224+F1236+F1248</f>
        <v>0</v>
      </c>
      <c r="G1185" s="81">
        <f t="shared" ref="G1185:BF1185" si="693">G1188+G1200+G1212+G1224+G1236+G1248</f>
        <v>0</v>
      </c>
      <c r="H1185" s="81">
        <f t="shared" si="693"/>
        <v>0</v>
      </c>
      <c r="I1185" s="81">
        <f t="shared" si="693"/>
        <v>0</v>
      </c>
      <c r="J1185" s="81">
        <f t="shared" si="693"/>
        <v>0</v>
      </c>
      <c r="K1185" s="81">
        <f t="shared" si="693"/>
        <v>0</v>
      </c>
      <c r="L1185" s="81">
        <f t="shared" si="693"/>
        <v>0</v>
      </c>
      <c r="M1185" s="81">
        <f t="shared" si="693"/>
        <v>0</v>
      </c>
      <c r="N1185" s="81">
        <f t="shared" si="693"/>
        <v>0</v>
      </c>
      <c r="O1185" s="81">
        <f t="shared" si="693"/>
        <v>0</v>
      </c>
      <c r="P1185" s="81">
        <f t="shared" si="693"/>
        <v>0</v>
      </c>
      <c r="Q1185" s="81">
        <f t="shared" si="693"/>
        <v>0</v>
      </c>
      <c r="R1185" s="81">
        <f t="shared" si="693"/>
        <v>0</v>
      </c>
      <c r="S1185" s="81">
        <f t="shared" si="693"/>
        <v>0</v>
      </c>
      <c r="T1185" s="81">
        <f t="shared" si="693"/>
        <v>0</v>
      </c>
      <c r="U1185" s="81">
        <f t="shared" si="693"/>
        <v>0</v>
      </c>
      <c r="V1185" s="81">
        <f t="shared" si="693"/>
        <v>0</v>
      </c>
      <c r="W1185" s="81">
        <f t="shared" si="693"/>
        <v>0</v>
      </c>
      <c r="X1185" s="81">
        <f t="shared" si="693"/>
        <v>0</v>
      </c>
      <c r="Y1185" s="81">
        <f t="shared" si="693"/>
        <v>0</v>
      </c>
      <c r="Z1185" s="81">
        <f t="shared" si="693"/>
        <v>0</v>
      </c>
      <c r="AA1185" s="81">
        <f t="shared" si="693"/>
        <v>0</v>
      </c>
      <c r="AB1185" s="81">
        <f t="shared" si="693"/>
        <v>0</v>
      </c>
      <c r="AC1185" s="81">
        <f t="shared" si="693"/>
        <v>0</v>
      </c>
      <c r="AD1185" s="81">
        <f t="shared" si="693"/>
        <v>0</v>
      </c>
      <c r="AE1185" s="81">
        <f t="shared" si="693"/>
        <v>0</v>
      </c>
      <c r="AF1185" s="81">
        <f t="shared" si="693"/>
        <v>0</v>
      </c>
      <c r="AG1185" s="81">
        <f t="shared" si="693"/>
        <v>0</v>
      </c>
      <c r="AH1185" s="81">
        <f t="shared" si="693"/>
        <v>0</v>
      </c>
      <c r="AI1185" s="81">
        <f t="shared" si="693"/>
        <v>0</v>
      </c>
      <c r="AJ1185" s="81">
        <f t="shared" si="693"/>
        <v>0</v>
      </c>
      <c r="AK1185" s="81">
        <f t="shared" si="693"/>
        <v>0</v>
      </c>
      <c r="AL1185" s="81">
        <f t="shared" si="693"/>
        <v>0</v>
      </c>
      <c r="AM1185" s="81">
        <f t="shared" si="693"/>
        <v>0</v>
      </c>
      <c r="AN1185" s="81">
        <f t="shared" si="693"/>
        <v>0</v>
      </c>
      <c r="AO1185" s="81">
        <f t="shared" si="693"/>
        <v>0</v>
      </c>
      <c r="AP1185" s="81">
        <f t="shared" si="693"/>
        <v>0</v>
      </c>
      <c r="AQ1185" s="81">
        <f t="shared" si="693"/>
        <v>0</v>
      </c>
      <c r="AR1185" s="81">
        <f t="shared" si="693"/>
        <v>1</v>
      </c>
      <c r="AS1185" s="81">
        <f t="shared" si="693"/>
        <v>0</v>
      </c>
      <c r="AT1185" s="81">
        <f t="shared" si="693"/>
        <v>1</v>
      </c>
      <c r="AU1185" s="81">
        <f t="shared" si="693"/>
        <v>0</v>
      </c>
      <c r="AV1185" s="81">
        <f t="shared" si="693"/>
        <v>0</v>
      </c>
      <c r="AW1185" s="81">
        <f t="shared" si="693"/>
        <v>0</v>
      </c>
      <c r="AX1185" s="81">
        <f t="shared" si="693"/>
        <v>0</v>
      </c>
      <c r="AY1185" s="81">
        <f t="shared" si="693"/>
        <v>0</v>
      </c>
      <c r="AZ1185" s="81">
        <f t="shared" si="693"/>
        <v>0</v>
      </c>
      <c r="BA1185" s="81">
        <f t="shared" si="693"/>
        <v>0</v>
      </c>
      <c r="BB1185" s="81">
        <f t="shared" si="693"/>
        <v>0</v>
      </c>
      <c r="BC1185" s="81">
        <f t="shared" si="693"/>
        <v>0</v>
      </c>
      <c r="BD1185" s="81">
        <f t="shared" si="693"/>
        <v>0</v>
      </c>
      <c r="BE1185" s="81">
        <f t="shared" si="693"/>
        <v>0</v>
      </c>
      <c r="BF1185" s="81">
        <f t="shared" si="693"/>
        <v>0</v>
      </c>
      <c r="BG1185" s="82">
        <f>SUM(F1185:BF1185)</f>
        <v>2</v>
      </c>
      <c r="BH1185" s="410"/>
      <c r="BI1185" s="52" t="str">
        <f t="shared" si="692"/>
        <v>Fem.</v>
      </c>
      <c r="BJ1185" s="75">
        <f>BG1184</f>
        <v>1</v>
      </c>
    </row>
    <row r="1186" spans="1:63" ht="12.95" customHeight="1" x14ac:dyDescent="0.2">
      <c r="A1186" s="562"/>
      <c r="B1186" s="564"/>
      <c r="C1186" s="525" t="str">
        <f>Parameters!$C$3</f>
        <v>Menor de 2 años</v>
      </c>
      <c r="D1186" s="533" t="str">
        <f>Parameters!$B$10</f>
        <v>Fiebre</v>
      </c>
      <c r="E1186" s="83" t="str">
        <f>Parameters!$B$14</f>
        <v>Total</v>
      </c>
      <c r="F1186" s="34">
        <f>F1187+F1188</f>
        <v>0</v>
      </c>
      <c r="G1186" s="34">
        <f t="shared" ref="G1186:BF1186" si="694">G1187+G1188</f>
        <v>0</v>
      </c>
      <c r="H1186" s="34">
        <f t="shared" si="694"/>
        <v>0</v>
      </c>
      <c r="I1186" s="34">
        <f t="shared" si="694"/>
        <v>0</v>
      </c>
      <c r="J1186" s="34">
        <f t="shared" si="694"/>
        <v>0</v>
      </c>
      <c r="K1186" s="34">
        <f t="shared" si="694"/>
        <v>0</v>
      </c>
      <c r="L1186" s="34">
        <f t="shared" si="694"/>
        <v>0</v>
      </c>
      <c r="M1186" s="34">
        <f t="shared" si="694"/>
        <v>0</v>
      </c>
      <c r="N1186" s="34">
        <f t="shared" si="694"/>
        <v>0</v>
      </c>
      <c r="O1186" s="34">
        <f t="shared" si="694"/>
        <v>0</v>
      </c>
      <c r="P1186" s="34">
        <f t="shared" si="694"/>
        <v>0</v>
      </c>
      <c r="Q1186" s="34">
        <f t="shared" si="694"/>
        <v>0</v>
      </c>
      <c r="R1186" s="34">
        <f t="shared" si="694"/>
        <v>0</v>
      </c>
      <c r="S1186" s="34">
        <f t="shared" si="694"/>
        <v>1</v>
      </c>
      <c r="T1186" s="34">
        <f t="shared" si="694"/>
        <v>0</v>
      </c>
      <c r="U1186" s="34">
        <f t="shared" si="694"/>
        <v>0</v>
      </c>
      <c r="V1186" s="34">
        <f t="shared" si="694"/>
        <v>0</v>
      </c>
      <c r="W1186" s="34">
        <f t="shared" si="694"/>
        <v>0</v>
      </c>
      <c r="X1186" s="34">
        <f t="shared" si="694"/>
        <v>0</v>
      </c>
      <c r="Y1186" s="34">
        <f t="shared" si="694"/>
        <v>0</v>
      </c>
      <c r="Z1186" s="34">
        <f t="shared" si="694"/>
        <v>0</v>
      </c>
      <c r="AA1186" s="34">
        <f t="shared" si="694"/>
        <v>0</v>
      </c>
      <c r="AB1186" s="34">
        <f t="shared" si="694"/>
        <v>0</v>
      </c>
      <c r="AC1186" s="34">
        <f t="shared" si="694"/>
        <v>0</v>
      </c>
      <c r="AD1186" s="34">
        <f t="shared" si="694"/>
        <v>0</v>
      </c>
      <c r="AE1186" s="34">
        <f t="shared" si="694"/>
        <v>0</v>
      </c>
      <c r="AF1186" s="34">
        <f t="shared" si="694"/>
        <v>0</v>
      </c>
      <c r="AG1186" s="34">
        <f t="shared" si="694"/>
        <v>0</v>
      </c>
      <c r="AH1186" s="34">
        <f t="shared" si="694"/>
        <v>0</v>
      </c>
      <c r="AI1186" s="34">
        <f t="shared" si="694"/>
        <v>0</v>
      </c>
      <c r="AJ1186" s="34">
        <f t="shared" si="694"/>
        <v>0</v>
      </c>
      <c r="AK1186" s="34">
        <f t="shared" si="694"/>
        <v>0</v>
      </c>
      <c r="AL1186" s="34">
        <f t="shared" si="694"/>
        <v>0</v>
      </c>
      <c r="AM1186" s="34">
        <f t="shared" si="694"/>
        <v>0</v>
      </c>
      <c r="AN1186" s="34">
        <f t="shared" si="694"/>
        <v>0</v>
      </c>
      <c r="AO1186" s="34">
        <f t="shared" si="694"/>
        <v>0</v>
      </c>
      <c r="AP1186" s="34">
        <f t="shared" si="694"/>
        <v>0</v>
      </c>
      <c r="AQ1186" s="34">
        <f t="shared" si="694"/>
        <v>0</v>
      </c>
      <c r="AR1186" s="34">
        <f t="shared" si="694"/>
        <v>0</v>
      </c>
      <c r="AS1186" s="34">
        <f t="shared" si="694"/>
        <v>0</v>
      </c>
      <c r="AT1186" s="34">
        <f t="shared" si="694"/>
        <v>1</v>
      </c>
      <c r="AU1186" s="34">
        <f t="shared" si="694"/>
        <v>0</v>
      </c>
      <c r="AV1186" s="34">
        <f t="shared" si="694"/>
        <v>0</v>
      </c>
      <c r="AW1186" s="34">
        <f t="shared" si="694"/>
        <v>0</v>
      </c>
      <c r="AX1186" s="34">
        <f t="shared" si="694"/>
        <v>0</v>
      </c>
      <c r="AY1186" s="34">
        <f t="shared" si="694"/>
        <v>0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2</v>
      </c>
      <c r="BH1186" s="411"/>
      <c r="BI1186" s="53" t="str">
        <f t="shared" si="692"/>
        <v>Masc.</v>
      </c>
      <c r="BJ1186" s="75">
        <f>BG1185</f>
        <v>2</v>
      </c>
    </row>
    <row r="1187" spans="1:63" ht="12.95" customHeight="1" x14ac:dyDescent="0.2">
      <c r="A1187" s="562"/>
      <c r="B1187" s="564"/>
      <c r="C1187" s="525"/>
      <c r="D1187" s="534"/>
      <c r="E1187" s="84" t="str">
        <f>Parameters!$B$15</f>
        <v>Fem.</v>
      </c>
      <c r="F1187" s="31">
        <v>0</v>
      </c>
      <c r="G1187" s="31">
        <v>0</v>
      </c>
      <c r="H1187" s="31">
        <v>0</v>
      </c>
      <c r="I1187" s="31">
        <v>0</v>
      </c>
      <c r="J1187" s="31">
        <v>0</v>
      </c>
      <c r="K1187" s="31">
        <v>0</v>
      </c>
      <c r="L1187" s="31">
        <v>0</v>
      </c>
      <c r="M1187" s="31">
        <v>0</v>
      </c>
      <c r="N1187" s="31">
        <v>0</v>
      </c>
      <c r="O1187" s="31">
        <v>0</v>
      </c>
      <c r="P1187" s="31">
        <v>0</v>
      </c>
      <c r="Q1187" s="31">
        <v>0</v>
      </c>
      <c r="R1187" s="31">
        <v>0</v>
      </c>
      <c r="S1187" s="31">
        <v>1</v>
      </c>
      <c r="T1187" s="31">
        <v>0</v>
      </c>
      <c r="U1187" s="31">
        <v>0</v>
      </c>
      <c r="V1187" s="31">
        <v>0</v>
      </c>
      <c r="W1187" s="31">
        <v>0</v>
      </c>
      <c r="X1187" s="31">
        <v>0</v>
      </c>
      <c r="Y1187" s="31">
        <v>0</v>
      </c>
      <c r="Z1187" s="31">
        <v>0</v>
      </c>
      <c r="AA1187" s="31">
        <v>0</v>
      </c>
      <c r="AB1187" s="31">
        <v>0</v>
      </c>
      <c r="AC1187" s="31">
        <v>0</v>
      </c>
      <c r="AD1187" s="31">
        <v>0</v>
      </c>
      <c r="AE1187" s="31">
        <v>0</v>
      </c>
      <c r="AF1187" s="31">
        <v>0</v>
      </c>
      <c r="AG1187" s="31">
        <v>0</v>
      </c>
      <c r="AH1187" s="31">
        <v>0</v>
      </c>
      <c r="AI1187" s="31">
        <v>0</v>
      </c>
      <c r="AJ1187" s="31">
        <v>0</v>
      </c>
      <c r="AK1187" s="31">
        <v>0</v>
      </c>
      <c r="AL1187" s="31">
        <v>0</v>
      </c>
      <c r="AM1187" s="31">
        <v>0</v>
      </c>
      <c r="AN1187" s="31">
        <v>0</v>
      </c>
      <c r="AO1187" s="31">
        <v>0</v>
      </c>
      <c r="AP1187" s="31">
        <v>0</v>
      </c>
      <c r="AQ1187" s="31">
        <v>0</v>
      </c>
      <c r="AR1187" s="31">
        <v>0</v>
      </c>
      <c r="AS1187" s="31">
        <v>0</v>
      </c>
      <c r="AT1187" s="31">
        <v>0</v>
      </c>
      <c r="AU1187" s="31">
        <v>0</v>
      </c>
      <c r="AV1187" s="31">
        <v>0</v>
      </c>
      <c r="AW1187" s="31">
        <v>0</v>
      </c>
      <c r="AX1187" s="31">
        <v>0</v>
      </c>
      <c r="AY1187" s="31">
        <v>0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1</v>
      </c>
      <c r="BH1187" s="369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3</v>
      </c>
    </row>
    <row r="1188" spans="1:63" ht="12.95" customHeight="1" x14ac:dyDescent="0.2">
      <c r="A1188" s="562"/>
      <c r="B1188" s="564"/>
      <c r="C1188" s="525"/>
      <c r="D1188" s="535"/>
      <c r="E1188" s="84" t="str">
        <f>Parameters!$B$16</f>
        <v>Masc.</v>
      </c>
      <c r="F1188" s="31">
        <v>0</v>
      </c>
      <c r="G1188" s="31">
        <v>0</v>
      </c>
      <c r="H1188" s="31">
        <v>0</v>
      </c>
      <c r="I1188" s="31">
        <v>0</v>
      </c>
      <c r="J1188" s="31">
        <v>0</v>
      </c>
      <c r="K1188" s="31">
        <v>0</v>
      </c>
      <c r="L1188" s="31">
        <v>0</v>
      </c>
      <c r="M1188" s="31">
        <v>0</v>
      </c>
      <c r="N1188" s="31">
        <v>0</v>
      </c>
      <c r="O1188" s="31">
        <v>0</v>
      </c>
      <c r="P1188" s="31">
        <v>0</v>
      </c>
      <c r="Q1188" s="31">
        <v>0</v>
      </c>
      <c r="R1188" s="31">
        <v>0</v>
      </c>
      <c r="S1188" s="31">
        <v>0</v>
      </c>
      <c r="T1188" s="31">
        <v>0</v>
      </c>
      <c r="U1188" s="31">
        <v>0</v>
      </c>
      <c r="V1188" s="31">
        <v>0</v>
      </c>
      <c r="W1188" s="31">
        <v>0</v>
      </c>
      <c r="X1188" s="31">
        <v>0</v>
      </c>
      <c r="Y1188" s="31">
        <v>0</v>
      </c>
      <c r="Z1188" s="31">
        <v>0</v>
      </c>
      <c r="AA1188" s="31">
        <v>0</v>
      </c>
      <c r="AB1188" s="31">
        <v>0</v>
      </c>
      <c r="AC1188" s="31">
        <v>0</v>
      </c>
      <c r="AD1188" s="31">
        <v>0</v>
      </c>
      <c r="AE1188" s="31">
        <v>0</v>
      </c>
      <c r="AF1188" s="31">
        <v>0</v>
      </c>
      <c r="AG1188" s="31">
        <v>0</v>
      </c>
      <c r="AH1188" s="31">
        <v>0</v>
      </c>
      <c r="AI1188" s="31">
        <v>0</v>
      </c>
      <c r="AJ1188" s="31">
        <v>0</v>
      </c>
      <c r="AK1188" s="31">
        <v>0</v>
      </c>
      <c r="AL1188" s="31">
        <v>0</v>
      </c>
      <c r="AM1188" s="31">
        <v>0</v>
      </c>
      <c r="AN1188" s="31">
        <v>0</v>
      </c>
      <c r="AO1188" s="31">
        <v>0</v>
      </c>
      <c r="AP1188" s="31">
        <v>0</v>
      </c>
      <c r="AQ1188" s="31">
        <v>0</v>
      </c>
      <c r="AR1188" s="31">
        <v>0</v>
      </c>
      <c r="AS1188" s="31">
        <v>0</v>
      </c>
      <c r="AT1188" s="31">
        <v>1</v>
      </c>
      <c r="AU1188" s="31">
        <v>0</v>
      </c>
      <c r="AV1188" s="31">
        <v>0</v>
      </c>
      <c r="AW1188" s="31">
        <v>0</v>
      </c>
      <c r="AX1188" s="31">
        <v>0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1</v>
      </c>
      <c r="BH1188" s="370"/>
      <c r="BI1188" s="48" t="str">
        <f t="shared" si="692"/>
        <v>Fem.</v>
      </c>
      <c r="BJ1188" s="41">
        <f t="shared" si="696"/>
        <v>1</v>
      </c>
    </row>
    <row r="1189" spans="1:63" ht="12.95" customHeight="1" x14ac:dyDescent="0.2">
      <c r="A1189" s="562"/>
      <c r="B1189" s="564"/>
      <c r="C1189" s="526"/>
      <c r="D1189" s="531" t="str">
        <f>Parameters!$B$11</f>
        <v>Hosp.</v>
      </c>
      <c r="E1189" s="86" t="str">
        <f>Parameters!$B$14</f>
        <v>Total</v>
      </c>
      <c r="F1189" s="15">
        <f>F1190+F1191</f>
        <v>0</v>
      </c>
      <c r="G1189" s="15">
        <f t="shared" ref="G1189:BF1189" si="697">G1190+G1191</f>
        <v>0</v>
      </c>
      <c r="H1189" s="15">
        <f t="shared" si="697"/>
        <v>0</v>
      </c>
      <c r="I1189" s="15">
        <f t="shared" si="697"/>
        <v>0</v>
      </c>
      <c r="J1189" s="15">
        <f t="shared" si="697"/>
        <v>0</v>
      </c>
      <c r="K1189" s="15">
        <f t="shared" si="697"/>
        <v>0</v>
      </c>
      <c r="L1189" s="15">
        <f t="shared" si="697"/>
        <v>0</v>
      </c>
      <c r="M1189" s="15">
        <f t="shared" si="697"/>
        <v>0</v>
      </c>
      <c r="N1189" s="15">
        <f t="shared" si="697"/>
        <v>0</v>
      </c>
      <c r="O1189" s="15">
        <f t="shared" si="697"/>
        <v>0</v>
      </c>
      <c r="P1189" s="15">
        <f t="shared" si="697"/>
        <v>0</v>
      </c>
      <c r="Q1189" s="15">
        <f t="shared" si="697"/>
        <v>0</v>
      </c>
      <c r="R1189" s="15">
        <f t="shared" si="697"/>
        <v>0</v>
      </c>
      <c r="S1189" s="15">
        <f t="shared" si="697"/>
        <v>1</v>
      </c>
      <c r="T1189" s="15">
        <f t="shared" si="697"/>
        <v>0</v>
      </c>
      <c r="U1189" s="15">
        <f t="shared" si="697"/>
        <v>0</v>
      </c>
      <c r="V1189" s="15">
        <f t="shared" si="697"/>
        <v>0</v>
      </c>
      <c r="W1189" s="15">
        <f t="shared" si="697"/>
        <v>0</v>
      </c>
      <c r="X1189" s="15">
        <f t="shared" si="697"/>
        <v>0</v>
      </c>
      <c r="Y1189" s="15">
        <f t="shared" si="697"/>
        <v>0</v>
      </c>
      <c r="Z1189" s="15">
        <f t="shared" si="697"/>
        <v>0</v>
      </c>
      <c r="AA1189" s="15">
        <f t="shared" si="697"/>
        <v>0</v>
      </c>
      <c r="AB1189" s="15">
        <f t="shared" si="697"/>
        <v>0</v>
      </c>
      <c r="AC1189" s="15">
        <f t="shared" si="697"/>
        <v>0</v>
      </c>
      <c r="AD1189" s="15">
        <f t="shared" si="697"/>
        <v>0</v>
      </c>
      <c r="AE1189" s="15">
        <f t="shared" si="697"/>
        <v>0</v>
      </c>
      <c r="AF1189" s="15">
        <f t="shared" si="697"/>
        <v>0</v>
      </c>
      <c r="AG1189" s="15">
        <f t="shared" si="697"/>
        <v>0</v>
      </c>
      <c r="AH1189" s="15">
        <f t="shared" si="697"/>
        <v>0</v>
      </c>
      <c r="AI1189" s="15">
        <f t="shared" si="697"/>
        <v>0</v>
      </c>
      <c r="AJ1189" s="15">
        <f t="shared" si="697"/>
        <v>0</v>
      </c>
      <c r="AK1189" s="15">
        <f t="shared" si="697"/>
        <v>0</v>
      </c>
      <c r="AL1189" s="15">
        <f t="shared" si="697"/>
        <v>0</v>
      </c>
      <c r="AM1189" s="15">
        <f t="shared" si="697"/>
        <v>0</v>
      </c>
      <c r="AN1189" s="15">
        <f t="shared" si="697"/>
        <v>0</v>
      </c>
      <c r="AO1189" s="15">
        <f t="shared" si="697"/>
        <v>0</v>
      </c>
      <c r="AP1189" s="15">
        <f t="shared" si="697"/>
        <v>0</v>
      </c>
      <c r="AQ1189" s="15">
        <f t="shared" si="697"/>
        <v>0</v>
      </c>
      <c r="AR1189" s="15">
        <f t="shared" si="697"/>
        <v>0</v>
      </c>
      <c r="AS1189" s="15">
        <f t="shared" si="697"/>
        <v>0</v>
      </c>
      <c r="AT1189" s="15">
        <f t="shared" si="697"/>
        <v>1</v>
      </c>
      <c r="AU1189" s="15">
        <f t="shared" si="697"/>
        <v>0</v>
      </c>
      <c r="AV1189" s="15">
        <f t="shared" si="697"/>
        <v>0</v>
      </c>
      <c r="AW1189" s="15">
        <f t="shared" si="697"/>
        <v>0</v>
      </c>
      <c r="AX1189" s="15">
        <f t="shared" si="697"/>
        <v>0</v>
      </c>
      <c r="AY1189" s="15">
        <f t="shared" si="697"/>
        <v>0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2</v>
      </c>
      <c r="BH1189" s="371"/>
      <c r="BI1189" s="48" t="str">
        <f t="shared" si="692"/>
        <v>Masc.</v>
      </c>
      <c r="BJ1189" s="41">
        <f t="shared" si="696"/>
        <v>2</v>
      </c>
    </row>
    <row r="1190" spans="1:63" ht="12.95" customHeight="1" x14ac:dyDescent="0.2">
      <c r="A1190" s="562"/>
      <c r="B1190" s="564"/>
      <c r="C1190" s="526"/>
      <c r="D1190" s="529"/>
      <c r="E1190" s="48" t="str">
        <f>Parameters!$B$15</f>
        <v>Fem.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1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 s="11">
        <v>0</v>
      </c>
      <c r="AY1190" s="11">
        <v>0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1</v>
      </c>
      <c r="BH1190" s="369" t="str">
        <f>$D1192</f>
        <v>UCI</v>
      </c>
      <c r="BI1190" s="86" t="str">
        <f t="shared" si="692"/>
        <v>Total</v>
      </c>
      <c r="BJ1190" s="23">
        <f t="shared" si="696"/>
        <v>1</v>
      </c>
    </row>
    <row r="1191" spans="1:63" ht="12.95" customHeight="1" x14ac:dyDescent="0.2">
      <c r="A1191" s="562"/>
      <c r="B1191" s="564"/>
      <c r="C1191" s="526"/>
      <c r="D1191" s="532"/>
      <c r="E1191" s="48" t="str">
        <f>Parameters!$B$16</f>
        <v>Masc.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 s="11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1</v>
      </c>
      <c r="AU1191" s="11">
        <v>0</v>
      </c>
      <c r="AV1191" s="11">
        <v>0</v>
      </c>
      <c r="AW1191" s="11">
        <v>0</v>
      </c>
      <c r="AX1191" s="11">
        <v>0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1</v>
      </c>
      <c r="BH1191" s="370"/>
      <c r="BI1191" s="48" t="str">
        <f t="shared" si="692"/>
        <v>Fem.</v>
      </c>
      <c r="BJ1191" s="41">
        <f t="shared" si="696"/>
        <v>0</v>
      </c>
    </row>
    <row r="1192" spans="1:63" ht="12.95" customHeight="1" x14ac:dyDescent="0.2">
      <c r="A1192" s="562"/>
      <c r="B1192" s="564"/>
      <c r="C1192" s="526"/>
      <c r="D1192" s="528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0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0</v>
      </c>
      <c r="W1192" s="15">
        <f t="shared" si="698"/>
        <v>0</v>
      </c>
      <c r="X1192" s="15">
        <f t="shared" si="698"/>
        <v>0</v>
      </c>
      <c r="Y1192" s="15">
        <f t="shared" si="698"/>
        <v>0</v>
      </c>
      <c r="Z1192" s="15">
        <f t="shared" si="698"/>
        <v>0</v>
      </c>
      <c r="AA1192" s="15">
        <f t="shared" si="698"/>
        <v>0</v>
      </c>
      <c r="AB1192" s="15">
        <f t="shared" si="698"/>
        <v>0</v>
      </c>
      <c r="AC1192" s="15">
        <f t="shared" si="698"/>
        <v>0</v>
      </c>
      <c r="AD1192" s="15">
        <f t="shared" si="698"/>
        <v>0</v>
      </c>
      <c r="AE1192" s="15">
        <f t="shared" si="698"/>
        <v>0</v>
      </c>
      <c r="AF1192" s="15">
        <f t="shared" si="698"/>
        <v>0</v>
      </c>
      <c r="AG1192" s="15">
        <f t="shared" si="698"/>
        <v>0</v>
      </c>
      <c r="AH1192" s="15">
        <f t="shared" si="698"/>
        <v>0</v>
      </c>
      <c r="AI1192" s="15">
        <f t="shared" si="698"/>
        <v>0</v>
      </c>
      <c r="AJ1192" s="15">
        <f t="shared" si="698"/>
        <v>0</v>
      </c>
      <c r="AK1192" s="15">
        <f t="shared" si="698"/>
        <v>0</v>
      </c>
      <c r="AL1192" s="15">
        <f t="shared" si="698"/>
        <v>0</v>
      </c>
      <c r="AM1192" s="15">
        <f t="shared" si="698"/>
        <v>0</v>
      </c>
      <c r="AN1192" s="15">
        <f t="shared" si="698"/>
        <v>0</v>
      </c>
      <c r="AO1192" s="15">
        <f t="shared" si="698"/>
        <v>0</v>
      </c>
      <c r="AP1192" s="15">
        <f t="shared" si="698"/>
        <v>0</v>
      </c>
      <c r="AQ1192" s="15">
        <f t="shared" si="698"/>
        <v>0</v>
      </c>
      <c r="AR1192" s="15">
        <f t="shared" si="698"/>
        <v>0</v>
      </c>
      <c r="AS1192" s="15">
        <f t="shared" si="698"/>
        <v>0</v>
      </c>
      <c r="AT1192" s="15">
        <f t="shared" si="698"/>
        <v>0</v>
      </c>
      <c r="AU1192" s="15">
        <f t="shared" si="698"/>
        <v>0</v>
      </c>
      <c r="AV1192" s="15">
        <f t="shared" si="698"/>
        <v>0</v>
      </c>
      <c r="AW1192" s="15">
        <f t="shared" si="698"/>
        <v>0</v>
      </c>
      <c r="AX1192" s="15">
        <f t="shared" si="698"/>
        <v>0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0</v>
      </c>
      <c r="BH1192" s="371"/>
      <c r="BI1192" s="48" t="str">
        <f t="shared" si="692"/>
        <v>Masc.</v>
      </c>
      <c r="BJ1192" s="41">
        <f t="shared" si="696"/>
        <v>1</v>
      </c>
    </row>
    <row r="1193" spans="1:63" ht="12.95" customHeight="1" x14ac:dyDescent="0.2">
      <c r="A1193" s="562"/>
      <c r="B1193" s="564"/>
      <c r="C1193" s="526"/>
      <c r="D1193" s="529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 s="11">
        <v>0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0</v>
      </c>
      <c r="BH1193" s="372" t="str">
        <f>$D1195</f>
        <v>Def.</v>
      </c>
      <c r="BI1193" s="86" t="str">
        <f t="shared" si="692"/>
        <v>Total</v>
      </c>
      <c r="BJ1193" s="23">
        <f t="shared" si="696"/>
        <v>0</v>
      </c>
    </row>
    <row r="1194" spans="1:63" ht="12.95" customHeight="1" x14ac:dyDescent="0.2">
      <c r="A1194" s="562"/>
      <c r="B1194" s="564"/>
      <c r="C1194" s="526"/>
      <c r="D1194" s="532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0</v>
      </c>
      <c r="BH1194" s="370"/>
      <c r="BI1194" s="48" t="str">
        <f t="shared" si="692"/>
        <v>Fem.</v>
      </c>
      <c r="BJ1194" s="41">
        <f t="shared" si="696"/>
        <v>0</v>
      </c>
    </row>
    <row r="1195" spans="1:63" ht="12.95" customHeight="1" thickBot="1" x14ac:dyDescent="0.25">
      <c r="A1195" s="562"/>
      <c r="B1195" s="564"/>
      <c r="C1195" s="526"/>
      <c r="D1195" s="528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0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0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0</v>
      </c>
      <c r="BH1195" s="373"/>
      <c r="BI1195" s="365" t="str">
        <f t="shared" si="692"/>
        <v>Masc.</v>
      </c>
      <c r="BJ1195" s="42">
        <f t="shared" si="696"/>
        <v>0</v>
      </c>
    </row>
    <row r="1196" spans="1:63" ht="12.95" customHeight="1" x14ac:dyDescent="0.2">
      <c r="A1196" s="562"/>
      <c r="B1196" s="564"/>
      <c r="C1196" s="526"/>
      <c r="D1196" s="529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0</v>
      </c>
    </row>
    <row r="1197" spans="1:63" ht="12.95" customHeight="1" thickBot="1" x14ac:dyDescent="0.25">
      <c r="A1197" s="562"/>
      <c r="B1197" s="564"/>
      <c r="C1197" s="527"/>
      <c r="D1197" s="530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0</v>
      </c>
      <c r="BI1197" s="381"/>
      <c r="BJ1197" s="381"/>
      <c r="BK1197" s="381"/>
    </row>
    <row r="1198" spans="1:63" ht="12.95" customHeight="1" x14ac:dyDescent="0.2">
      <c r="A1198" s="562"/>
      <c r="B1198" s="564"/>
      <c r="C1198" s="559" t="str">
        <f>Parameters!$C$4</f>
        <v>2 a 4 años</v>
      </c>
      <c r="D1198" s="533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0</v>
      </c>
      <c r="J1198" s="34">
        <f t="shared" si="700"/>
        <v>0</v>
      </c>
      <c r="K1198" s="34">
        <f t="shared" si="700"/>
        <v>0</v>
      </c>
      <c r="L1198" s="34">
        <f t="shared" si="700"/>
        <v>0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0</v>
      </c>
      <c r="Q1198" s="34">
        <f t="shared" si="700"/>
        <v>0</v>
      </c>
      <c r="R1198" s="34">
        <f t="shared" si="700"/>
        <v>0</v>
      </c>
      <c r="S1198" s="34">
        <f t="shared" si="700"/>
        <v>0</v>
      </c>
      <c r="T1198" s="34">
        <f t="shared" si="700"/>
        <v>0</v>
      </c>
      <c r="U1198" s="34">
        <f t="shared" si="700"/>
        <v>0</v>
      </c>
      <c r="V1198" s="34">
        <f t="shared" si="700"/>
        <v>0</v>
      </c>
      <c r="W1198" s="34">
        <f t="shared" si="700"/>
        <v>0</v>
      </c>
      <c r="X1198" s="34">
        <f t="shared" si="700"/>
        <v>0</v>
      </c>
      <c r="Y1198" s="34">
        <f t="shared" si="700"/>
        <v>0</v>
      </c>
      <c r="Z1198" s="34">
        <f t="shared" si="700"/>
        <v>0</v>
      </c>
      <c r="AA1198" s="34">
        <f t="shared" si="700"/>
        <v>0</v>
      </c>
      <c r="AB1198" s="34">
        <f t="shared" si="700"/>
        <v>0</v>
      </c>
      <c r="AC1198" s="34">
        <f t="shared" si="700"/>
        <v>0</v>
      </c>
      <c r="AD1198" s="34">
        <f t="shared" si="700"/>
        <v>0</v>
      </c>
      <c r="AE1198" s="34">
        <f t="shared" si="700"/>
        <v>0</v>
      </c>
      <c r="AF1198" s="34">
        <f t="shared" si="700"/>
        <v>0</v>
      </c>
      <c r="AG1198" s="34">
        <f t="shared" si="700"/>
        <v>0</v>
      </c>
      <c r="AH1198" s="34">
        <f t="shared" si="700"/>
        <v>0</v>
      </c>
      <c r="AI1198" s="34">
        <f t="shared" si="700"/>
        <v>0</v>
      </c>
      <c r="AJ1198" s="34">
        <f t="shared" si="700"/>
        <v>0</v>
      </c>
      <c r="AK1198" s="34">
        <f t="shared" si="700"/>
        <v>0</v>
      </c>
      <c r="AL1198" s="34">
        <f t="shared" si="700"/>
        <v>0</v>
      </c>
      <c r="AM1198" s="34">
        <f t="shared" si="700"/>
        <v>0</v>
      </c>
      <c r="AN1198" s="34">
        <f t="shared" si="700"/>
        <v>0</v>
      </c>
      <c r="AO1198" s="34">
        <f t="shared" si="700"/>
        <v>0</v>
      </c>
      <c r="AP1198" s="34">
        <f t="shared" si="700"/>
        <v>0</v>
      </c>
      <c r="AQ1198" s="34">
        <f t="shared" si="700"/>
        <v>0</v>
      </c>
      <c r="AR1198" s="34">
        <f t="shared" si="700"/>
        <v>0</v>
      </c>
      <c r="AS1198" s="34">
        <f t="shared" si="700"/>
        <v>0</v>
      </c>
      <c r="AT1198" s="34">
        <f t="shared" si="700"/>
        <v>0</v>
      </c>
      <c r="AU1198" s="34">
        <f t="shared" si="700"/>
        <v>0</v>
      </c>
      <c r="AV1198" s="34">
        <f t="shared" si="700"/>
        <v>0</v>
      </c>
      <c r="AW1198" s="34">
        <f t="shared" si="700"/>
        <v>0</v>
      </c>
      <c r="AX1198" s="34">
        <f t="shared" si="700"/>
        <v>0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0</v>
      </c>
    </row>
    <row r="1199" spans="1:63" ht="12.95" customHeight="1" x14ac:dyDescent="0.2">
      <c r="A1199" s="562"/>
      <c r="B1199" s="564"/>
      <c r="C1199" s="526"/>
      <c r="D1199" s="534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0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0</v>
      </c>
      <c r="Q1199" s="31">
        <v>0</v>
      </c>
      <c r="R1199" s="31">
        <v>0</v>
      </c>
      <c r="S1199" s="31">
        <v>0</v>
      </c>
      <c r="T1199" s="31">
        <v>0</v>
      </c>
      <c r="U1199" s="31">
        <v>0</v>
      </c>
      <c r="V1199" s="31">
        <v>0</v>
      </c>
      <c r="W1199" s="31">
        <v>0</v>
      </c>
      <c r="X1199" s="31">
        <v>0</v>
      </c>
      <c r="Y1199" s="31">
        <v>0</v>
      </c>
      <c r="Z1199" s="31">
        <v>0</v>
      </c>
      <c r="AA1199" s="31">
        <v>0</v>
      </c>
      <c r="AB1199" s="31">
        <v>0</v>
      </c>
      <c r="AC1199" s="31">
        <v>0</v>
      </c>
      <c r="AD1199" s="31">
        <v>0</v>
      </c>
      <c r="AE1199" s="31">
        <v>0</v>
      </c>
      <c r="AF1199" s="31">
        <v>0</v>
      </c>
      <c r="AG1199" s="31">
        <v>0</v>
      </c>
      <c r="AH1199" s="31">
        <v>0</v>
      </c>
      <c r="AI1199" s="31">
        <v>0</v>
      </c>
      <c r="AJ1199" s="31">
        <v>0</v>
      </c>
      <c r="AK1199" s="31">
        <v>0</v>
      </c>
      <c r="AL1199" s="31">
        <v>0</v>
      </c>
      <c r="AM1199" s="31">
        <v>0</v>
      </c>
      <c r="AN1199" s="31">
        <v>0</v>
      </c>
      <c r="AO1199" s="31">
        <v>0</v>
      </c>
      <c r="AP1199" s="31">
        <v>0</v>
      </c>
      <c r="AQ1199" s="31">
        <v>0</v>
      </c>
      <c r="AR1199" s="31">
        <v>0</v>
      </c>
      <c r="AS1199" s="31">
        <v>0</v>
      </c>
      <c r="AT1199" s="31">
        <v>0</v>
      </c>
      <c r="AU1199" s="31">
        <v>0</v>
      </c>
      <c r="AV1199" s="31">
        <v>0</v>
      </c>
      <c r="AW1199" s="31">
        <v>0</v>
      </c>
      <c r="AX1199" s="31">
        <v>0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0</v>
      </c>
    </row>
    <row r="1200" spans="1:63" ht="12.95" customHeight="1" x14ac:dyDescent="0.2">
      <c r="A1200" s="562"/>
      <c r="B1200" s="564"/>
      <c r="C1200" s="526"/>
      <c r="D1200" s="535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0</v>
      </c>
      <c r="J1200" s="31">
        <v>0</v>
      </c>
      <c r="K1200" s="31">
        <v>0</v>
      </c>
      <c r="L1200" s="31">
        <v>0</v>
      </c>
      <c r="M1200" s="31">
        <v>0</v>
      </c>
      <c r="N1200" s="31">
        <v>0</v>
      </c>
      <c r="O1200" s="31">
        <v>0</v>
      </c>
      <c r="P1200" s="31">
        <v>0</v>
      </c>
      <c r="Q1200" s="31">
        <v>0</v>
      </c>
      <c r="R1200" s="31">
        <v>0</v>
      </c>
      <c r="S1200" s="31">
        <v>0</v>
      </c>
      <c r="T1200" s="31">
        <v>0</v>
      </c>
      <c r="U1200" s="31">
        <v>0</v>
      </c>
      <c r="V1200" s="31">
        <v>0</v>
      </c>
      <c r="W1200" s="31">
        <v>0</v>
      </c>
      <c r="X1200" s="31">
        <v>0</v>
      </c>
      <c r="Y1200" s="31">
        <v>0</v>
      </c>
      <c r="Z1200" s="31">
        <v>0</v>
      </c>
      <c r="AA1200" s="31">
        <v>0</v>
      </c>
      <c r="AB1200" s="31">
        <v>0</v>
      </c>
      <c r="AC1200" s="31">
        <v>0</v>
      </c>
      <c r="AD1200" s="31">
        <v>0</v>
      </c>
      <c r="AE1200" s="31">
        <v>0</v>
      </c>
      <c r="AF1200" s="31">
        <v>0</v>
      </c>
      <c r="AG1200" s="31">
        <v>0</v>
      </c>
      <c r="AH1200" s="31">
        <v>0</v>
      </c>
      <c r="AI1200" s="31">
        <v>0</v>
      </c>
      <c r="AJ1200" s="31">
        <v>0</v>
      </c>
      <c r="AK1200" s="31">
        <v>0</v>
      </c>
      <c r="AL1200" s="31">
        <v>0</v>
      </c>
      <c r="AM1200" s="31">
        <v>0</v>
      </c>
      <c r="AN1200" s="31">
        <v>0</v>
      </c>
      <c r="AO1200" s="31">
        <v>0</v>
      </c>
      <c r="AP1200" s="31">
        <v>0</v>
      </c>
      <c r="AQ1200" s="31">
        <v>0</v>
      </c>
      <c r="AR1200" s="31">
        <v>0</v>
      </c>
      <c r="AS1200" s="31">
        <v>0</v>
      </c>
      <c r="AT1200" s="31">
        <v>0</v>
      </c>
      <c r="AU1200" s="31">
        <v>0</v>
      </c>
      <c r="AV1200" s="31">
        <v>0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0</v>
      </c>
    </row>
    <row r="1201" spans="1:59" ht="12.95" customHeight="1" x14ac:dyDescent="0.2">
      <c r="A1201" s="562"/>
      <c r="B1201" s="564"/>
      <c r="C1201" s="526"/>
      <c r="D1201" s="531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0</v>
      </c>
      <c r="J1201" s="15">
        <f t="shared" si="702"/>
        <v>0</v>
      </c>
      <c r="K1201" s="15">
        <f t="shared" si="702"/>
        <v>0</v>
      </c>
      <c r="L1201" s="15">
        <f t="shared" si="702"/>
        <v>0</v>
      </c>
      <c r="M1201" s="15">
        <f t="shared" si="702"/>
        <v>0</v>
      </c>
      <c r="N1201" s="15">
        <f t="shared" si="702"/>
        <v>0</v>
      </c>
      <c r="O1201" s="15">
        <f t="shared" si="702"/>
        <v>0</v>
      </c>
      <c r="P1201" s="15">
        <f t="shared" si="702"/>
        <v>0</v>
      </c>
      <c r="Q1201" s="15">
        <f t="shared" si="702"/>
        <v>0</v>
      </c>
      <c r="R1201" s="15">
        <f t="shared" si="702"/>
        <v>0</v>
      </c>
      <c r="S1201" s="15">
        <f t="shared" si="702"/>
        <v>0</v>
      </c>
      <c r="T1201" s="15">
        <f t="shared" si="702"/>
        <v>0</v>
      </c>
      <c r="U1201" s="15">
        <f t="shared" si="702"/>
        <v>0</v>
      </c>
      <c r="V1201" s="15">
        <f t="shared" si="702"/>
        <v>0</v>
      </c>
      <c r="W1201" s="15">
        <f t="shared" si="702"/>
        <v>0</v>
      </c>
      <c r="X1201" s="15">
        <f t="shared" si="702"/>
        <v>0</v>
      </c>
      <c r="Y1201" s="15">
        <f t="shared" si="702"/>
        <v>0</v>
      </c>
      <c r="Z1201" s="15">
        <f t="shared" si="702"/>
        <v>0</v>
      </c>
      <c r="AA1201" s="15">
        <f t="shared" si="702"/>
        <v>0</v>
      </c>
      <c r="AB1201" s="15">
        <f t="shared" si="702"/>
        <v>0</v>
      </c>
      <c r="AC1201" s="15">
        <f t="shared" si="702"/>
        <v>0</v>
      </c>
      <c r="AD1201" s="15">
        <f t="shared" si="702"/>
        <v>0</v>
      </c>
      <c r="AE1201" s="15">
        <f t="shared" si="702"/>
        <v>0</v>
      </c>
      <c r="AF1201" s="15">
        <f t="shared" si="702"/>
        <v>0</v>
      </c>
      <c r="AG1201" s="15">
        <f t="shared" si="702"/>
        <v>0</v>
      </c>
      <c r="AH1201" s="15">
        <f t="shared" si="702"/>
        <v>0</v>
      </c>
      <c r="AI1201" s="15">
        <f t="shared" si="702"/>
        <v>0</v>
      </c>
      <c r="AJ1201" s="15">
        <f t="shared" si="702"/>
        <v>0</v>
      </c>
      <c r="AK1201" s="15">
        <f t="shared" si="702"/>
        <v>0</v>
      </c>
      <c r="AL1201" s="15">
        <f t="shared" si="702"/>
        <v>0</v>
      </c>
      <c r="AM1201" s="15">
        <f t="shared" si="702"/>
        <v>0</v>
      </c>
      <c r="AN1201" s="15">
        <f t="shared" si="702"/>
        <v>0</v>
      </c>
      <c r="AO1201" s="15">
        <f t="shared" si="702"/>
        <v>0</v>
      </c>
      <c r="AP1201" s="15">
        <f t="shared" si="702"/>
        <v>0</v>
      </c>
      <c r="AQ1201" s="15">
        <f t="shared" si="702"/>
        <v>0</v>
      </c>
      <c r="AR1201" s="15">
        <f t="shared" si="702"/>
        <v>0</v>
      </c>
      <c r="AS1201" s="15">
        <f t="shared" si="702"/>
        <v>0</v>
      </c>
      <c r="AT1201" s="15">
        <f t="shared" si="702"/>
        <v>0</v>
      </c>
      <c r="AU1201" s="15">
        <f t="shared" si="702"/>
        <v>0</v>
      </c>
      <c r="AV1201" s="15">
        <f t="shared" si="702"/>
        <v>0</v>
      </c>
      <c r="AW1201" s="15">
        <f t="shared" si="702"/>
        <v>0</v>
      </c>
      <c r="AX1201" s="15">
        <f t="shared" si="702"/>
        <v>0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0</v>
      </c>
    </row>
    <row r="1202" spans="1:59" ht="12.95" customHeight="1" x14ac:dyDescent="0.2">
      <c r="A1202" s="562"/>
      <c r="B1202" s="564"/>
      <c r="C1202" s="526"/>
      <c r="D1202" s="529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 s="11">
        <v>0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0</v>
      </c>
    </row>
    <row r="1203" spans="1:59" ht="12.95" customHeight="1" x14ac:dyDescent="0.2">
      <c r="A1203" s="562"/>
      <c r="B1203" s="564"/>
      <c r="C1203" s="526"/>
      <c r="D1203" s="532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0</v>
      </c>
    </row>
    <row r="1204" spans="1:59" ht="12.95" customHeight="1" x14ac:dyDescent="0.2">
      <c r="A1204" s="562"/>
      <c r="B1204" s="564"/>
      <c r="C1204" s="526"/>
      <c r="D1204" s="528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0</v>
      </c>
      <c r="Z1204" s="15">
        <f t="shared" si="703"/>
        <v>0</v>
      </c>
      <c r="AA1204" s="15">
        <f t="shared" si="703"/>
        <v>0</v>
      </c>
      <c r="AB1204" s="15">
        <f t="shared" si="703"/>
        <v>0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0</v>
      </c>
      <c r="AG1204" s="15">
        <f t="shared" si="703"/>
        <v>0</v>
      </c>
      <c r="AH1204" s="15">
        <f t="shared" si="703"/>
        <v>0</v>
      </c>
      <c r="AI1204" s="15">
        <f t="shared" si="703"/>
        <v>0</v>
      </c>
      <c r="AJ1204" s="15">
        <f t="shared" si="703"/>
        <v>0</v>
      </c>
      <c r="AK1204" s="15">
        <f t="shared" si="703"/>
        <v>0</v>
      </c>
      <c r="AL1204" s="15">
        <f t="shared" si="703"/>
        <v>0</v>
      </c>
      <c r="AM1204" s="15">
        <f t="shared" si="703"/>
        <v>0</v>
      </c>
      <c r="AN1204" s="15">
        <f t="shared" si="703"/>
        <v>0</v>
      </c>
      <c r="AO1204" s="15">
        <f t="shared" si="703"/>
        <v>0</v>
      </c>
      <c r="AP1204" s="15">
        <f t="shared" si="703"/>
        <v>0</v>
      </c>
      <c r="AQ1204" s="15">
        <f t="shared" si="703"/>
        <v>0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0</v>
      </c>
    </row>
    <row r="1205" spans="1:59" ht="12.95" customHeight="1" x14ac:dyDescent="0.2">
      <c r="A1205" s="562"/>
      <c r="B1205" s="564"/>
      <c r="C1205" s="526"/>
      <c r="D1205" s="529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0</v>
      </c>
    </row>
    <row r="1206" spans="1:59" ht="12.95" customHeight="1" x14ac:dyDescent="0.2">
      <c r="A1206" s="562"/>
      <c r="B1206" s="564"/>
      <c r="C1206" s="526"/>
      <c r="D1206" s="532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0</v>
      </c>
    </row>
    <row r="1207" spans="1:59" ht="12.95" customHeight="1" x14ac:dyDescent="0.2">
      <c r="A1207" s="562"/>
      <c r="B1207" s="564"/>
      <c r="C1207" s="526"/>
      <c r="D1207" s="528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62"/>
      <c r="B1208" s="564"/>
      <c r="C1208" s="526"/>
      <c r="D1208" s="529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62"/>
      <c r="B1209" s="564"/>
      <c r="C1209" s="527"/>
      <c r="D1209" s="530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62"/>
      <c r="B1210" s="564"/>
      <c r="C1210" s="524" t="str">
        <f>Parameters!$C$5</f>
        <v>5 a 19 años</v>
      </c>
      <c r="D1210" s="533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0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0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0</v>
      </c>
      <c r="W1210" s="34">
        <f t="shared" si="705"/>
        <v>0</v>
      </c>
      <c r="X1210" s="34">
        <f t="shared" si="705"/>
        <v>0</v>
      </c>
      <c r="Y1210" s="34">
        <f t="shared" si="705"/>
        <v>0</v>
      </c>
      <c r="Z1210" s="34">
        <f t="shared" si="705"/>
        <v>0</v>
      </c>
      <c r="AA1210" s="34">
        <f t="shared" si="705"/>
        <v>0</v>
      </c>
      <c r="AB1210" s="34">
        <f t="shared" si="705"/>
        <v>0</v>
      </c>
      <c r="AC1210" s="34">
        <f t="shared" si="705"/>
        <v>0</v>
      </c>
      <c r="AD1210" s="34">
        <f t="shared" si="705"/>
        <v>0</v>
      </c>
      <c r="AE1210" s="34">
        <f t="shared" si="705"/>
        <v>0</v>
      </c>
      <c r="AF1210" s="34">
        <f t="shared" si="705"/>
        <v>0</v>
      </c>
      <c r="AG1210" s="34">
        <f t="shared" si="705"/>
        <v>0</v>
      </c>
      <c r="AH1210" s="34">
        <f t="shared" si="705"/>
        <v>0</v>
      </c>
      <c r="AI1210" s="34">
        <f t="shared" si="705"/>
        <v>0</v>
      </c>
      <c r="AJ1210" s="34">
        <f t="shared" si="705"/>
        <v>0</v>
      </c>
      <c r="AK1210" s="34">
        <f t="shared" si="705"/>
        <v>0</v>
      </c>
      <c r="AL1210" s="34">
        <f t="shared" si="705"/>
        <v>0</v>
      </c>
      <c r="AM1210" s="34">
        <f t="shared" si="705"/>
        <v>0</v>
      </c>
      <c r="AN1210" s="34">
        <f t="shared" si="705"/>
        <v>0</v>
      </c>
      <c r="AO1210" s="34">
        <f t="shared" si="705"/>
        <v>0</v>
      </c>
      <c r="AP1210" s="34">
        <f t="shared" si="705"/>
        <v>0</v>
      </c>
      <c r="AQ1210" s="34">
        <f t="shared" si="705"/>
        <v>0</v>
      </c>
      <c r="AR1210" s="34">
        <f t="shared" si="705"/>
        <v>0</v>
      </c>
      <c r="AS1210" s="34">
        <f t="shared" si="705"/>
        <v>0</v>
      </c>
      <c r="AT1210" s="34">
        <f t="shared" si="705"/>
        <v>0</v>
      </c>
      <c r="AU1210" s="34">
        <f t="shared" si="705"/>
        <v>0</v>
      </c>
      <c r="AV1210" s="34">
        <f t="shared" si="705"/>
        <v>0</v>
      </c>
      <c r="AW1210" s="34">
        <f t="shared" si="705"/>
        <v>0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0</v>
      </c>
    </row>
    <row r="1211" spans="1:59" ht="12.95" customHeight="1" x14ac:dyDescent="0.2">
      <c r="A1211" s="562"/>
      <c r="B1211" s="564"/>
      <c r="C1211" s="525"/>
      <c r="D1211" s="534"/>
      <c r="E1211" s="84" t="str">
        <f>Parameters!$B$15</f>
        <v>Fem.</v>
      </c>
      <c r="F1211" s="31">
        <v>0</v>
      </c>
      <c r="G1211" s="31">
        <v>0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0</v>
      </c>
      <c r="W1211" s="31">
        <v>0</v>
      </c>
      <c r="X1211" s="31">
        <v>0</v>
      </c>
      <c r="Y1211" s="31">
        <v>0</v>
      </c>
      <c r="Z1211" s="31">
        <v>0</v>
      </c>
      <c r="AA1211" s="31">
        <v>0</v>
      </c>
      <c r="AB1211" s="31">
        <v>0</v>
      </c>
      <c r="AC1211" s="31">
        <v>0</v>
      </c>
      <c r="AD1211" s="31">
        <v>0</v>
      </c>
      <c r="AE1211" s="31">
        <v>0</v>
      </c>
      <c r="AF1211" s="31">
        <v>0</v>
      </c>
      <c r="AG1211" s="31">
        <v>0</v>
      </c>
      <c r="AH1211" s="31">
        <v>0</v>
      </c>
      <c r="AI1211" s="31">
        <v>0</v>
      </c>
      <c r="AJ1211" s="31">
        <v>0</v>
      </c>
      <c r="AK1211" s="31">
        <v>0</v>
      </c>
      <c r="AL1211" s="31">
        <v>0</v>
      </c>
      <c r="AM1211" s="31">
        <v>0</v>
      </c>
      <c r="AN1211" s="31">
        <v>0</v>
      </c>
      <c r="AO1211" s="31">
        <v>0</v>
      </c>
      <c r="AP1211" s="31">
        <v>0</v>
      </c>
      <c r="AQ1211" s="31">
        <v>0</v>
      </c>
      <c r="AR1211" s="31">
        <v>0</v>
      </c>
      <c r="AS1211" s="31">
        <v>0</v>
      </c>
      <c r="AT1211" s="31">
        <v>0</v>
      </c>
      <c r="AU1211" s="31">
        <v>0</v>
      </c>
      <c r="AV1211" s="31">
        <v>0</v>
      </c>
      <c r="AW1211" s="31">
        <v>0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0</v>
      </c>
    </row>
    <row r="1212" spans="1:59" ht="12.95" customHeight="1" x14ac:dyDescent="0.2">
      <c r="A1212" s="562"/>
      <c r="B1212" s="564"/>
      <c r="C1212" s="525"/>
      <c r="D1212" s="535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0</v>
      </c>
      <c r="S1212" s="31">
        <v>0</v>
      </c>
      <c r="T1212" s="31">
        <v>0</v>
      </c>
      <c r="U1212" s="31">
        <v>0</v>
      </c>
      <c r="V1212" s="31">
        <v>0</v>
      </c>
      <c r="W1212" s="31">
        <v>0</v>
      </c>
      <c r="X1212" s="31">
        <v>0</v>
      </c>
      <c r="Y1212" s="31">
        <v>0</v>
      </c>
      <c r="Z1212" s="31">
        <v>0</v>
      </c>
      <c r="AA1212" s="31">
        <v>0</v>
      </c>
      <c r="AB1212" s="31">
        <v>0</v>
      </c>
      <c r="AC1212" s="31">
        <v>0</v>
      </c>
      <c r="AD1212" s="31">
        <v>0</v>
      </c>
      <c r="AE1212" s="31">
        <v>0</v>
      </c>
      <c r="AF1212" s="31">
        <v>0</v>
      </c>
      <c r="AG1212" s="31">
        <v>0</v>
      </c>
      <c r="AH1212" s="31">
        <v>0</v>
      </c>
      <c r="AI1212" s="31">
        <v>0</v>
      </c>
      <c r="AJ1212" s="31">
        <v>0</v>
      </c>
      <c r="AK1212" s="31">
        <v>0</v>
      </c>
      <c r="AL1212" s="31">
        <v>0</v>
      </c>
      <c r="AM1212" s="31">
        <v>0</v>
      </c>
      <c r="AN1212" s="31">
        <v>0</v>
      </c>
      <c r="AO1212" s="31">
        <v>0</v>
      </c>
      <c r="AP1212" s="31">
        <v>0</v>
      </c>
      <c r="AQ1212" s="31">
        <v>0</v>
      </c>
      <c r="AR1212" s="31">
        <v>0</v>
      </c>
      <c r="AS1212" s="31">
        <v>0</v>
      </c>
      <c r="AT1212" s="31">
        <v>0</v>
      </c>
      <c r="AU1212" s="31">
        <v>0</v>
      </c>
      <c r="AV1212" s="31">
        <v>0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0</v>
      </c>
    </row>
    <row r="1213" spans="1:59" ht="12.95" customHeight="1" x14ac:dyDescent="0.2">
      <c r="A1213" s="562"/>
      <c r="B1213" s="564"/>
      <c r="C1213" s="526"/>
      <c r="D1213" s="531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0</v>
      </c>
      <c r="H1213" s="15">
        <f t="shared" si="707"/>
        <v>0</v>
      </c>
      <c r="I1213" s="15">
        <f t="shared" si="707"/>
        <v>0</v>
      </c>
      <c r="J1213" s="15">
        <f t="shared" si="707"/>
        <v>0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0</v>
      </c>
      <c r="T1213" s="15">
        <f t="shared" si="707"/>
        <v>0</v>
      </c>
      <c r="U1213" s="15">
        <f t="shared" si="707"/>
        <v>0</v>
      </c>
      <c r="V1213" s="15">
        <f t="shared" si="707"/>
        <v>0</v>
      </c>
      <c r="W1213" s="15">
        <f t="shared" si="707"/>
        <v>0</v>
      </c>
      <c r="X1213" s="15">
        <f t="shared" si="707"/>
        <v>0</v>
      </c>
      <c r="Y1213" s="15">
        <f t="shared" si="707"/>
        <v>0</v>
      </c>
      <c r="Z1213" s="15">
        <f t="shared" si="707"/>
        <v>0</v>
      </c>
      <c r="AA1213" s="15">
        <f t="shared" si="707"/>
        <v>0</v>
      </c>
      <c r="AB1213" s="15">
        <f t="shared" si="707"/>
        <v>0</v>
      </c>
      <c r="AC1213" s="15">
        <f t="shared" si="707"/>
        <v>0</v>
      </c>
      <c r="AD1213" s="15">
        <f t="shared" si="707"/>
        <v>0</v>
      </c>
      <c r="AE1213" s="15">
        <f t="shared" si="707"/>
        <v>0</v>
      </c>
      <c r="AF1213" s="15">
        <f t="shared" si="707"/>
        <v>0</v>
      </c>
      <c r="AG1213" s="15">
        <f t="shared" si="707"/>
        <v>0</v>
      </c>
      <c r="AH1213" s="15">
        <f t="shared" si="707"/>
        <v>0</v>
      </c>
      <c r="AI1213" s="15">
        <f t="shared" si="707"/>
        <v>0</v>
      </c>
      <c r="AJ1213" s="15">
        <f t="shared" si="707"/>
        <v>0</v>
      </c>
      <c r="AK1213" s="15">
        <f t="shared" si="707"/>
        <v>0</v>
      </c>
      <c r="AL1213" s="15">
        <f t="shared" si="707"/>
        <v>0</v>
      </c>
      <c r="AM1213" s="15">
        <f t="shared" si="707"/>
        <v>0</v>
      </c>
      <c r="AN1213" s="15">
        <f t="shared" si="707"/>
        <v>0</v>
      </c>
      <c r="AO1213" s="15">
        <f t="shared" si="707"/>
        <v>0</v>
      </c>
      <c r="AP1213" s="15">
        <f t="shared" si="707"/>
        <v>0</v>
      </c>
      <c r="AQ1213" s="15">
        <f t="shared" si="707"/>
        <v>0</v>
      </c>
      <c r="AR1213" s="15">
        <f t="shared" si="707"/>
        <v>0</v>
      </c>
      <c r="AS1213" s="15">
        <f t="shared" si="707"/>
        <v>0</v>
      </c>
      <c r="AT1213" s="15">
        <f t="shared" si="707"/>
        <v>0</v>
      </c>
      <c r="AU1213" s="15">
        <f t="shared" si="707"/>
        <v>0</v>
      </c>
      <c r="AV1213" s="15">
        <f t="shared" si="707"/>
        <v>0</v>
      </c>
      <c r="AW1213" s="15">
        <f t="shared" si="707"/>
        <v>0</v>
      </c>
      <c r="AX1213" s="15">
        <f t="shared" si="707"/>
        <v>0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0</v>
      </c>
    </row>
    <row r="1214" spans="1:59" ht="12.95" customHeight="1" x14ac:dyDescent="0.2">
      <c r="A1214" s="562"/>
      <c r="B1214" s="564"/>
      <c r="C1214" s="526"/>
      <c r="D1214" s="529"/>
      <c r="E1214" s="48" t="str">
        <f>Parameters!$B$15</f>
        <v>Fem.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11">
        <v>0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0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0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0</v>
      </c>
    </row>
    <row r="1215" spans="1:59" ht="12.95" customHeight="1" x14ac:dyDescent="0.2">
      <c r="A1215" s="562"/>
      <c r="B1215" s="564"/>
      <c r="C1215" s="526"/>
      <c r="D1215" s="532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0</v>
      </c>
    </row>
    <row r="1216" spans="1:59" ht="12.95" customHeight="1" x14ac:dyDescent="0.2">
      <c r="A1216" s="562"/>
      <c r="B1216" s="564"/>
      <c r="C1216" s="526"/>
      <c r="D1216" s="528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0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0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0</v>
      </c>
      <c r="AH1216" s="15">
        <f t="shared" si="708"/>
        <v>0</v>
      </c>
      <c r="AI1216" s="15">
        <f t="shared" si="708"/>
        <v>0</v>
      </c>
      <c r="AJ1216" s="15">
        <f t="shared" si="708"/>
        <v>0</v>
      </c>
      <c r="AK1216" s="15">
        <f t="shared" si="708"/>
        <v>0</v>
      </c>
      <c r="AL1216" s="15">
        <f t="shared" si="708"/>
        <v>0</v>
      </c>
      <c r="AM1216" s="15">
        <f t="shared" si="708"/>
        <v>0</v>
      </c>
      <c r="AN1216" s="15">
        <f t="shared" si="708"/>
        <v>0</v>
      </c>
      <c r="AO1216" s="15">
        <f t="shared" si="708"/>
        <v>0</v>
      </c>
      <c r="AP1216" s="15">
        <f t="shared" si="708"/>
        <v>0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0</v>
      </c>
    </row>
    <row r="1217" spans="1:62" ht="12.95" customHeight="1" x14ac:dyDescent="0.2">
      <c r="A1217" s="562"/>
      <c r="B1217" s="564"/>
      <c r="C1217" s="526"/>
      <c r="D1217" s="529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0</v>
      </c>
    </row>
    <row r="1218" spans="1:62" ht="12.95" customHeight="1" x14ac:dyDescent="0.2">
      <c r="A1218" s="562"/>
      <c r="B1218" s="564"/>
      <c r="C1218" s="526"/>
      <c r="D1218" s="532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0</v>
      </c>
    </row>
    <row r="1219" spans="1:62" ht="12.95" customHeight="1" x14ac:dyDescent="0.2">
      <c r="A1219" s="562"/>
      <c r="B1219" s="564"/>
      <c r="C1219" s="526"/>
      <c r="D1219" s="528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62"/>
      <c r="B1220" s="564"/>
      <c r="C1220" s="526"/>
      <c r="D1220" s="529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62"/>
      <c r="B1221" s="564"/>
      <c r="C1221" s="527"/>
      <c r="D1221" s="530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62"/>
      <c r="B1222" s="564"/>
      <c r="C1222" s="524" t="str">
        <f>Parameters!$C$6</f>
        <v>20 a 39 años</v>
      </c>
      <c r="D1222" s="533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0</v>
      </c>
      <c r="V1222" s="34">
        <f t="shared" si="710"/>
        <v>0</v>
      </c>
      <c r="W1222" s="34">
        <f t="shared" si="710"/>
        <v>0</v>
      </c>
      <c r="X1222" s="34">
        <f t="shared" si="710"/>
        <v>0</v>
      </c>
      <c r="Y1222" s="34">
        <f t="shared" si="710"/>
        <v>0</v>
      </c>
      <c r="Z1222" s="34">
        <f t="shared" si="710"/>
        <v>0</v>
      </c>
      <c r="AA1222" s="34">
        <f t="shared" si="710"/>
        <v>0</v>
      </c>
      <c r="AB1222" s="34">
        <f t="shared" si="710"/>
        <v>0</v>
      </c>
      <c r="AC1222" s="34">
        <f t="shared" si="710"/>
        <v>0</v>
      </c>
      <c r="AD1222" s="34">
        <f t="shared" si="710"/>
        <v>0</v>
      </c>
      <c r="AE1222" s="34">
        <f t="shared" si="710"/>
        <v>0</v>
      </c>
      <c r="AF1222" s="34">
        <f t="shared" si="710"/>
        <v>0</v>
      </c>
      <c r="AG1222" s="34">
        <f t="shared" si="710"/>
        <v>0</v>
      </c>
      <c r="AH1222" s="34">
        <f t="shared" si="710"/>
        <v>0</v>
      </c>
      <c r="AI1222" s="34">
        <f t="shared" si="710"/>
        <v>0</v>
      </c>
      <c r="AJ1222" s="34">
        <f t="shared" si="710"/>
        <v>0</v>
      </c>
      <c r="AK1222" s="34">
        <f t="shared" si="710"/>
        <v>0</v>
      </c>
      <c r="AL1222" s="34">
        <f t="shared" si="710"/>
        <v>0</v>
      </c>
      <c r="AM1222" s="34">
        <f t="shared" si="710"/>
        <v>0</v>
      </c>
      <c r="AN1222" s="34">
        <f t="shared" si="710"/>
        <v>0</v>
      </c>
      <c r="AO1222" s="34">
        <f t="shared" si="710"/>
        <v>0</v>
      </c>
      <c r="AP1222" s="34">
        <f t="shared" si="710"/>
        <v>0</v>
      </c>
      <c r="AQ1222" s="34">
        <f t="shared" si="710"/>
        <v>0</v>
      </c>
      <c r="AR1222" s="34">
        <f t="shared" si="710"/>
        <v>0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0</v>
      </c>
    </row>
    <row r="1223" spans="1:62" ht="12.95" customHeight="1" x14ac:dyDescent="0.2">
      <c r="A1223" s="562"/>
      <c r="B1223" s="564"/>
      <c r="C1223" s="525"/>
      <c r="D1223" s="534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0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0</v>
      </c>
      <c r="AG1223" s="31">
        <v>0</v>
      </c>
      <c r="AH1223" s="31">
        <v>0</v>
      </c>
      <c r="AI1223" s="31">
        <v>0</v>
      </c>
      <c r="AJ1223" s="31">
        <v>0</v>
      </c>
      <c r="AK1223" s="31">
        <v>0</v>
      </c>
      <c r="AL1223" s="31">
        <v>0</v>
      </c>
      <c r="AM1223" s="31">
        <v>0</v>
      </c>
      <c r="AN1223" s="31">
        <v>0</v>
      </c>
      <c r="AO1223" s="31">
        <v>0</v>
      </c>
      <c r="AP1223" s="31">
        <v>0</v>
      </c>
      <c r="AQ1223" s="31">
        <v>0</v>
      </c>
      <c r="AR1223" s="31">
        <v>0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0</v>
      </c>
    </row>
    <row r="1224" spans="1:62" ht="12.95" customHeight="1" x14ac:dyDescent="0.2">
      <c r="A1224" s="562"/>
      <c r="B1224" s="564"/>
      <c r="C1224" s="525"/>
      <c r="D1224" s="535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0</v>
      </c>
      <c r="V1224" s="31">
        <v>0</v>
      </c>
      <c r="W1224" s="31">
        <v>0</v>
      </c>
      <c r="X1224" s="31">
        <v>0</v>
      </c>
      <c r="Y1224" s="31">
        <v>0</v>
      </c>
      <c r="Z1224" s="31">
        <v>0</v>
      </c>
      <c r="AA1224" s="31">
        <v>0</v>
      </c>
      <c r="AB1224" s="31">
        <v>0</v>
      </c>
      <c r="AC1224" s="31">
        <v>0</v>
      </c>
      <c r="AD1224" s="31">
        <v>0</v>
      </c>
      <c r="AE1224" s="31">
        <v>0</v>
      </c>
      <c r="AF1224" s="31">
        <v>0</v>
      </c>
      <c r="AG1224" s="31">
        <v>0</v>
      </c>
      <c r="AH1224" s="31">
        <v>0</v>
      </c>
      <c r="AI1224" s="31">
        <v>0</v>
      </c>
      <c r="AJ1224" s="31">
        <v>0</v>
      </c>
      <c r="AK1224" s="31">
        <v>0</v>
      </c>
      <c r="AL1224" s="31">
        <v>0</v>
      </c>
      <c r="AM1224" s="31">
        <v>0</v>
      </c>
      <c r="AN1224" s="31">
        <v>0</v>
      </c>
      <c r="AO1224" s="31">
        <v>0</v>
      </c>
      <c r="AP1224" s="31">
        <v>0</v>
      </c>
      <c r="AQ1224" s="31">
        <v>0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0</v>
      </c>
    </row>
    <row r="1225" spans="1:62" ht="12.95" customHeight="1" x14ac:dyDescent="0.2">
      <c r="A1225" s="562"/>
      <c r="B1225" s="564"/>
      <c r="C1225" s="526"/>
      <c r="D1225" s="531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0</v>
      </c>
      <c r="V1225" s="15">
        <f t="shared" si="712"/>
        <v>0</v>
      </c>
      <c r="W1225" s="15">
        <f t="shared" si="712"/>
        <v>0</v>
      </c>
      <c r="X1225" s="15">
        <f t="shared" si="712"/>
        <v>0</v>
      </c>
      <c r="Y1225" s="15">
        <f t="shared" si="712"/>
        <v>0</v>
      </c>
      <c r="Z1225" s="15">
        <f t="shared" si="712"/>
        <v>0</v>
      </c>
      <c r="AA1225" s="15">
        <f t="shared" si="712"/>
        <v>0</v>
      </c>
      <c r="AB1225" s="15">
        <f t="shared" si="712"/>
        <v>0</v>
      </c>
      <c r="AC1225" s="15">
        <f t="shared" si="712"/>
        <v>0</v>
      </c>
      <c r="AD1225" s="15">
        <f t="shared" si="712"/>
        <v>0</v>
      </c>
      <c r="AE1225" s="15">
        <f t="shared" si="712"/>
        <v>0</v>
      </c>
      <c r="AF1225" s="15">
        <f t="shared" si="712"/>
        <v>0</v>
      </c>
      <c r="AG1225" s="15">
        <f t="shared" si="712"/>
        <v>0</v>
      </c>
      <c r="AH1225" s="15">
        <f t="shared" si="712"/>
        <v>0</v>
      </c>
      <c r="AI1225" s="15">
        <f t="shared" si="712"/>
        <v>0</v>
      </c>
      <c r="AJ1225" s="15">
        <f t="shared" si="712"/>
        <v>0</v>
      </c>
      <c r="AK1225" s="15">
        <f t="shared" si="712"/>
        <v>0</v>
      </c>
      <c r="AL1225" s="15">
        <f t="shared" si="712"/>
        <v>0</v>
      </c>
      <c r="AM1225" s="15">
        <f t="shared" si="712"/>
        <v>0</v>
      </c>
      <c r="AN1225" s="15">
        <f t="shared" si="712"/>
        <v>0</v>
      </c>
      <c r="AO1225" s="15">
        <f t="shared" si="712"/>
        <v>0</v>
      </c>
      <c r="AP1225" s="15">
        <f t="shared" si="712"/>
        <v>0</v>
      </c>
      <c r="AQ1225" s="15">
        <f t="shared" si="712"/>
        <v>0</v>
      </c>
      <c r="AR1225" s="15">
        <f t="shared" si="712"/>
        <v>0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0</v>
      </c>
    </row>
    <row r="1226" spans="1:62" ht="12.95" customHeight="1" x14ac:dyDescent="0.2">
      <c r="A1226" s="562"/>
      <c r="B1226" s="564"/>
      <c r="C1226" s="526"/>
      <c r="D1226" s="529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0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0</v>
      </c>
    </row>
    <row r="1227" spans="1:62" ht="12.95" customHeight="1" x14ac:dyDescent="0.2">
      <c r="A1227" s="562"/>
      <c r="B1227" s="564"/>
      <c r="C1227" s="526"/>
      <c r="D1227" s="532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0</v>
      </c>
      <c r="V1227" s="11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0</v>
      </c>
    </row>
    <row r="1228" spans="1:62" ht="12.95" customHeight="1" x14ac:dyDescent="0.2">
      <c r="A1228" s="562"/>
      <c r="B1228" s="564"/>
      <c r="C1228" s="526"/>
      <c r="D1228" s="528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0</v>
      </c>
      <c r="X1228" s="15">
        <f t="shared" si="713"/>
        <v>0</v>
      </c>
      <c r="Y1228" s="15">
        <f t="shared" si="713"/>
        <v>0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0</v>
      </c>
      <c r="AG1228" s="15">
        <f t="shared" si="713"/>
        <v>0</v>
      </c>
      <c r="AH1228" s="15">
        <f t="shared" si="713"/>
        <v>0</v>
      </c>
      <c r="AI1228" s="15">
        <f t="shared" si="713"/>
        <v>0</v>
      </c>
      <c r="AJ1228" s="15">
        <f t="shared" si="713"/>
        <v>0</v>
      </c>
      <c r="AK1228" s="15">
        <f t="shared" si="713"/>
        <v>0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0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0</v>
      </c>
    </row>
    <row r="1229" spans="1:62" ht="12.95" customHeight="1" x14ac:dyDescent="0.2">
      <c r="A1229" s="562"/>
      <c r="B1229" s="564"/>
      <c r="C1229" s="526"/>
      <c r="D1229" s="529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0</v>
      </c>
    </row>
    <row r="1230" spans="1:62" ht="12.95" customHeight="1" x14ac:dyDescent="0.2">
      <c r="A1230" s="562"/>
      <c r="B1230" s="564"/>
      <c r="C1230" s="526"/>
      <c r="D1230" s="532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0</v>
      </c>
    </row>
    <row r="1231" spans="1:62" ht="12.95" customHeight="1" x14ac:dyDescent="0.2">
      <c r="A1231" s="562"/>
      <c r="B1231" s="564"/>
      <c r="C1231" s="526"/>
      <c r="D1231" s="528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0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0</v>
      </c>
      <c r="AJ1231" s="15">
        <f t="shared" si="714"/>
        <v>0</v>
      </c>
      <c r="AK1231" s="15">
        <f t="shared" si="714"/>
        <v>0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0</v>
      </c>
      <c r="BI1231" s="9"/>
      <c r="BJ1231" s="73"/>
    </row>
    <row r="1232" spans="1:62" ht="12.95" customHeight="1" x14ac:dyDescent="0.2">
      <c r="A1232" s="562"/>
      <c r="B1232" s="564"/>
      <c r="C1232" s="526"/>
      <c r="D1232" s="529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0</v>
      </c>
      <c r="BI1232" s="9"/>
      <c r="BJ1232" s="73"/>
    </row>
    <row r="1233" spans="1:62" ht="12.95" customHeight="1" thickBot="1" x14ac:dyDescent="0.25">
      <c r="A1233" s="562"/>
      <c r="B1233" s="564"/>
      <c r="C1233" s="527"/>
      <c r="D1233" s="530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0</v>
      </c>
      <c r="BI1233" s="9"/>
      <c r="BJ1233" s="73"/>
    </row>
    <row r="1234" spans="1:62" ht="12.95" customHeight="1" x14ac:dyDescent="0.2">
      <c r="A1234" s="562"/>
      <c r="B1234" s="564"/>
      <c r="C1234" s="524" t="str">
        <f>Parameters!$C$7</f>
        <v>40 a 59 años</v>
      </c>
      <c r="D1234" s="533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0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0</v>
      </c>
      <c r="W1234" s="34">
        <f t="shared" si="715"/>
        <v>0</v>
      </c>
      <c r="X1234" s="34">
        <f t="shared" si="715"/>
        <v>0</v>
      </c>
      <c r="Y1234" s="34">
        <f t="shared" si="715"/>
        <v>0</v>
      </c>
      <c r="Z1234" s="34">
        <f t="shared" si="715"/>
        <v>0</v>
      </c>
      <c r="AA1234" s="34">
        <f t="shared" si="715"/>
        <v>0</v>
      </c>
      <c r="AB1234" s="34">
        <f t="shared" si="715"/>
        <v>0</v>
      </c>
      <c r="AC1234" s="34">
        <f t="shared" si="715"/>
        <v>0</v>
      </c>
      <c r="AD1234" s="34">
        <f t="shared" si="715"/>
        <v>0</v>
      </c>
      <c r="AE1234" s="34">
        <f t="shared" si="715"/>
        <v>0</v>
      </c>
      <c r="AF1234" s="34">
        <f t="shared" si="715"/>
        <v>0</v>
      </c>
      <c r="AG1234" s="34">
        <f t="shared" si="715"/>
        <v>0</v>
      </c>
      <c r="AH1234" s="34">
        <f t="shared" si="715"/>
        <v>0</v>
      </c>
      <c r="AI1234" s="34">
        <f t="shared" si="715"/>
        <v>0</v>
      </c>
      <c r="AJ1234" s="34">
        <f t="shared" si="715"/>
        <v>0</v>
      </c>
      <c r="AK1234" s="34">
        <f t="shared" si="715"/>
        <v>0</v>
      </c>
      <c r="AL1234" s="34">
        <f t="shared" si="715"/>
        <v>0</v>
      </c>
      <c r="AM1234" s="34">
        <f t="shared" si="715"/>
        <v>0</v>
      </c>
      <c r="AN1234" s="34">
        <f t="shared" si="715"/>
        <v>0</v>
      </c>
      <c r="AO1234" s="34">
        <f t="shared" si="715"/>
        <v>0</v>
      </c>
      <c r="AP1234" s="34">
        <f t="shared" si="715"/>
        <v>0</v>
      </c>
      <c r="AQ1234" s="34">
        <f t="shared" si="715"/>
        <v>0</v>
      </c>
      <c r="AR1234" s="34">
        <f t="shared" si="715"/>
        <v>0</v>
      </c>
      <c r="AS1234" s="34">
        <f t="shared" si="715"/>
        <v>0</v>
      </c>
      <c r="AT1234" s="34">
        <f t="shared" si="715"/>
        <v>0</v>
      </c>
      <c r="AU1234" s="34">
        <f t="shared" si="715"/>
        <v>0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0</v>
      </c>
      <c r="BI1234" s="9"/>
      <c r="BJ1234" s="73"/>
    </row>
    <row r="1235" spans="1:62" ht="12.95" customHeight="1" x14ac:dyDescent="0.2">
      <c r="A1235" s="562"/>
      <c r="B1235" s="564"/>
      <c r="C1235" s="525"/>
      <c r="D1235" s="534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0</v>
      </c>
      <c r="Y1235" s="31">
        <v>0</v>
      </c>
      <c r="Z1235" s="31">
        <v>0</v>
      </c>
      <c r="AA1235" s="31">
        <v>0</v>
      </c>
      <c r="AB1235" s="31">
        <v>0</v>
      </c>
      <c r="AC1235" s="31">
        <v>0</v>
      </c>
      <c r="AD1235" s="31">
        <v>0</v>
      </c>
      <c r="AE1235" s="31">
        <v>0</v>
      </c>
      <c r="AF1235" s="31">
        <v>0</v>
      </c>
      <c r="AG1235" s="31">
        <v>0</v>
      </c>
      <c r="AH1235" s="31">
        <v>0</v>
      </c>
      <c r="AI1235" s="31">
        <v>0</v>
      </c>
      <c r="AJ1235" s="31">
        <v>0</v>
      </c>
      <c r="AK1235" s="31">
        <v>0</v>
      </c>
      <c r="AL1235" s="31">
        <v>0</v>
      </c>
      <c r="AM1235" s="31">
        <v>0</v>
      </c>
      <c r="AN1235" s="31">
        <v>0</v>
      </c>
      <c r="AO1235" s="31">
        <v>0</v>
      </c>
      <c r="AP1235" s="31">
        <v>0</v>
      </c>
      <c r="AQ1235" s="31">
        <v>0</v>
      </c>
      <c r="AR1235" s="31">
        <v>0</v>
      </c>
      <c r="AS1235" s="31">
        <v>0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0</v>
      </c>
      <c r="BI1235" s="9"/>
      <c r="BJ1235" s="73"/>
    </row>
    <row r="1236" spans="1:62" ht="12.95" customHeight="1" x14ac:dyDescent="0.2">
      <c r="A1236" s="562"/>
      <c r="B1236" s="564"/>
      <c r="C1236" s="525"/>
      <c r="D1236" s="535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0</v>
      </c>
      <c r="S1236" s="31">
        <v>0</v>
      </c>
      <c r="T1236" s="31">
        <v>0</v>
      </c>
      <c r="U1236" s="31">
        <v>0</v>
      </c>
      <c r="V1236" s="31">
        <v>0</v>
      </c>
      <c r="W1236" s="31">
        <v>0</v>
      </c>
      <c r="X1236" s="31">
        <v>0</v>
      </c>
      <c r="Y1236" s="31">
        <v>0</v>
      </c>
      <c r="Z1236" s="31">
        <v>0</v>
      </c>
      <c r="AA1236" s="31">
        <v>0</v>
      </c>
      <c r="AB1236" s="31">
        <v>0</v>
      </c>
      <c r="AC1236" s="31">
        <v>0</v>
      </c>
      <c r="AD1236" s="31">
        <v>0</v>
      </c>
      <c r="AE1236" s="31">
        <v>0</v>
      </c>
      <c r="AF1236" s="31">
        <v>0</v>
      </c>
      <c r="AG1236" s="31">
        <v>0</v>
      </c>
      <c r="AH1236" s="31">
        <v>0</v>
      </c>
      <c r="AI1236" s="31">
        <v>0</v>
      </c>
      <c r="AJ1236" s="31">
        <v>0</v>
      </c>
      <c r="AK1236" s="31">
        <v>0</v>
      </c>
      <c r="AL1236" s="31">
        <v>0</v>
      </c>
      <c r="AM1236" s="31">
        <v>0</v>
      </c>
      <c r="AN1236" s="31">
        <v>0</v>
      </c>
      <c r="AO1236" s="31">
        <v>0</v>
      </c>
      <c r="AP1236" s="31">
        <v>0</v>
      </c>
      <c r="AQ1236" s="31">
        <v>0</v>
      </c>
      <c r="AR1236" s="31">
        <v>0</v>
      </c>
      <c r="AS1236" s="31">
        <v>0</v>
      </c>
      <c r="AT1236" s="31">
        <v>0</v>
      </c>
      <c r="AU1236" s="31">
        <v>0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0</v>
      </c>
      <c r="BI1236" s="9"/>
      <c r="BJ1236" s="73"/>
    </row>
    <row r="1237" spans="1:62" ht="12.95" customHeight="1" x14ac:dyDescent="0.2">
      <c r="A1237" s="562"/>
      <c r="B1237" s="564"/>
      <c r="C1237" s="526"/>
      <c r="D1237" s="531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0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0</v>
      </c>
      <c r="X1237" s="15">
        <f t="shared" si="717"/>
        <v>0</v>
      </c>
      <c r="Y1237" s="15">
        <f t="shared" si="717"/>
        <v>0</v>
      </c>
      <c r="Z1237" s="15">
        <f t="shared" si="717"/>
        <v>0</v>
      </c>
      <c r="AA1237" s="15">
        <f t="shared" si="717"/>
        <v>0</v>
      </c>
      <c r="AB1237" s="15">
        <f t="shared" si="717"/>
        <v>0</v>
      </c>
      <c r="AC1237" s="15">
        <f t="shared" si="717"/>
        <v>0</v>
      </c>
      <c r="AD1237" s="15">
        <f t="shared" si="717"/>
        <v>0</v>
      </c>
      <c r="AE1237" s="15">
        <f t="shared" si="717"/>
        <v>0</v>
      </c>
      <c r="AF1237" s="15">
        <f t="shared" si="717"/>
        <v>0</v>
      </c>
      <c r="AG1237" s="15">
        <f t="shared" si="717"/>
        <v>0</v>
      </c>
      <c r="AH1237" s="15">
        <f t="shared" si="717"/>
        <v>0</v>
      </c>
      <c r="AI1237" s="15">
        <f t="shared" si="717"/>
        <v>0</v>
      </c>
      <c r="AJ1237" s="15">
        <f t="shared" si="717"/>
        <v>0</v>
      </c>
      <c r="AK1237" s="15">
        <f t="shared" si="717"/>
        <v>0</v>
      </c>
      <c r="AL1237" s="15">
        <f t="shared" si="717"/>
        <v>0</v>
      </c>
      <c r="AM1237" s="15">
        <f t="shared" si="717"/>
        <v>0</v>
      </c>
      <c r="AN1237" s="15">
        <f t="shared" si="717"/>
        <v>0</v>
      </c>
      <c r="AO1237" s="15">
        <f t="shared" si="717"/>
        <v>0</v>
      </c>
      <c r="AP1237" s="15">
        <f t="shared" si="717"/>
        <v>0</v>
      </c>
      <c r="AQ1237" s="15">
        <f t="shared" si="717"/>
        <v>0</v>
      </c>
      <c r="AR1237" s="15">
        <f t="shared" si="717"/>
        <v>0</v>
      </c>
      <c r="AS1237" s="15">
        <f t="shared" si="717"/>
        <v>0</v>
      </c>
      <c r="AT1237" s="15">
        <f t="shared" si="717"/>
        <v>0</v>
      </c>
      <c r="AU1237" s="15">
        <f t="shared" si="717"/>
        <v>0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0</v>
      </c>
      <c r="BI1237" s="9"/>
      <c r="BJ1237" s="73"/>
    </row>
    <row r="1238" spans="1:62" ht="12.95" customHeight="1" x14ac:dyDescent="0.2">
      <c r="A1238" s="562"/>
      <c r="B1238" s="564"/>
      <c r="C1238" s="526"/>
      <c r="D1238" s="529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0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0</v>
      </c>
      <c r="BI1238" s="9"/>
      <c r="BJ1238" s="73"/>
    </row>
    <row r="1239" spans="1:62" ht="12.95" customHeight="1" x14ac:dyDescent="0.2">
      <c r="A1239" s="562"/>
      <c r="B1239" s="564"/>
      <c r="C1239" s="526"/>
      <c r="D1239" s="532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0</v>
      </c>
      <c r="S1239" s="11">
        <v>0</v>
      </c>
      <c r="T1239" s="11">
        <v>0</v>
      </c>
      <c r="U1239" s="11">
        <v>0</v>
      </c>
      <c r="V1239" s="11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 s="11">
        <v>0</v>
      </c>
      <c r="AD1239" s="11">
        <v>0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0</v>
      </c>
      <c r="BI1239" s="9"/>
      <c r="BJ1239" s="73"/>
    </row>
    <row r="1240" spans="1:62" ht="12.95" customHeight="1" x14ac:dyDescent="0.2">
      <c r="A1240" s="562"/>
      <c r="B1240" s="564"/>
      <c r="C1240" s="526"/>
      <c r="D1240" s="528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0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0</v>
      </c>
      <c r="AD1240" s="15">
        <f t="shared" si="718"/>
        <v>0</v>
      </c>
      <c r="AE1240" s="15">
        <f t="shared" si="718"/>
        <v>0</v>
      </c>
      <c r="AF1240" s="15">
        <f t="shared" si="718"/>
        <v>0</v>
      </c>
      <c r="AG1240" s="15">
        <f t="shared" si="718"/>
        <v>0</v>
      </c>
      <c r="AH1240" s="15">
        <f t="shared" si="718"/>
        <v>0</v>
      </c>
      <c r="AI1240" s="15">
        <f t="shared" si="718"/>
        <v>0</v>
      </c>
      <c r="AJ1240" s="15">
        <f t="shared" si="718"/>
        <v>0</v>
      </c>
      <c r="AK1240" s="15">
        <f t="shared" si="718"/>
        <v>0</v>
      </c>
      <c r="AL1240" s="15">
        <f t="shared" si="718"/>
        <v>0</v>
      </c>
      <c r="AM1240" s="15">
        <f t="shared" si="718"/>
        <v>0</v>
      </c>
      <c r="AN1240" s="15">
        <f t="shared" si="718"/>
        <v>0</v>
      </c>
      <c r="AO1240" s="15">
        <f t="shared" si="718"/>
        <v>0</v>
      </c>
      <c r="AP1240" s="15">
        <f t="shared" si="718"/>
        <v>0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0</v>
      </c>
      <c r="BI1240" s="9"/>
      <c r="BJ1240" s="73"/>
    </row>
    <row r="1241" spans="1:62" ht="12.95" customHeight="1" x14ac:dyDescent="0.2">
      <c r="A1241" s="562"/>
      <c r="B1241" s="564"/>
      <c r="C1241" s="526"/>
      <c r="D1241" s="529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0</v>
      </c>
      <c r="BI1241" s="9"/>
      <c r="BJ1241" s="73"/>
    </row>
    <row r="1242" spans="1:62" ht="12.95" customHeight="1" x14ac:dyDescent="0.2">
      <c r="A1242" s="562"/>
      <c r="B1242" s="564"/>
      <c r="C1242" s="526"/>
      <c r="D1242" s="532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 s="11">
        <v>0</v>
      </c>
      <c r="AD1242" s="11">
        <v>0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0</v>
      </c>
      <c r="BI1242" s="9"/>
      <c r="BJ1242" s="73"/>
    </row>
    <row r="1243" spans="1:62" ht="12.95" customHeight="1" x14ac:dyDescent="0.2">
      <c r="A1243" s="562"/>
      <c r="B1243" s="564"/>
      <c r="C1243" s="526"/>
      <c r="D1243" s="528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0</v>
      </c>
      <c r="AH1243" s="15">
        <f t="shared" si="719"/>
        <v>0</v>
      </c>
      <c r="AI1243" s="15">
        <f t="shared" si="719"/>
        <v>0</v>
      </c>
      <c r="AJ1243" s="15">
        <f t="shared" si="719"/>
        <v>0</v>
      </c>
      <c r="AK1243" s="15">
        <f t="shared" si="719"/>
        <v>0</v>
      </c>
      <c r="AL1243" s="15">
        <f t="shared" si="719"/>
        <v>0</v>
      </c>
      <c r="AM1243" s="15">
        <f t="shared" si="719"/>
        <v>0</v>
      </c>
      <c r="AN1243" s="15">
        <f t="shared" si="719"/>
        <v>0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0</v>
      </c>
    </row>
    <row r="1244" spans="1:62" ht="12.95" customHeight="1" x14ac:dyDescent="0.2">
      <c r="A1244" s="562"/>
      <c r="B1244" s="564"/>
      <c r="C1244" s="526"/>
      <c r="D1244" s="529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0</v>
      </c>
    </row>
    <row r="1245" spans="1:62" ht="12.95" customHeight="1" thickBot="1" x14ac:dyDescent="0.25">
      <c r="A1245" s="562"/>
      <c r="B1245" s="564"/>
      <c r="C1245" s="527"/>
      <c r="D1245" s="530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0</v>
      </c>
    </row>
    <row r="1246" spans="1:62" ht="12.95" customHeight="1" x14ac:dyDescent="0.2">
      <c r="A1246" s="562"/>
      <c r="B1246" s="564"/>
      <c r="C1246" s="524" t="str">
        <f>Parameters!$C$8</f>
        <v>60 o más años</v>
      </c>
      <c r="D1246" s="533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0</v>
      </c>
      <c r="L1246" s="34">
        <f t="shared" si="720"/>
        <v>0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0</v>
      </c>
      <c r="T1246" s="34">
        <f t="shared" si="720"/>
        <v>0</v>
      </c>
      <c r="U1246" s="34">
        <f t="shared" si="720"/>
        <v>0</v>
      </c>
      <c r="V1246" s="34">
        <f t="shared" si="720"/>
        <v>0</v>
      </c>
      <c r="W1246" s="34">
        <f t="shared" si="720"/>
        <v>0</v>
      </c>
      <c r="X1246" s="34">
        <f t="shared" si="720"/>
        <v>0</v>
      </c>
      <c r="Y1246" s="34">
        <f t="shared" si="720"/>
        <v>0</v>
      </c>
      <c r="Z1246" s="34">
        <f t="shared" si="720"/>
        <v>0</v>
      </c>
      <c r="AA1246" s="34">
        <f t="shared" si="720"/>
        <v>0</v>
      </c>
      <c r="AB1246" s="34">
        <f t="shared" si="720"/>
        <v>0</v>
      </c>
      <c r="AC1246" s="34">
        <f t="shared" si="720"/>
        <v>0</v>
      </c>
      <c r="AD1246" s="34">
        <f t="shared" si="720"/>
        <v>0</v>
      </c>
      <c r="AE1246" s="34">
        <f t="shared" si="720"/>
        <v>0</v>
      </c>
      <c r="AF1246" s="34">
        <f t="shared" si="720"/>
        <v>0</v>
      </c>
      <c r="AG1246" s="34">
        <f t="shared" si="720"/>
        <v>0</v>
      </c>
      <c r="AH1246" s="34">
        <f t="shared" si="720"/>
        <v>0</v>
      </c>
      <c r="AI1246" s="34">
        <f t="shared" si="720"/>
        <v>0</v>
      </c>
      <c r="AJ1246" s="34">
        <f t="shared" si="720"/>
        <v>0</v>
      </c>
      <c r="AK1246" s="34">
        <f t="shared" si="720"/>
        <v>0</v>
      </c>
      <c r="AL1246" s="34">
        <f t="shared" si="720"/>
        <v>0</v>
      </c>
      <c r="AM1246" s="34">
        <f t="shared" si="720"/>
        <v>0</v>
      </c>
      <c r="AN1246" s="34">
        <f t="shared" si="720"/>
        <v>0</v>
      </c>
      <c r="AO1246" s="34">
        <f t="shared" si="720"/>
        <v>0</v>
      </c>
      <c r="AP1246" s="34">
        <f t="shared" si="720"/>
        <v>0</v>
      </c>
      <c r="AQ1246" s="34">
        <f t="shared" si="720"/>
        <v>0</v>
      </c>
      <c r="AR1246" s="34">
        <f t="shared" si="720"/>
        <v>1</v>
      </c>
      <c r="AS1246" s="34">
        <f t="shared" si="720"/>
        <v>0</v>
      </c>
      <c r="AT1246" s="34">
        <f t="shared" si="720"/>
        <v>0</v>
      </c>
      <c r="AU1246" s="34">
        <f t="shared" si="720"/>
        <v>0</v>
      </c>
      <c r="AV1246" s="34">
        <f t="shared" si="720"/>
        <v>0</v>
      </c>
      <c r="AW1246" s="34">
        <f t="shared" si="720"/>
        <v>0</v>
      </c>
      <c r="AX1246" s="34">
        <f t="shared" si="720"/>
        <v>0</v>
      </c>
      <c r="AY1246" s="34">
        <f t="shared" si="720"/>
        <v>0</v>
      </c>
      <c r="AZ1246" s="34">
        <f t="shared" si="720"/>
        <v>0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1</v>
      </c>
      <c r="BI1246" s="9"/>
      <c r="BJ1246" s="73"/>
    </row>
    <row r="1247" spans="1:62" ht="12.95" customHeight="1" x14ac:dyDescent="0.2">
      <c r="A1247" s="562"/>
      <c r="B1247" s="564"/>
      <c r="C1247" s="525"/>
      <c r="D1247" s="534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0</v>
      </c>
      <c r="L1247" s="31">
        <v>0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0</v>
      </c>
      <c r="T1247" s="31">
        <v>0</v>
      </c>
      <c r="U1247" s="31">
        <v>0</v>
      </c>
      <c r="V1247" s="31">
        <v>0</v>
      </c>
      <c r="W1247" s="31">
        <v>0</v>
      </c>
      <c r="X1247" s="31">
        <v>0</v>
      </c>
      <c r="Y1247" s="31">
        <v>0</v>
      </c>
      <c r="Z1247" s="31">
        <v>0</v>
      </c>
      <c r="AA1247" s="31">
        <v>0</v>
      </c>
      <c r="AB1247" s="31">
        <v>0</v>
      </c>
      <c r="AC1247" s="31">
        <v>0</v>
      </c>
      <c r="AD1247" s="31">
        <v>0</v>
      </c>
      <c r="AE1247" s="31">
        <v>0</v>
      </c>
      <c r="AF1247" s="31">
        <v>0</v>
      </c>
      <c r="AG1247" s="31">
        <v>0</v>
      </c>
      <c r="AH1247" s="31">
        <v>0</v>
      </c>
      <c r="AI1247" s="31">
        <v>0</v>
      </c>
      <c r="AJ1247" s="31">
        <v>0</v>
      </c>
      <c r="AK1247" s="31">
        <v>0</v>
      </c>
      <c r="AL1247" s="31">
        <v>0</v>
      </c>
      <c r="AM1247" s="31">
        <v>0</v>
      </c>
      <c r="AN1247" s="31">
        <v>0</v>
      </c>
      <c r="AO1247" s="31">
        <v>0</v>
      </c>
      <c r="AP1247" s="31">
        <v>0</v>
      </c>
      <c r="AQ1247" s="31">
        <v>0</v>
      </c>
      <c r="AR1247" s="31">
        <v>0</v>
      </c>
      <c r="AS1247" s="31">
        <v>0</v>
      </c>
      <c r="AT1247" s="31">
        <v>0</v>
      </c>
      <c r="AU1247" s="31">
        <v>0</v>
      </c>
      <c r="AV1247" s="31">
        <v>0</v>
      </c>
      <c r="AW1247" s="31">
        <v>0</v>
      </c>
      <c r="AX1247" s="31">
        <v>0</v>
      </c>
      <c r="AY1247" s="31">
        <v>0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0</v>
      </c>
      <c r="BI1247" s="9"/>
      <c r="BJ1247" s="73"/>
    </row>
    <row r="1248" spans="1:62" ht="12.95" customHeight="1" x14ac:dyDescent="0.2">
      <c r="A1248" s="562"/>
      <c r="B1248" s="564"/>
      <c r="C1248" s="525"/>
      <c r="D1248" s="535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0</v>
      </c>
      <c r="V1248" s="31">
        <v>0</v>
      </c>
      <c r="W1248" s="31">
        <v>0</v>
      </c>
      <c r="X1248" s="31">
        <v>0</v>
      </c>
      <c r="Y1248" s="31">
        <v>0</v>
      </c>
      <c r="Z1248" s="31">
        <v>0</v>
      </c>
      <c r="AA1248" s="31">
        <v>0</v>
      </c>
      <c r="AB1248" s="31">
        <v>0</v>
      </c>
      <c r="AC1248" s="31">
        <v>0</v>
      </c>
      <c r="AD1248" s="31">
        <v>0</v>
      </c>
      <c r="AE1248" s="31">
        <v>0</v>
      </c>
      <c r="AF1248" s="31">
        <v>0</v>
      </c>
      <c r="AG1248" s="31">
        <v>0</v>
      </c>
      <c r="AH1248" s="31">
        <v>0</v>
      </c>
      <c r="AI1248" s="31">
        <v>0</v>
      </c>
      <c r="AJ1248" s="31">
        <v>0</v>
      </c>
      <c r="AK1248" s="31">
        <v>0</v>
      </c>
      <c r="AL1248" s="31">
        <v>0</v>
      </c>
      <c r="AM1248" s="31">
        <v>0</v>
      </c>
      <c r="AN1248" s="31">
        <v>0</v>
      </c>
      <c r="AO1248" s="31">
        <v>0</v>
      </c>
      <c r="AP1248" s="31">
        <v>0</v>
      </c>
      <c r="AQ1248" s="31">
        <v>0</v>
      </c>
      <c r="AR1248" s="31">
        <v>1</v>
      </c>
      <c r="AS1248" s="31">
        <v>0</v>
      </c>
      <c r="AT1248" s="31">
        <v>0</v>
      </c>
      <c r="AU1248" s="31">
        <v>0</v>
      </c>
      <c r="AV1248" s="31">
        <v>0</v>
      </c>
      <c r="AW1248" s="31">
        <v>0</v>
      </c>
      <c r="AX1248" s="31">
        <v>0</v>
      </c>
      <c r="AY1248" s="31">
        <v>0</v>
      </c>
      <c r="AZ1248" s="31">
        <v>0</v>
      </c>
      <c r="BA1248" s="31"/>
      <c r="BB1248" s="31"/>
      <c r="BC1248" s="31"/>
      <c r="BD1248" s="31"/>
      <c r="BE1248" s="31"/>
      <c r="BF1248" s="31"/>
      <c r="BG1248" s="32">
        <f t="shared" si="721"/>
        <v>1</v>
      </c>
      <c r="BI1248" s="9"/>
      <c r="BJ1248" s="73"/>
    </row>
    <row r="1249" spans="1:62" ht="12.95" customHeight="1" x14ac:dyDescent="0.2">
      <c r="A1249" s="562"/>
      <c r="B1249" s="564"/>
      <c r="C1249" s="526"/>
      <c r="D1249" s="531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0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0</v>
      </c>
      <c r="M1249" s="15">
        <f t="shared" si="722"/>
        <v>0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0</v>
      </c>
      <c r="U1249" s="15">
        <f t="shared" si="722"/>
        <v>0</v>
      </c>
      <c r="V1249" s="15">
        <f t="shared" si="722"/>
        <v>0</v>
      </c>
      <c r="W1249" s="15">
        <f t="shared" si="722"/>
        <v>0</v>
      </c>
      <c r="X1249" s="15">
        <f t="shared" si="722"/>
        <v>0</v>
      </c>
      <c r="Y1249" s="15">
        <f t="shared" si="722"/>
        <v>0</v>
      </c>
      <c r="Z1249" s="15">
        <f t="shared" si="722"/>
        <v>0</v>
      </c>
      <c r="AA1249" s="15">
        <f t="shared" si="722"/>
        <v>0</v>
      </c>
      <c r="AB1249" s="15">
        <f t="shared" si="722"/>
        <v>0</v>
      </c>
      <c r="AC1249" s="15">
        <f t="shared" si="722"/>
        <v>0</v>
      </c>
      <c r="AD1249" s="15">
        <f t="shared" si="722"/>
        <v>0</v>
      </c>
      <c r="AE1249" s="15">
        <f t="shared" si="722"/>
        <v>0</v>
      </c>
      <c r="AF1249" s="15">
        <f t="shared" si="722"/>
        <v>0</v>
      </c>
      <c r="AG1249" s="15">
        <f t="shared" si="722"/>
        <v>0</v>
      </c>
      <c r="AH1249" s="15">
        <f t="shared" si="722"/>
        <v>0</v>
      </c>
      <c r="AI1249" s="15">
        <f t="shared" si="722"/>
        <v>0</v>
      </c>
      <c r="AJ1249" s="15">
        <f t="shared" si="722"/>
        <v>0</v>
      </c>
      <c r="AK1249" s="15">
        <f t="shared" si="722"/>
        <v>0</v>
      </c>
      <c r="AL1249" s="15">
        <f t="shared" si="722"/>
        <v>0</v>
      </c>
      <c r="AM1249" s="15">
        <f t="shared" si="722"/>
        <v>0</v>
      </c>
      <c r="AN1249" s="15">
        <f t="shared" si="722"/>
        <v>0</v>
      </c>
      <c r="AO1249" s="15">
        <f t="shared" si="722"/>
        <v>0</v>
      </c>
      <c r="AP1249" s="15">
        <f t="shared" si="722"/>
        <v>0</v>
      </c>
      <c r="AQ1249" s="15">
        <f t="shared" si="722"/>
        <v>0</v>
      </c>
      <c r="AR1249" s="15">
        <f t="shared" si="722"/>
        <v>1</v>
      </c>
      <c r="AS1249" s="15">
        <f t="shared" si="722"/>
        <v>0</v>
      </c>
      <c r="AT1249" s="15">
        <f t="shared" si="722"/>
        <v>0</v>
      </c>
      <c r="AU1249" s="15">
        <f t="shared" si="722"/>
        <v>0</v>
      </c>
      <c r="AV1249" s="15">
        <f t="shared" si="722"/>
        <v>0</v>
      </c>
      <c r="AW1249" s="15">
        <f t="shared" si="722"/>
        <v>0</v>
      </c>
      <c r="AX1249" s="15">
        <f t="shared" si="722"/>
        <v>0</v>
      </c>
      <c r="AY1249" s="15">
        <f t="shared" si="722"/>
        <v>0</v>
      </c>
      <c r="AZ1249" s="15">
        <f t="shared" si="722"/>
        <v>0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1</v>
      </c>
      <c r="BI1249" s="9"/>
      <c r="BJ1249" s="73"/>
    </row>
    <row r="1250" spans="1:62" ht="12.95" customHeight="1" x14ac:dyDescent="0.2">
      <c r="A1250" s="562"/>
      <c r="B1250" s="564"/>
      <c r="C1250" s="526"/>
      <c r="D1250" s="529"/>
      <c r="E1250" s="48" t="str">
        <f>Parameters!$B$15</f>
        <v>Fem.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11">
        <v>0</v>
      </c>
      <c r="L1250" s="11">
        <v>0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 s="11">
        <v>0</v>
      </c>
      <c r="AY1250" s="11">
        <v>0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0</v>
      </c>
      <c r="BI1250" s="9"/>
      <c r="BJ1250" s="73"/>
    </row>
    <row r="1251" spans="1:62" ht="12.95" customHeight="1" x14ac:dyDescent="0.2">
      <c r="A1251" s="562"/>
      <c r="B1251" s="564"/>
      <c r="C1251" s="526"/>
      <c r="D1251" s="532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1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 s="11">
        <v>0</v>
      </c>
      <c r="AY1251" s="11">
        <v>0</v>
      </c>
      <c r="AZ1251" s="11">
        <v>0</v>
      </c>
      <c r="BA1251" s="11"/>
      <c r="BB1251" s="11"/>
      <c r="BC1251" s="11"/>
      <c r="BD1251" s="11"/>
      <c r="BE1251" s="11"/>
      <c r="BF1251" s="11"/>
      <c r="BG1251" s="19">
        <f t="shared" si="721"/>
        <v>1</v>
      </c>
      <c r="BI1251" s="9"/>
      <c r="BJ1251" s="73"/>
    </row>
    <row r="1252" spans="1:62" ht="12.95" customHeight="1" x14ac:dyDescent="0.2">
      <c r="A1252" s="562"/>
      <c r="B1252" s="564"/>
      <c r="C1252" s="526"/>
      <c r="D1252" s="528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0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0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0</v>
      </c>
      <c r="AA1252" s="15">
        <f t="shared" si="723"/>
        <v>0</v>
      </c>
      <c r="AB1252" s="15">
        <f t="shared" si="723"/>
        <v>0</v>
      </c>
      <c r="AC1252" s="15">
        <f t="shared" si="723"/>
        <v>0</v>
      </c>
      <c r="AD1252" s="15">
        <f t="shared" si="723"/>
        <v>0</v>
      </c>
      <c r="AE1252" s="15">
        <f t="shared" si="723"/>
        <v>0</v>
      </c>
      <c r="AF1252" s="15">
        <f t="shared" si="723"/>
        <v>0</v>
      </c>
      <c r="AG1252" s="15">
        <f t="shared" si="723"/>
        <v>0</v>
      </c>
      <c r="AH1252" s="15">
        <f t="shared" si="723"/>
        <v>0</v>
      </c>
      <c r="AI1252" s="15">
        <f t="shared" si="723"/>
        <v>0</v>
      </c>
      <c r="AJ1252" s="15">
        <f t="shared" si="723"/>
        <v>0</v>
      </c>
      <c r="AK1252" s="15">
        <f t="shared" si="723"/>
        <v>0</v>
      </c>
      <c r="AL1252" s="15">
        <f t="shared" si="723"/>
        <v>0</v>
      </c>
      <c r="AM1252" s="15">
        <f t="shared" si="723"/>
        <v>0</v>
      </c>
      <c r="AN1252" s="15">
        <f t="shared" si="723"/>
        <v>0</v>
      </c>
      <c r="AO1252" s="15">
        <f t="shared" si="723"/>
        <v>0</v>
      </c>
      <c r="AP1252" s="15">
        <f t="shared" si="723"/>
        <v>0</v>
      </c>
      <c r="AQ1252" s="15">
        <f t="shared" si="723"/>
        <v>0</v>
      </c>
      <c r="AR1252" s="15">
        <f t="shared" si="723"/>
        <v>1</v>
      </c>
      <c r="AS1252" s="15">
        <f t="shared" si="723"/>
        <v>0</v>
      </c>
      <c r="AT1252" s="15">
        <f t="shared" si="723"/>
        <v>0</v>
      </c>
      <c r="AU1252" s="15">
        <f t="shared" si="723"/>
        <v>0</v>
      </c>
      <c r="AV1252" s="15">
        <f t="shared" si="723"/>
        <v>0</v>
      </c>
      <c r="AW1252" s="15">
        <f t="shared" si="723"/>
        <v>0</v>
      </c>
      <c r="AX1252" s="15">
        <f t="shared" si="723"/>
        <v>0</v>
      </c>
      <c r="AY1252" s="15">
        <f t="shared" si="723"/>
        <v>0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1</v>
      </c>
      <c r="BI1252" s="9"/>
      <c r="BJ1252" s="73"/>
    </row>
    <row r="1253" spans="1:62" ht="12.95" customHeight="1" x14ac:dyDescent="0.2">
      <c r="A1253" s="562"/>
      <c r="B1253" s="564"/>
      <c r="C1253" s="526"/>
      <c r="D1253" s="529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 s="11">
        <v>0</v>
      </c>
      <c r="AY1253" s="11">
        <v>0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0</v>
      </c>
      <c r="BI1253" s="9"/>
      <c r="BJ1253" s="73"/>
    </row>
    <row r="1254" spans="1:62" ht="12.95" customHeight="1" x14ac:dyDescent="0.2">
      <c r="A1254" s="562"/>
      <c r="B1254" s="564"/>
      <c r="C1254" s="526"/>
      <c r="D1254" s="532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0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1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 s="11">
        <v>0</v>
      </c>
      <c r="AY1254" s="11">
        <v>0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1</v>
      </c>
      <c r="BI1254" s="9"/>
      <c r="BJ1254" s="73"/>
    </row>
    <row r="1255" spans="1:62" ht="12.95" customHeight="1" x14ac:dyDescent="0.2">
      <c r="A1255" s="562"/>
      <c r="B1255" s="564"/>
      <c r="C1255" s="526"/>
      <c r="D1255" s="528" t="str">
        <f>Parameters!$B$13</f>
        <v>Def.</v>
      </c>
      <c r="E1255" s="86" t="str">
        <f>Parameters!$B$14</f>
        <v>Total</v>
      </c>
      <c r="F1255" s="15">
        <f>F1256+F1257</f>
        <v>0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0</v>
      </c>
      <c r="AD1255" s="15">
        <f t="shared" si="724"/>
        <v>0</v>
      </c>
      <c r="AE1255" s="15">
        <f t="shared" si="724"/>
        <v>0</v>
      </c>
      <c r="AF1255" s="15">
        <f t="shared" si="724"/>
        <v>0</v>
      </c>
      <c r="AG1255" s="15">
        <f t="shared" si="724"/>
        <v>0</v>
      </c>
      <c r="AH1255" s="15">
        <f t="shared" si="724"/>
        <v>0</v>
      </c>
      <c r="AI1255" s="15">
        <f t="shared" si="724"/>
        <v>0</v>
      </c>
      <c r="AJ1255" s="15">
        <f t="shared" si="724"/>
        <v>0</v>
      </c>
      <c r="AK1255" s="15">
        <f t="shared" si="724"/>
        <v>0</v>
      </c>
      <c r="AL1255" s="15">
        <f t="shared" si="724"/>
        <v>0</v>
      </c>
      <c r="AM1255" s="15">
        <f t="shared" si="724"/>
        <v>0</v>
      </c>
      <c r="AN1255" s="15">
        <f t="shared" si="724"/>
        <v>0</v>
      </c>
      <c r="AO1255" s="15">
        <f t="shared" si="724"/>
        <v>0</v>
      </c>
      <c r="AP1255" s="15">
        <f t="shared" si="724"/>
        <v>0</v>
      </c>
      <c r="AQ1255" s="15">
        <f t="shared" si="724"/>
        <v>0</v>
      </c>
      <c r="AR1255" s="15">
        <f t="shared" si="724"/>
        <v>0</v>
      </c>
      <c r="AS1255" s="15">
        <f t="shared" si="724"/>
        <v>0</v>
      </c>
      <c r="AT1255" s="15">
        <f t="shared" si="724"/>
        <v>0</v>
      </c>
      <c r="AU1255" s="15">
        <f t="shared" si="724"/>
        <v>0</v>
      </c>
      <c r="AV1255" s="15">
        <f t="shared" si="724"/>
        <v>0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0</v>
      </c>
    </row>
    <row r="1256" spans="1:62" ht="12.95" customHeight="1" x14ac:dyDescent="0.2">
      <c r="A1256" s="562"/>
      <c r="B1256" s="564"/>
      <c r="C1256" s="526"/>
      <c r="D1256" s="529"/>
      <c r="E1256" s="48" t="str">
        <f>Parameters!$B$15</f>
        <v>Fem.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0</v>
      </c>
    </row>
    <row r="1257" spans="1:62" ht="12.95" customHeight="1" thickBot="1" x14ac:dyDescent="0.25">
      <c r="A1257" s="565"/>
      <c r="B1257" s="566"/>
      <c r="C1257" s="527"/>
      <c r="D1257" s="530"/>
      <c r="E1257" s="365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0</v>
      </c>
      <c r="AD1257" s="36">
        <v>0</v>
      </c>
      <c r="AE1257" s="36">
        <v>0</v>
      </c>
      <c r="AF1257" s="36">
        <v>0</v>
      </c>
      <c r="AG1257" s="36">
        <v>0</v>
      </c>
      <c r="AH1257" s="36">
        <v>0</v>
      </c>
      <c r="AI1257" s="36">
        <v>0</v>
      </c>
      <c r="AJ1257" s="36">
        <v>0</v>
      </c>
      <c r="AK1257" s="36">
        <v>0</v>
      </c>
      <c r="AL1257" s="36">
        <v>0</v>
      </c>
      <c r="AM1257" s="36">
        <v>0</v>
      </c>
      <c r="AN1257" s="36">
        <v>0</v>
      </c>
      <c r="AO1257" s="36">
        <v>0</v>
      </c>
      <c r="AP1257" s="36">
        <v>0</v>
      </c>
      <c r="AQ1257" s="36">
        <v>0</v>
      </c>
      <c r="AR1257" s="36">
        <v>0</v>
      </c>
      <c r="AS1257" s="36">
        <v>0</v>
      </c>
      <c r="AT1257" s="36">
        <v>0</v>
      </c>
      <c r="AU1257" s="36">
        <v>0</v>
      </c>
      <c r="AV1257" s="36">
        <v>0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607" t="str">
        <f>Parameters!$B$5</f>
        <v>% Positivos a Influenza</v>
      </c>
      <c r="B1260" s="607"/>
      <c r="C1260" s="607"/>
      <c r="D1260" s="607"/>
      <c r="E1260" s="607"/>
      <c r="F1260" s="340">
        <f>IF(F1033=0,"",(F208+F283+F358+F433+F508+F583)/F1033)</f>
        <v>0</v>
      </c>
      <c r="G1260" s="340">
        <f t="shared" ref="G1260:BF1260" si="725">IF(G1033=0,"",(G208+G283+G358+G433+G508+G583)/G1033)</f>
        <v>0</v>
      </c>
      <c r="H1260" s="340">
        <f t="shared" si="725"/>
        <v>0</v>
      </c>
      <c r="I1260" s="340">
        <f t="shared" si="725"/>
        <v>0</v>
      </c>
      <c r="J1260" s="340">
        <f t="shared" si="725"/>
        <v>0</v>
      </c>
      <c r="K1260" s="340">
        <f t="shared" si="725"/>
        <v>0</v>
      </c>
      <c r="L1260" s="340">
        <f t="shared" si="725"/>
        <v>5.2631578947368418E-2</v>
      </c>
      <c r="M1260" s="340">
        <f t="shared" si="725"/>
        <v>0</v>
      </c>
      <c r="N1260" s="340">
        <f t="shared" si="725"/>
        <v>3.2258064516129031E-2</v>
      </c>
      <c r="O1260" s="340">
        <f t="shared" si="725"/>
        <v>0</v>
      </c>
      <c r="P1260" s="340">
        <f t="shared" si="725"/>
        <v>0</v>
      </c>
      <c r="Q1260" s="340">
        <f t="shared" si="725"/>
        <v>1.8867924528301886E-2</v>
      </c>
      <c r="R1260" s="340">
        <f t="shared" si="725"/>
        <v>1.5873015873015872E-2</v>
      </c>
      <c r="S1260" s="340">
        <f t="shared" si="725"/>
        <v>1.4492753623188406E-2</v>
      </c>
      <c r="T1260" s="340">
        <f t="shared" si="725"/>
        <v>0</v>
      </c>
      <c r="U1260" s="340">
        <f t="shared" si="725"/>
        <v>1.7857142857142856E-2</v>
      </c>
      <c r="V1260" s="340">
        <f t="shared" si="725"/>
        <v>6.1538461538461542E-2</v>
      </c>
      <c r="W1260" s="340">
        <f t="shared" si="725"/>
        <v>1.0638297872340425E-2</v>
      </c>
      <c r="X1260" s="340">
        <f t="shared" si="725"/>
        <v>3.2608695652173912E-2</v>
      </c>
      <c r="Y1260" s="340">
        <f t="shared" si="725"/>
        <v>0.05</v>
      </c>
      <c r="Z1260" s="340">
        <f t="shared" si="725"/>
        <v>4.3165467625899283E-2</v>
      </c>
      <c r="AA1260" s="340">
        <f t="shared" si="725"/>
        <v>2.0134228187919462E-2</v>
      </c>
      <c r="AB1260" s="340">
        <f t="shared" si="725"/>
        <v>4.1666666666666664E-2</v>
      </c>
      <c r="AC1260" s="340">
        <f t="shared" si="725"/>
        <v>6.1538461538461542E-2</v>
      </c>
      <c r="AD1260" s="340">
        <f t="shared" si="725"/>
        <v>4.8611111111111112E-2</v>
      </c>
      <c r="AE1260" s="340">
        <f t="shared" si="725"/>
        <v>9.4736842105263161E-2</v>
      </c>
      <c r="AF1260" s="340">
        <f t="shared" si="725"/>
        <v>0.14499999999999999</v>
      </c>
      <c r="AG1260" s="340">
        <f t="shared" si="725"/>
        <v>0.22277227722772278</v>
      </c>
      <c r="AH1260" s="340">
        <f t="shared" si="725"/>
        <v>0.15757575757575756</v>
      </c>
      <c r="AI1260" s="340">
        <f t="shared" si="725"/>
        <v>0.16560509554140126</v>
      </c>
      <c r="AJ1260" s="340">
        <f t="shared" si="725"/>
        <v>0.19444444444444445</v>
      </c>
      <c r="AK1260" s="340">
        <f t="shared" si="725"/>
        <v>0.24848484848484848</v>
      </c>
      <c r="AL1260" s="340">
        <f t="shared" si="725"/>
        <v>0.22480620155038761</v>
      </c>
      <c r="AM1260" s="340">
        <f t="shared" si="725"/>
        <v>0.1744186046511628</v>
      </c>
      <c r="AN1260" s="340">
        <f t="shared" si="725"/>
        <v>0.28225806451612906</v>
      </c>
      <c r="AO1260" s="340">
        <f t="shared" si="725"/>
        <v>0.22137404580152673</v>
      </c>
      <c r="AP1260" s="340">
        <f t="shared" si="725"/>
        <v>0.18584070796460178</v>
      </c>
      <c r="AQ1260" s="340">
        <f t="shared" si="725"/>
        <v>0.19834710743801653</v>
      </c>
      <c r="AR1260" s="340">
        <f t="shared" si="725"/>
        <v>9.9009900990099015E-2</v>
      </c>
      <c r="AS1260" s="340">
        <f t="shared" si="725"/>
        <v>0.18309859154929578</v>
      </c>
      <c r="AT1260" s="340">
        <f t="shared" si="725"/>
        <v>8.8235294117647065E-2</v>
      </c>
      <c r="AU1260" s="340">
        <f t="shared" si="725"/>
        <v>0.15217391304347827</v>
      </c>
      <c r="AV1260" s="340">
        <f t="shared" si="725"/>
        <v>2.6315789473684209E-2</v>
      </c>
      <c r="AW1260" s="340">
        <f t="shared" si="725"/>
        <v>8.4745762711864403E-2</v>
      </c>
      <c r="AX1260" s="340">
        <f t="shared" si="725"/>
        <v>2.3809523809523808E-2</v>
      </c>
      <c r="AY1260" s="340">
        <f t="shared" si="725"/>
        <v>2.5000000000000001E-2</v>
      </c>
      <c r="AZ1260" s="340">
        <f t="shared" si="725"/>
        <v>6.25E-2</v>
      </c>
      <c r="BA1260" s="340" t="str">
        <f t="shared" si="725"/>
        <v/>
      </c>
      <c r="BB1260" s="340" t="str">
        <f t="shared" si="725"/>
        <v/>
      </c>
      <c r="BC1260" s="340" t="str">
        <f t="shared" si="725"/>
        <v/>
      </c>
      <c r="BD1260" s="340" t="str">
        <f t="shared" si="725"/>
        <v/>
      </c>
      <c r="BE1260" s="340" t="str">
        <f t="shared" si="725"/>
        <v/>
      </c>
      <c r="BF1260" s="340" t="str">
        <f t="shared" si="725"/>
        <v/>
      </c>
    </row>
    <row r="1261" spans="1:62" ht="12.95" customHeight="1" x14ac:dyDescent="0.2">
      <c r="A1261" s="607" t="str">
        <f>Parameters!$B$6</f>
        <v>% Positivos a virus respiratorios</v>
      </c>
      <c r="B1261" s="607"/>
      <c r="C1261" s="607"/>
      <c r="D1261" s="607"/>
      <c r="E1261" s="607"/>
      <c r="F1261" s="340">
        <f>IF(F1033=0,"",(F208+F283+F358+F433+F508+F583+F658+F733+F808+F883)/F1033)</f>
        <v>8.1081081081081086E-2</v>
      </c>
      <c r="G1261" s="340">
        <f t="shared" ref="G1261:BF1261" si="726">IF(G1033=0,"",(G208+G283+G358+G433+G508+G583+G658+G733+G808+G883)/G1033)</f>
        <v>0.10256410256410256</v>
      </c>
      <c r="H1261" s="340">
        <f t="shared" si="726"/>
        <v>0.1</v>
      </c>
      <c r="I1261" s="340">
        <f t="shared" si="726"/>
        <v>0.2</v>
      </c>
      <c r="J1261" s="340">
        <f t="shared" si="726"/>
        <v>0.13333333333333333</v>
      </c>
      <c r="K1261" s="340">
        <f t="shared" si="726"/>
        <v>3.3333333333333333E-2</v>
      </c>
      <c r="L1261" s="340">
        <f t="shared" si="726"/>
        <v>0.15789473684210525</v>
      </c>
      <c r="M1261" s="340">
        <f t="shared" si="726"/>
        <v>6.0606060606060608E-2</v>
      </c>
      <c r="N1261" s="340">
        <f t="shared" si="726"/>
        <v>9.6774193548387094E-2</v>
      </c>
      <c r="O1261" s="340">
        <f t="shared" si="726"/>
        <v>1.7857142857142856E-2</v>
      </c>
      <c r="P1261" s="340">
        <f t="shared" si="726"/>
        <v>7.575757575757576E-2</v>
      </c>
      <c r="Q1261" s="340">
        <f t="shared" si="726"/>
        <v>5.6603773584905662E-2</v>
      </c>
      <c r="R1261" s="340">
        <f t="shared" si="726"/>
        <v>7.9365079365079361E-2</v>
      </c>
      <c r="S1261" s="340">
        <f t="shared" si="726"/>
        <v>5.7971014492753624E-2</v>
      </c>
      <c r="T1261" s="340">
        <f t="shared" si="726"/>
        <v>3.5087719298245612E-2</v>
      </c>
      <c r="U1261" s="340">
        <f t="shared" si="726"/>
        <v>5.3571428571428568E-2</v>
      </c>
      <c r="V1261" s="340">
        <f t="shared" si="726"/>
        <v>0.2</v>
      </c>
      <c r="W1261" s="340">
        <f t="shared" si="726"/>
        <v>0.13829787234042554</v>
      </c>
      <c r="X1261" s="340">
        <f t="shared" si="726"/>
        <v>0.18478260869565216</v>
      </c>
      <c r="Y1261" s="340">
        <f t="shared" si="726"/>
        <v>0.23</v>
      </c>
      <c r="Z1261" s="340">
        <f t="shared" si="726"/>
        <v>0.38129496402877699</v>
      </c>
      <c r="AA1261" s="340">
        <f t="shared" si="726"/>
        <v>0.35570469798657717</v>
      </c>
      <c r="AB1261" s="340">
        <f t="shared" si="726"/>
        <v>0.47222222222222221</v>
      </c>
      <c r="AC1261" s="340">
        <f t="shared" si="726"/>
        <v>0.53076923076923077</v>
      </c>
      <c r="AD1261" s="340">
        <f t="shared" si="726"/>
        <v>0.47916666666666669</v>
      </c>
      <c r="AE1261" s="340">
        <f t="shared" si="726"/>
        <v>0.52631578947368418</v>
      </c>
      <c r="AF1261" s="340">
        <f t="shared" si="726"/>
        <v>0.56000000000000005</v>
      </c>
      <c r="AG1261" s="340">
        <f t="shared" si="726"/>
        <v>0.57920792079207917</v>
      </c>
      <c r="AH1261" s="340">
        <f t="shared" si="726"/>
        <v>0.51515151515151514</v>
      </c>
      <c r="AI1261" s="340">
        <f t="shared" si="726"/>
        <v>0.50318471337579618</v>
      </c>
      <c r="AJ1261" s="340">
        <f t="shared" si="726"/>
        <v>0.47916666666666669</v>
      </c>
      <c r="AK1261" s="340">
        <f t="shared" si="726"/>
        <v>0.46060606060606063</v>
      </c>
      <c r="AL1261" s="340">
        <f t="shared" si="726"/>
        <v>0.38759689922480622</v>
      </c>
      <c r="AM1261" s="340">
        <f t="shared" si="726"/>
        <v>0.34883720930232559</v>
      </c>
      <c r="AN1261" s="340">
        <f t="shared" si="726"/>
        <v>0.43548387096774194</v>
      </c>
      <c r="AO1261" s="340">
        <f t="shared" si="726"/>
        <v>0.36641221374045801</v>
      </c>
      <c r="AP1261" s="340">
        <f t="shared" si="726"/>
        <v>0.30088495575221241</v>
      </c>
      <c r="AQ1261" s="340">
        <f t="shared" si="726"/>
        <v>0.28099173553719009</v>
      </c>
      <c r="AR1261" s="340">
        <f t="shared" si="726"/>
        <v>0.23762376237623761</v>
      </c>
      <c r="AS1261" s="340">
        <f t="shared" si="726"/>
        <v>0.26760563380281688</v>
      </c>
      <c r="AT1261" s="340">
        <f t="shared" si="726"/>
        <v>0.20588235294117646</v>
      </c>
      <c r="AU1261" s="340">
        <f t="shared" si="726"/>
        <v>0.21739130434782608</v>
      </c>
      <c r="AV1261" s="340">
        <f t="shared" si="726"/>
        <v>0.21052631578947367</v>
      </c>
      <c r="AW1261" s="340">
        <f t="shared" si="726"/>
        <v>0.15254237288135594</v>
      </c>
      <c r="AX1261" s="340">
        <f t="shared" si="726"/>
        <v>0.11904761904761904</v>
      </c>
      <c r="AY1261" s="340">
        <f t="shared" si="726"/>
        <v>0.1</v>
      </c>
      <c r="AZ1261" s="340">
        <f t="shared" si="726"/>
        <v>6.25E-2</v>
      </c>
      <c r="BA1261" s="340" t="str">
        <f t="shared" si="726"/>
        <v/>
      </c>
      <c r="BB1261" s="340" t="str">
        <f t="shared" si="726"/>
        <v/>
      </c>
      <c r="BC1261" s="340" t="str">
        <f t="shared" si="726"/>
        <v/>
      </c>
      <c r="BD1261" s="340" t="str">
        <f t="shared" si="726"/>
        <v/>
      </c>
      <c r="BE1261" s="340" t="str">
        <f t="shared" si="726"/>
        <v/>
      </c>
      <c r="BF1261" s="340" t="str">
        <f t="shared" si="726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559">
    <mergeCell ref="D694:D696"/>
    <mergeCell ref="D700:D702"/>
    <mergeCell ref="D703:D705"/>
    <mergeCell ref="D718:D720"/>
    <mergeCell ref="D721:D723"/>
    <mergeCell ref="C784:C795"/>
    <mergeCell ref="BH808:BJ808"/>
    <mergeCell ref="BH883:BJ883"/>
    <mergeCell ref="BH958:BJ958"/>
    <mergeCell ref="D709:D711"/>
    <mergeCell ref="C772:C783"/>
    <mergeCell ref="D775:D777"/>
    <mergeCell ref="D778:D780"/>
    <mergeCell ref="D748:D750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5:D717"/>
    <mergeCell ref="C748:C759"/>
    <mergeCell ref="BH1033:BJ1033"/>
    <mergeCell ref="BH1108:BJ1108"/>
    <mergeCell ref="BH1183:BJ1183"/>
    <mergeCell ref="A1260:E1260"/>
    <mergeCell ref="D793:D795"/>
    <mergeCell ref="D787:D789"/>
    <mergeCell ref="A1261:E1261"/>
    <mergeCell ref="C8:C16"/>
    <mergeCell ref="D11:D13"/>
    <mergeCell ref="D14:D16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11:D813"/>
    <mergeCell ref="D814:D816"/>
    <mergeCell ref="D985:D987"/>
    <mergeCell ref="D976:D978"/>
    <mergeCell ref="BH433:BJ433"/>
    <mergeCell ref="BH508:BJ508"/>
    <mergeCell ref="BH583:BJ583"/>
    <mergeCell ref="D86:D88"/>
    <mergeCell ref="BH658:BJ658"/>
    <mergeCell ref="BH733:BJ733"/>
    <mergeCell ref="D886:D888"/>
    <mergeCell ref="D964:D966"/>
    <mergeCell ref="D967:D969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688:D690"/>
    <mergeCell ref="D739:D741"/>
    <mergeCell ref="D724:D726"/>
    <mergeCell ref="D727:D729"/>
    <mergeCell ref="D691:D693"/>
    <mergeCell ref="D214:D216"/>
    <mergeCell ref="D101:D103"/>
    <mergeCell ref="D92:D94"/>
    <mergeCell ref="D119:D121"/>
    <mergeCell ref="D122:D124"/>
    <mergeCell ref="D164:D166"/>
    <mergeCell ref="D167:D169"/>
    <mergeCell ref="D110:D112"/>
    <mergeCell ref="D113:D115"/>
    <mergeCell ref="D158:D160"/>
    <mergeCell ref="D146:D148"/>
    <mergeCell ref="D149:D151"/>
    <mergeCell ref="D95:D97"/>
    <mergeCell ref="D155:D157"/>
    <mergeCell ref="D211:D213"/>
    <mergeCell ref="D98:D99"/>
    <mergeCell ref="D191:D193"/>
    <mergeCell ref="D697:D699"/>
    <mergeCell ref="D712:D714"/>
    <mergeCell ref="D256:D258"/>
    <mergeCell ref="C71:C79"/>
    <mergeCell ref="C35:C43"/>
    <mergeCell ref="C44:C52"/>
    <mergeCell ref="D32:D34"/>
    <mergeCell ref="D77:D79"/>
    <mergeCell ref="D68:D70"/>
    <mergeCell ref="D56:D58"/>
    <mergeCell ref="D59:D61"/>
    <mergeCell ref="D137:D139"/>
    <mergeCell ref="D89:D90"/>
    <mergeCell ref="C134:C142"/>
    <mergeCell ref="B62:B88"/>
    <mergeCell ref="A8:A169"/>
    <mergeCell ref="B8:B34"/>
    <mergeCell ref="B35:B61"/>
    <mergeCell ref="D65:D67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1:D43"/>
    <mergeCell ref="D50:D52"/>
    <mergeCell ref="C89:C97"/>
    <mergeCell ref="D23:D25"/>
    <mergeCell ref="D29:D31"/>
    <mergeCell ref="C17:C25"/>
    <mergeCell ref="D38:D40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D286:D28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D247:D249"/>
    <mergeCell ref="D259:D261"/>
    <mergeCell ref="D250:D252"/>
    <mergeCell ref="D253:D255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340:D342"/>
    <mergeCell ref="D352:D354"/>
    <mergeCell ref="D307:D309"/>
    <mergeCell ref="D481:D483"/>
    <mergeCell ref="D406:D408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C634:C645"/>
    <mergeCell ref="D826:D828"/>
    <mergeCell ref="D835:D837"/>
    <mergeCell ref="D847:D849"/>
    <mergeCell ref="D820:D822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859:D861"/>
    <mergeCell ref="D838:D840"/>
    <mergeCell ref="D841:D843"/>
    <mergeCell ref="D706:D708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C1186:C1197"/>
    <mergeCell ref="D1186:D1188"/>
    <mergeCell ref="D1189:D1191"/>
    <mergeCell ref="D1195:D1197"/>
    <mergeCell ref="D1192:D1194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D1126:D1128"/>
    <mergeCell ref="D1081:D1083"/>
    <mergeCell ref="D1066:D1068"/>
    <mergeCell ref="D1069:D1071"/>
    <mergeCell ref="D1075:D107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D1123:D1125"/>
    <mergeCell ref="C1108:D1110"/>
    <mergeCell ref="D1105:D1107"/>
    <mergeCell ref="D1114:D1116"/>
    <mergeCell ref="D1117:D1119"/>
    <mergeCell ref="D1120:D1122"/>
    <mergeCell ref="C1048:C1059"/>
    <mergeCell ref="C1111:C1122"/>
    <mergeCell ref="D1057:D1059"/>
    <mergeCell ref="D1036:D1038"/>
    <mergeCell ref="D1045:D1047"/>
    <mergeCell ref="D1039:D1041"/>
    <mergeCell ref="D1093:D1095"/>
    <mergeCell ref="D1099:D1101"/>
    <mergeCell ref="D1102:D1104"/>
    <mergeCell ref="D1096:D1098"/>
    <mergeCell ref="D1054:D1056"/>
    <mergeCell ref="D949:D951"/>
    <mergeCell ref="D904:D906"/>
    <mergeCell ref="D907:D909"/>
    <mergeCell ref="D901:D903"/>
    <mergeCell ref="C898:C909"/>
    <mergeCell ref="C910:C921"/>
    <mergeCell ref="C922:C933"/>
    <mergeCell ref="D922:D924"/>
    <mergeCell ref="C1036:C1047"/>
    <mergeCell ref="D973:D975"/>
    <mergeCell ref="D970:D972"/>
    <mergeCell ref="D988:D990"/>
    <mergeCell ref="D997:D999"/>
    <mergeCell ref="D1003:D1005"/>
    <mergeCell ref="D1000:D1002"/>
    <mergeCell ref="D796:D798"/>
    <mergeCell ref="D763:D765"/>
    <mergeCell ref="D766:D768"/>
    <mergeCell ref="D769:D771"/>
    <mergeCell ref="D781:D783"/>
    <mergeCell ref="D784:D786"/>
    <mergeCell ref="D679:D681"/>
    <mergeCell ref="D1063:D1065"/>
    <mergeCell ref="D913:D915"/>
    <mergeCell ref="D916:D918"/>
    <mergeCell ref="D898:D900"/>
    <mergeCell ref="D910:D912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C934:C945"/>
    <mergeCell ref="D685:D687"/>
    <mergeCell ref="D448:D450"/>
    <mergeCell ref="D457:D459"/>
    <mergeCell ref="D817:D819"/>
    <mergeCell ref="D1027:D1029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D979:D981"/>
    <mergeCell ref="D790:D792"/>
    <mergeCell ref="D982:D984"/>
    <mergeCell ref="D1006:D1008"/>
    <mergeCell ref="D961:D963"/>
    <mergeCell ref="B6:E6"/>
    <mergeCell ref="D397:D399"/>
    <mergeCell ref="D223:D225"/>
    <mergeCell ref="D173:D175"/>
    <mergeCell ref="B208:B282"/>
    <mergeCell ref="D104:D106"/>
    <mergeCell ref="D182:D184"/>
    <mergeCell ref="D140:D142"/>
    <mergeCell ref="D220:D222"/>
    <mergeCell ref="D176:D178"/>
    <mergeCell ref="D185:D187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D274:D276"/>
    <mergeCell ref="D229:D231"/>
    <mergeCell ref="D194:D196"/>
    <mergeCell ref="D226:D228"/>
    <mergeCell ref="D298:D300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D8:D9"/>
    <mergeCell ref="D17:D18"/>
    <mergeCell ref="D26:D27"/>
    <mergeCell ref="D35:D36"/>
    <mergeCell ref="D44:D45"/>
    <mergeCell ref="D53:D54"/>
    <mergeCell ref="D62:D63"/>
    <mergeCell ref="D71:D72"/>
    <mergeCell ref="D80:D81"/>
    <mergeCell ref="D188:D189"/>
    <mergeCell ref="D107:D108"/>
    <mergeCell ref="D116:D117"/>
    <mergeCell ref="D125:D126"/>
    <mergeCell ref="D134:D135"/>
    <mergeCell ref="D143:D144"/>
    <mergeCell ref="D152:D153"/>
    <mergeCell ref="D161:D162"/>
    <mergeCell ref="D170:D171"/>
    <mergeCell ref="D179:D18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86" customWidth="1"/>
    <col min="257" max="16384" width="9.140625" style="186"/>
  </cols>
  <sheetData>
    <row r="1" spans="1:13" s="185" customFormat="1" x14ac:dyDescent="0.2"/>
    <row r="2" spans="1:13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200"/>
    </row>
    <row r="3" spans="1:13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200"/>
    </row>
    <row r="4" spans="1:13" s="185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86" customWidth="1"/>
    <col min="15" max="256" width="11.42578125" style="186" customWidth="1"/>
    <col min="257" max="16384" width="9.140625" style="186"/>
  </cols>
  <sheetData>
    <row r="1" spans="1:15" s="185" customFormat="1" x14ac:dyDescent="0.2"/>
    <row r="2" spans="1:15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</row>
    <row r="3" spans="1:15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</row>
    <row r="4" spans="1:15" s="185" customFormat="1" x14ac:dyDescent="0.2"/>
    <row r="6" spans="1:15" s="185" customFormat="1" ht="15.75" x14ac:dyDescent="0.25">
      <c r="A6" s="637"/>
      <c r="B6" s="637"/>
      <c r="C6" s="637"/>
      <c r="D6" s="637"/>
      <c r="E6" s="637"/>
      <c r="F6" s="637"/>
      <c r="G6" s="637"/>
      <c r="H6" s="637"/>
      <c r="I6" s="637"/>
      <c r="J6" s="637"/>
      <c r="K6" s="637"/>
    </row>
    <row r="7" spans="1:15" s="185" customFormat="1" ht="15" x14ac:dyDescent="0.25">
      <c r="A7" s="636"/>
      <c r="B7" s="636"/>
      <c r="C7" s="636"/>
      <c r="D7" s="636"/>
      <c r="E7" s="636"/>
      <c r="F7" s="636"/>
      <c r="G7" s="636"/>
      <c r="H7" s="636"/>
      <c r="I7" s="636"/>
      <c r="J7" s="636"/>
      <c r="K7" s="636"/>
    </row>
    <row r="8" spans="1:15" ht="14.25" x14ac:dyDescent="0.2">
      <c r="L8" s="201"/>
    </row>
    <row r="9" spans="1:15" ht="14.25" x14ac:dyDescent="0.2">
      <c r="L9" s="201"/>
    </row>
    <row r="10" spans="1:15" ht="15" x14ac:dyDescent="0.2">
      <c r="L10" s="202"/>
    </row>
    <row r="11" spans="1:15" ht="15" x14ac:dyDescent="0.25">
      <c r="L11" s="203"/>
    </row>
    <row r="12" spans="1:15" ht="15" x14ac:dyDescent="0.25">
      <c r="L12" s="203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85" customWidth="1"/>
    <col min="257" max="16384" width="9.140625" style="185"/>
  </cols>
  <sheetData>
    <row r="2" spans="1:13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M2" s="200"/>
    </row>
    <row r="3" spans="1:13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M3" s="200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86" customWidth="1"/>
    <col min="16" max="16" width="12.28515625" style="186" bestFit="1" customWidth="1"/>
    <col min="17" max="256" width="11.42578125" style="186" customWidth="1"/>
    <col min="257" max="16384" width="9.140625" style="186"/>
  </cols>
  <sheetData>
    <row r="1" spans="1:13" s="185" customFormat="1" x14ac:dyDescent="0.2"/>
    <row r="2" spans="1:13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M2" s="200"/>
    </row>
    <row r="3" spans="1:13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M3" s="200"/>
    </row>
    <row r="4" spans="1:13" s="185" customFormat="1" x14ac:dyDescent="0.2"/>
    <row r="22" spans="13:13" x14ac:dyDescent="0.2">
      <c r="M22" s="345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79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1.7109375" customWidth="1"/>
    <col min="2" max="2" width="53" customWidth="1"/>
    <col min="3" max="3" width="20.42578125" bestFit="1" customWidth="1"/>
    <col min="4" max="4" width="15" customWidth="1"/>
    <col min="5" max="5" width="16.42578125" customWidth="1"/>
  </cols>
  <sheetData>
    <row r="1" spans="2:4" ht="13.5" thickBot="1" x14ac:dyDescent="0.25"/>
    <row r="2" spans="2:4" ht="16.5" thickBot="1" x14ac:dyDescent="0.3">
      <c r="B2" s="455" t="s">
        <v>135</v>
      </c>
      <c r="C2" s="456" t="s">
        <v>19</v>
      </c>
    </row>
    <row r="3" spans="2:4" x14ac:dyDescent="0.2">
      <c r="B3" s="433" t="s">
        <v>137</v>
      </c>
      <c r="C3" s="452" t="s">
        <v>184</v>
      </c>
    </row>
    <row r="4" spans="2:4" x14ac:dyDescent="0.2">
      <c r="B4" s="434" t="s">
        <v>81</v>
      </c>
      <c r="C4" s="457" t="s">
        <v>186</v>
      </c>
    </row>
    <row r="5" spans="2:4" x14ac:dyDescent="0.2">
      <c r="B5" s="435" t="s">
        <v>109</v>
      </c>
      <c r="C5" s="453" t="s">
        <v>86</v>
      </c>
    </row>
    <row r="6" spans="2:4" x14ac:dyDescent="0.2">
      <c r="B6" s="435" t="s">
        <v>101</v>
      </c>
      <c r="C6" s="453" t="s">
        <v>87</v>
      </c>
    </row>
    <row r="7" spans="2:4" x14ac:dyDescent="0.2">
      <c r="B7" s="435" t="s">
        <v>140</v>
      </c>
      <c r="C7" s="453" t="s">
        <v>88</v>
      </c>
    </row>
    <row r="8" spans="2:4" ht="13.5" thickBot="1" x14ac:dyDescent="0.25">
      <c r="B8" s="435" t="s">
        <v>141</v>
      </c>
      <c r="C8" s="454" t="s">
        <v>185</v>
      </c>
    </row>
    <row r="9" spans="2:4" x14ac:dyDescent="0.2">
      <c r="B9" s="361" t="s">
        <v>142</v>
      </c>
    </row>
    <row r="10" spans="2:4" x14ac:dyDescent="0.2">
      <c r="B10" s="363" t="s">
        <v>78</v>
      </c>
    </row>
    <row r="11" spans="2:4" x14ac:dyDescent="0.2">
      <c r="B11" s="363" t="s">
        <v>24</v>
      </c>
    </row>
    <row r="12" spans="2:4" x14ac:dyDescent="0.2">
      <c r="B12" s="363" t="s">
        <v>10</v>
      </c>
      <c r="D12" s="191"/>
    </row>
    <row r="13" spans="2:4" x14ac:dyDescent="0.2">
      <c r="B13" s="363" t="s">
        <v>11</v>
      </c>
      <c r="C13" s="436"/>
      <c r="D13" s="191"/>
    </row>
    <row r="14" spans="2:4" x14ac:dyDescent="0.2">
      <c r="B14" s="364" t="s">
        <v>0</v>
      </c>
      <c r="C14" s="436"/>
      <c r="D14" s="191"/>
    </row>
    <row r="15" spans="2:4" x14ac:dyDescent="0.2">
      <c r="B15" s="364" t="s">
        <v>25</v>
      </c>
      <c r="C15" s="436"/>
      <c r="D15" s="191"/>
    </row>
    <row r="16" spans="2:4" x14ac:dyDescent="0.2">
      <c r="B16" s="364" t="s">
        <v>26</v>
      </c>
      <c r="C16" s="436"/>
      <c r="D16" s="191"/>
    </row>
    <row r="17" spans="2:4" x14ac:dyDescent="0.2">
      <c r="B17" s="361" t="s">
        <v>12</v>
      </c>
      <c r="C17" s="436"/>
      <c r="D17" s="191"/>
    </row>
    <row r="18" spans="2:4" x14ac:dyDescent="0.2">
      <c r="B18" s="366" t="s">
        <v>117</v>
      </c>
      <c r="C18" s="436"/>
      <c r="D18" s="191"/>
    </row>
    <row r="19" spans="2:4" x14ac:dyDescent="0.2">
      <c r="B19" s="361" t="s">
        <v>74</v>
      </c>
      <c r="C19" s="436"/>
      <c r="D19" s="191"/>
    </row>
    <row r="20" spans="2:4" x14ac:dyDescent="0.2">
      <c r="B20" s="361" t="s">
        <v>75</v>
      </c>
      <c r="C20" s="436"/>
      <c r="D20" s="191"/>
    </row>
    <row r="21" spans="2:4" x14ac:dyDescent="0.2">
      <c r="B21" s="361" t="s">
        <v>76</v>
      </c>
      <c r="C21" s="436"/>
      <c r="D21" s="191"/>
    </row>
    <row r="22" spans="2:4" x14ac:dyDescent="0.2">
      <c r="B22" s="361" t="s">
        <v>189</v>
      </c>
      <c r="C22" s="436"/>
      <c r="D22" s="191"/>
    </row>
    <row r="23" spans="2:4" x14ac:dyDescent="0.2">
      <c r="B23" s="361" t="s">
        <v>9</v>
      </c>
      <c r="C23" s="436"/>
      <c r="D23" s="191"/>
    </row>
    <row r="24" spans="2:4" x14ac:dyDescent="0.2">
      <c r="B24" s="361" t="s">
        <v>33</v>
      </c>
      <c r="C24" s="436"/>
      <c r="D24" s="191"/>
    </row>
    <row r="25" spans="2:4" x14ac:dyDescent="0.2">
      <c r="B25" s="361" t="s">
        <v>27</v>
      </c>
      <c r="C25" s="436"/>
      <c r="D25" s="191"/>
    </row>
    <row r="26" spans="2:4" x14ac:dyDescent="0.2">
      <c r="B26" s="361" t="s">
        <v>13</v>
      </c>
      <c r="C26" s="436"/>
      <c r="D26" s="191"/>
    </row>
    <row r="27" spans="2:4" x14ac:dyDescent="0.2">
      <c r="B27" s="361" t="s">
        <v>3</v>
      </c>
      <c r="C27" s="436"/>
      <c r="D27" s="191"/>
    </row>
    <row r="28" spans="2:4" x14ac:dyDescent="0.2">
      <c r="B28" s="361" t="s">
        <v>4</v>
      </c>
      <c r="C28" s="436"/>
      <c r="D28" s="191"/>
    </row>
    <row r="29" spans="2:4" x14ac:dyDescent="0.2">
      <c r="B29" s="361" t="s">
        <v>80</v>
      </c>
      <c r="C29" s="436"/>
      <c r="D29" s="191"/>
    </row>
    <row r="30" spans="2:4" x14ac:dyDescent="0.2">
      <c r="B30" s="361" t="s">
        <v>1</v>
      </c>
      <c r="C30" s="436"/>
      <c r="D30" s="191"/>
    </row>
    <row r="31" spans="2:4" x14ac:dyDescent="0.2">
      <c r="B31" s="361" t="s">
        <v>2</v>
      </c>
      <c r="C31" s="436"/>
      <c r="D31" s="191"/>
    </row>
    <row r="32" spans="2:4" x14ac:dyDescent="0.2">
      <c r="B32" s="361" t="s">
        <v>79</v>
      </c>
      <c r="C32" s="436"/>
      <c r="D32" s="191"/>
    </row>
    <row r="33" spans="2:4" x14ac:dyDescent="0.2">
      <c r="B33" s="361" t="s">
        <v>28</v>
      </c>
      <c r="C33" s="436"/>
      <c r="D33" s="191"/>
    </row>
    <row r="34" spans="2:4" x14ac:dyDescent="0.2">
      <c r="B34" s="361" t="s">
        <v>29</v>
      </c>
      <c r="C34" s="436"/>
      <c r="D34" s="191"/>
    </row>
    <row r="35" spans="2:4" x14ac:dyDescent="0.2">
      <c r="B35" s="361" t="s">
        <v>77</v>
      </c>
      <c r="C35" s="436"/>
      <c r="D35" s="191"/>
    </row>
    <row r="36" spans="2:4" x14ac:dyDescent="0.2">
      <c r="B36" s="361" t="s">
        <v>14</v>
      </c>
      <c r="C36" s="436"/>
      <c r="D36" s="191"/>
    </row>
    <row r="37" spans="2:4" x14ac:dyDescent="0.2">
      <c r="B37" s="361" t="s">
        <v>15</v>
      </c>
      <c r="C37" s="438"/>
    </row>
    <row r="38" spans="2:4" x14ac:dyDescent="0.2">
      <c r="B38" s="361" t="s">
        <v>118</v>
      </c>
      <c r="C38" s="438"/>
    </row>
    <row r="39" spans="2:4" x14ac:dyDescent="0.2">
      <c r="B39" s="361" t="s">
        <v>30</v>
      </c>
      <c r="C39" s="438"/>
    </row>
    <row r="40" spans="2:4" x14ac:dyDescent="0.2">
      <c r="B40" s="361" t="s">
        <v>31</v>
      </c>
      <c r="C40" s="438"/>
    </row>
    <row r="41" spans="2:4" x14ac:dyDescent="0.2">
      <c r="B41" s="361" t="s">
        <v>16</v>
      </c>
      <c r="C41" s="438"/>
    </row>
    <row r="42" spans="2:4" x14ac:dyDescent="0.2">
      <c r="B42" s="361" t="s">
        <v>190</v>
      </c>
      <c r="C42" s="438"/>
    </row>
    <row r="43" spans="2:4" x14ac:dyDescent="0.2">
      <c r="B43" s="361" t="s">
        <v>17</v>
      </c>
      <c r="C43" s="438"/>
    </row>
    <row r="44" spans="2:4" x14ac:dyDescent="0.2">
      <c r="B44" s="361" t="s">
        <v>6</v>
      </c>
      <c r="C44" s="438"/>
    </row>
    <row r="45" spans="2:4" x14ac:dyDescent="0.2">
      <c r="B45" s="361" t="s">
        <v>18</v>
      </c>
      <c r="C45" s="438"/>
    </row>
    <row r="46" spans="2:4" x14ac:dyDescent="0.2">
      <c r="B46" s="361" t="s">
        <v>5</v>
      </c>
      <c r="C46" s="438"/>
    </row>
    <row r="47" spans="2:4" x14ac:dyDescent="0.2">
      <c r="B47" s="361" t="s">
        <v>7</v>
      </c>
      <c r="C47" s="438"/>
    </row>
    <row r="48" spans="2:4" x14ac:dyDescent="0.2">
      <c r="B48" s="361" t="s">
        <v>32</v>
      </c>
      <c r="C48" s="436"/>
    </row>
    <row r="49" spans="1:3" x14ac:dyDescent="0.2">
      <c r="B49" s="362" t="s">
        <v>23</v>
      </c>
      <c r="C49" s="436"/>
    </row>
    <row r="50" spans="1:3" x14ac:dyDescent="0.2">
      <c r="B50" s="362" t="s">
        <v>20</v>
      </c>
      <c r="C50" s="436"/>
    </row>
    <row r="51" spans="1:3" x14ac:dyDescent="0.2">
      <c r="B51" s="362" t="s">
        <v>21</v>
      </c>
      <c r="C51" s="436"/>
    </row>
    <row r="52" spans="1:3" x14ac:dyDescent="0.2">
      <c r="B52" s="361" t="s">
        <v>34</v>
      </c>
      <c r="C52" s="436"/>
    </row>
    <row r="53" spans="1:3" x14ac:dyDescent="0.2">
      <c r="B53" s="361" t="s">
        <v>35</v>
      </c>
      <c r="C53" s="436"/>
    </row>
    <row r="54" spans="1:3" x14ac:dyDescent="0.2">
      <c r="B54" s="361" t="s">
        <v>132</v>
      </c>
      <c r="C54" s="436"/>
    </row>
    <row r="55" spans="1:3" x14ac:dyDescent="0.2">
      <c r="B55" s="361" t="s">
        <v>133</v>
      </c>
      <c r="C55" s="436"/>
    </row>
    <row r="56" spans="1:3" x14ac:dyDescent="0.2">
      <c r="B56" s="361" t="s">
        <v>134</v>
      </c>
      <c r="C56" s="436"/>
    </row>
    <row r="57" spans="1:3" x14ac:dyDescent="0.2">
      <c r="B57" s="379" t="s">
        <v>136</v>
      </c>
      <c r="C57" s="436"/>
    </row>
    <row r="58" spans="1:3" ht="27.75" customHeight="1" x14ac:dyDescent="0.2">
      <c r="A58" s="377" t="s">
        <v>138</v>
      </c>
      <c r="B58" s="380" t="s">
        <v>139</v>
      </c>
      <c r="C58" s="436"/>
    </row>
    <row r="59" spans="1:3" ht="38.25" x14ac:dyDescent="0.2">
      <c r="A59" s="377" t="s">
        <v>144</v>
      </c>
      <c r="B59" s="384" t="s">
        <v>143</v>
      </c>
      <c r="C59" s="436"/>
    </row>
    <row r="60" spans="1:3" ht="38.25" x14ac:dyDescent="0.2">
      <c r="A60" s="377" t="s">
        <v>146</v>
      </c>
      <c r="B60" s="385" t="s">
        <v>145</v>
      </c>
      <c r="C60" s="436"/>
    </row>
    <row r="61" spans="1:3" ht="13.5" thickBot="1" x14ac:dyDescent="0.25">
      <c r="B61" s="378" t="s">
        <v>147</v>
      </c>
      <c r="C61" s="436"/>
    </row>
    <row r="62" spans="1:3" ht="26.25" customHeight="1" x14ac:dyDescent="0.2">
      <c r="A62" s="439" t="s">
        <v>148</v>
      </c>
      <c r="B62" s="440">
        <v>7</v>
      </c>
      <c r="C62" s="436"/>
    </row>
    <row r="63" spans="1:3" ht="26.25" customHeight="1" thickBot="1" x14ac:dyDescent="0.25">
      <c r="A63" s="395" t="s">
        <v>149</v>
      </c>
      <c r="B63" s="396">
        <v>2</v>
      </c>
      <c r="C63" s="437"/>
    </row>
    <row r="64" spans="1:3" ht="26.25" customHeight="1" x14ac:dyDescent="0.2">
      <c r="A64" s="441" t="s">
        <v>150</v>
      </c>
      <c r="B64" s="440">
        <v>22</v>
      </c>
    </row>
    <row r="65" spans="1:4" ht="26.25" customHeight="1" thickBot="1" x14ac:dyDescent="0.25">
      <c r="A65" s="397" t="s">
        <v>151</v>
      </c>
      <c r="B65" s="396">
        <v>2</v>
      </c>
    </row>
    <row r="66" spans="1:4" x14ac:dyDescent="0.2">
      <c r="A66" s="389" t="s">
        <v>152</v>
      </c>
      <c r="B66" s="390" t="s">
        <v>153</v>
      </c>
    </row>
    <row r="67" spans="1:4" x14ac:dyDescent="0.2">
      <c r="A67" s="391" t="s">
        <v>154</v>
      </c>
      <c r="B67" s="392" t="s">
        <v>155</v>
      </c>
    </row>
    <row r="68" spans="1:4" x14ac:dyDescent="0.2">
      <c r="A68" s="391" t="s">
        <v>156</v>
      </c>
      <c r="B68" s="392" t="s">
        <v>157</v>
      </c>
    </row>
    <row r="69" spans="1:4" x14ac:dyDescent="0.2">
      <c r="A69" s="391" t="s">
        <v>158</v>
      </c>
      <c r="B69" s="392" t="s">
        <v>159</v>
      </c>
    </row>
    <row r="70" spans="1:4" ht="13.5" thickBot="1" x14ac:dyDescent="0.25">
      <c r="A70" s="393" t="s">
        <v>160</v>
      </c>
      <c r="B70" s="394" t="s">
        <v>161</v>
      </c>
    </row>
    <row r="71" spans="1:4" ht="26.25" thickBot="1" x14ac:dyDescent="0.25">
      <c r="A71" s="406" t="s">
        <v>163</v>
      </c>
      <c r="B71" s="407" t="s">
        <v>165</v>
      </c>
    </row>
    <row r="72" spans="1:4" ht="26.25" thickBot="1" x14ac:dyDescent="0.25">
      <c r="A72" s="423" t="s">
        <v>162</v>
      </c>
      <c r="B72" s="424" t="s">
        <v>164</v>
      </c>
      <c r="C72" s="431" t="s">
        <v>180</v>
      </c>
      <c r="D72" s="432" t="s">
        <v>181</v>
      </c>
    </row>
    <row r="73" spans="1:4" x14ac:dyDescent="0.2">
      <c r="A73" s="425" t="s">
        <v>167</v>
      </c>
      <c r="B73" s="426" t="s">
        <v>176</v>
      </c>
      <c r="C73" s="444">
        <v>7</v>
      </c>
      <c r="D73" s="442">
        <v>3</v>
      </c>
    </row>
    <row r="74" spans="1:4" x14ac:dyDescent="0.2">
      <c r="A74" s="427" t="s">
        <v>168</v>
      </c>
      <c r="B74" s="428" t="s">
        <v>175</v>
      </c>
      <c r="C74" s="445">
        <v>8</v>
      </c>
      <c r="D74" s="442">
        <v>3</v>
      </c>
    </row>
    <row r="75" spans="1:4" x14ac:dyDescent="0.2">
      <c r="A75" s="427" t="s">
        <v>169</v>
      </c>
      <c r="B75" s="428" t="s">
        <v>174</v>
      </c>
      <c r="C75" s="445">
        <v>12</v>
      </c>
      <c r="D75" s="442">
        <v>3</v>
      </c>
    </row>
    <row r="76" spans="1:4" x14ac:dyDescent="0.2">
      <c r="A76" s="427" t="s">
        <v>170</v>
      </c>
      <c r="B76" s="428" t="s">
        <v>173</v>
      </c>
      <c r="C76" s="445">
        <v>7</v>
      </c>
      <c r="D76" s="442">
        <v>3</v>
      </c>
    </row>
    <row r="77" spans="1:4" x14ac:dyDescent="0.2">
      <c r="A77" s="427" t="s">
        <v>171</v>
      </c>
      <c r="B77" s="428" t="s">
        <v>172</v>
      </c>
      <c r="C77" s="445">
        <v>7</v>
      </c>
      <c r="D77" s="442">
        <v>3</v>
      </c>
    </row>
    <row r="78" spans="1:4" x14ac:dyDescent="0.2">
      <c r="A78" s="427" t="s">
        <v>182</v>
      </c>
      <c r="B78" s="428" t="s">
        <v>166</v>
      </c>
      <c r="C78" s="445">
        <v>7</v>
      </c>
      <c r="D78" s="442">
        <v>2</v>
      </c>
    </row>
    <row r="79" spans="1:4" ht="13.5" thickBot="1" x14ac:dyDescent="0.25">
      <c r="A79" s="429" t="s">
        <v>179</v>
      </c>
      <c r="B79" s="430" t="s">
        <v>178</v>
      </c>
      <c r="C79" s="446">
        <v>11</v>
      </c>
      <c r="D79" s="44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70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República de Abcde</v>
      </c>
      <c r="B3" s="177"/>
      <c r="C3" s="2"/>
      <c r="D3" s="176"/>
      <c r="E3" s="2"/>
      <c r="F3" s="176"/>
      <c r="G3" s="2"/>
      <c r="H3" s="176"/>
      <c r="I3" s="1"/>
      <c r="J3" s="175"/>
      <c r="K3" s="46"/>
      <c r="L3" s="175"/>
      <c r="M3" s="46"/>
      <c r="N3" s="175"/>
      <c r="O3" s="1"/>
      <c r="P3" s="174"/>
      <c r="Q3" s="1"/>
      <c r="R3" s="174"/>
      <c r="S3" s="1"/>
      <c r="T3" s="174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76"/>
      <c r="E4" s="2"/>
      <c r="F4" s="176"/>
      <c r="G4" s="2"/>
      <c r="H4" s="176"/>
      <c r="I4" s="1"/>
      <c r="J4" s="175"/>
      <c r="K4" s="46"/>
      <c r="L4" s="175"/>
      <c r="M4" s="46"/>
      <c r="N4" s="175"/>
      <c r="O4" s="1"/>
      <c r="P4" s="174"/>
      <c r="Q4" s="1"/>
      <c r="R4" s="174"/>
      <c r="S4" s="1"/>
      <c r="T4" s="174"/>
      <c r="BG4" s="24"/>
      <c r="BJ4" s="72"/>
    </row>
    <row r="5" spans="1:62" ht="18" x14ac:dyDescent="0.25">
      <c r="A5" s="6" t="s">
        <v>71</v>
      </c>
      <c r="B5" s="3"/>
      <c r="C5" s="2"/>
      <c r="D5" s="176"/>
      <c r="E5" s="2"/>
      <c r="F5" s="176"/>
      <c r="G5" s="2"/>
      <c r="H5" s="176"/>
      <c r="I5" s="1"/>
      <c r="J5" s="175"/>
      <c r="K5" s="46"/>
      <c r="L5" s="175"/>
      <c r="M5" s="46"/>
      <c r="N5" s="175"/>
      <c r="O5" s="1"/>
      <c r="P5" s="174"/>
      <c r="Q5" s="1"/>
      <c r="R5" s="174"/>
      <c r="S5" s="1"/>
      <c r="T5" s="174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82"/>
      <c r="J6" s="447"/>
      <c r="K6" s="383"/>
      <c r="L6" s="447"/>
      <c r="M6" s="383"/>
      <c r="N6" s="447"/>
      <c r="P6" s="92"/>
      <c r="R6" s="92"/>
      <c r="T6" s="92"/>
      <c r="U6" s="2"/>
      <c r="BG6" s="448"/>
      <c r="BJ6" s="73"/>
    </row>
    <row r="7" spans="1:62" ht="18.75" thickBot="1" x14ac:dyDescent="0.3">
      <c r="A7" s="608" t="s">
        <v>69</v>
      </c>
      <c r="B7" s="609"/>
      <c r="C7" s="622" t="s">
        <v>20</v>
      </c>
      <c r="D7" s="623"/>
      <c r="E7" s="623"/>
      <c r="F7" s="623"/>
      <c r="G7" s="623"/>
      <c r="H7" s="623"/>
      <c r="I7" s="623"/>
      <c r="J7" s="623"/>
      <c r="K7" s="623"/>
      <c r="L7" s="623"/>
      <c r="M7" s="623"/>
      <c r="N7" s="623"/>
      <c r="O7" s="623"/>
      <c r="P7" s="623"/>
      <c r="Q7" s="623"/>
      <c r="R7" s="623"/>
      <c r="S7" s="623"/>
      <c r="T7" s="624"/>
      <c r="U7" s="1"/>
      <c r="BG7" s="24"/>
      <c r="BJ7" s="72"/>
    </row>
    <row r="8" spans="1:62" ht="18" x14ac:dyDescent="0.25">
      <c r="A8" s="610"/>
      <c r="B8" s="611"/>
      <c r="C8" s="625" t="s">
        <v>66</v>
      </c>
      <c r="D8" s="626"/>
      <c r="E8" s="626"/>
      <c r="F8" s="626"/>
      <c r="G8" s="626"/>
      <c r="H8" s="627"/>
      <c r="I8" s="628" t="s">
        <v>65</v>
      </c>
      <c r="J8" s="629"/>
      <c r="K8" s="629"/>
      <c r="L8" s="629"/>
      <c r="M8" s="629"/>
      <c r="N8" s="630"/>
      <c r="O8" s="632" t="s">
        <v>64</v>
      </c>
      <c r="P8" s="633"/>
      <c r="Q8" s="633"/>
      <c r="R8" s="633"/>
      <c r="S8" s="633"/>
      <c r="T8" s="634"/>
      <c r="U8" s="1"/>
      <c r="BG8" s="24"/>
      <c r="BJ8" s="72"/>
    </row>
    <row r="9" spans="1:62" x14ac:dyDescent="0.2">
      <c r="A9" s="610"/>
      <c r="B9" s="611"/>
      <c r="C9" s="614" t="s">
        <v>25</v>
      </c>
      <c r="D9" s="615"/>
      <c r="E9" s="615" t="s">
        <v>26</v>
      </c>
      <c r="F9" s="615"/>
      <c r="G9" s="615" t="s">
        <v>0</v>
      </c>
      <c r="H9" s="621"/>
      <c r="I9" s="616" t="s">
        <v>25</v>
      </c>
      <c r="J9" s="617"/>
      <c r="K9" s="617" t="s">
        <v>26</v>
      </c>
      <c r="L9" s="617"/>
      <c r="M9" s="617" t="s">
        <v>0</v>
      </c>
      <c r="N9" s="620"/>
      <c r="O9" s="618" t="s">
        <v>25</v>
      </c>
      <c r="P9" s="619"/>
      <c r="Q9" s="619" t="s">
        <v>26</v>
      </c>
      <c r="R9" s="619"/>
      <c r="S9" s="619" t="s">
        <v>0</v>
      </c>
      <c r="T9" s="631"/>
      <c r="BG9" s="24"/>
      <c r="BJ9" s="72"/>
    </row>
    <row r="10" spans="1:62" ht="13.5" thickBot="1" x14ac:dyDescent="0.25">
      <c r="A10" s="612"/>
      <c r="B10" s="613"/>
      <c r="C10" s="463" t="s">
        <v>63</v>
      </c>
      <c r="D10" s="464" t="s">
        <v>21</v>
      </c>
      <c r="E10" s="465" t="s">
        <v>63</v>
      </c>
      <c r="F10" s="464" t="s">
        <v>21</v>
      </c>
      <c r="G10" s="173" t="s">
        <v>63</v>
      </c>
      <c r="H10" s="172" t="s">
        <v>21</v>
      </c>
      <c r="I10" s="463" t="s">
        <v>63</v>
      </c>
      <c r="J10" s="464" t="s">
        <v>21</v>
      </c>
      <c r="K10" s="465" t="s">
        <v>63</v>
      </c>
      <c r="L10" s="464" t="s">
        <v>21</v>
      </c>
      <c r="M10" s="171" t="s">
        <v>63</v>
      </c>
      <c r="N10" s="170" t="s">
        <v>21</v>
      </c>
      <c r="O10" s="463" t="s">
        <v>63</v>
      </c>
      <c r="P10" s="464" t="s">
        <v>21</v>
      </c>
      <c r="Q10" s="465" t="s">
        <v>63</v>
      </c>
      <c r="R10" s="464" t="s">
        <v>21</v>
      </c>
      <c r="S10" s="169" t="s">
        <v>63</v>
      </c>
      <c r="T10" s="168" t="s">
        <v>21</v>
      </c>
      <c r="BG10" s="24"/>
      <c r="BJ10" s="72"/>
    </row>
    <row r="11" spans="1:62" ht="13.5" thickBot="1" x14ac:dyDescent="0.25">
      <c r="A11" s="167" t="s">
        <v>62</v>
      </c>
      <c r="B11" s="166"/>
      <c r="C11" s="466">
        <f>Tablas!BG174</f>
        <v>0</v>
      </c>
      <c r="D11" s="467">
        <v>1</v>
      </c>
      <c r="E11" s="468">
        <f>Tablas!BG175</f>
        <v>0</v>
      </c>
      <c r="F11" s="467">
        <v>1</v>
      </c>
      <c r="G11" s="165">
        <f>C11+E11</f>
        <v>0</v>
      </c>
      <c r="H11" s="164">
        <v>1</v>
      </c>
      <c r="I11" s="466">
        <f>Tablas!BG183</f>
        <v>0</v>
      </c>
      <c r="J11" s="467">
        <v>1</v>
      </c>
      <c r="K11" s="468">
        <f>Tablas!BG184</f>
        <v>0</v>
      </c>
      <c r="L11" s="467">
        <v>1</v>
      </c>
      <c r="M11" s="163">
        <f>I11+K11</f>
        <v>0</v>
      </c>
      <c r="N11" s="162">
        <v>1</v>
      </c>
      <c r="O11" s="466">
        <f>Tablas!BG192</f>
        <v>0</v>
      </c>
      <c r="P11" s="467">
        <v>1</v>
      </c>
      <c r="Q11" s="468">
        <f>Tablas!BG193</f>
        <v>0</v>
      </c>
      <c r="R11" s="467">
        <v>1</v>
      </c>
      <c r="S11" s="161">
        <f>O11+Q11</f>
        <v>0</v>
      </c>
      <c r="T11" s="160">
        <v>1</v>
      </c>
      <c r="BG11" s="24"/>
      <c r="BJ11" s="72"/>
    </row>
    <row r="12" spans="1:62" ht="13.5" thickBot="1" x14ac:dyDescent="0.25">
      <c r="A12" s="14"/>
      <c r="B12" s="159"/>
      <c r="C12" s="436"/>
      <c r="D12" s="469"/>
      <c r="E12" s="116"/>
      <c r="F12" s="116"/>
      <c r="I12" s="116"/>
      <c r="J12" s="116"/>
      <c r="K12" s="116"/>
      <c r="L12" s="116"/>
      <c r="O12" s="116"/>
      <c r="P12" s="116"/>
      <c r="Q12" s="116"/>
      <c r="R12" s="116"/>
      <c r="BG12" s="24"/>
      <c r="BJ12" s="72"/>
    </row>
    <row r="13" spans="1:62" x14ac:dyDescent="0.2">
      <c r="A13" s="158" t="s">
        <v>61</v>
      </c>
      <c r="B13" s="157"/>
      <c r="C13" s="470">
        <f>C11-C22</f>
        <v>-1135</v>
      </c>
      <c r="D13" s="471" t="str">
        <f t="shared" ref="D13:D22" si="0">IF($C$11=0,"",C13/$C$11)</f>
        <v/>
      </c>
      <c r="E13" s="472">
        <f>E11-E22</f>
        <v>-1384</v>
      </c>
      <c r="F13" s="471" t="str">
        <f t="shared" ref="F13:F22" si="1">IF($E$11=0,"",E13/$E$11)</f>
        <v/>
      </c>
      <c r="G13" s="156">
        <f>G11-G22</f>
        <v>-2519</v>
      </c>
      <c r="H13" s="155" t="str">
        <f t="shared" ref="H13:H22" si="2">IF($G$11=0,"",G13/$G$11)</f>
        <v/>
      </c>
      <c r="I13" s="470">
        <f>I11-I22</f>
        <v>-114</v>
      </c>
      <c r="J13" s="471" t="str">
        <f t="shared" ref="J13:J22" si="3">IF($I$11=0,"",I13/$I$11)</f>
        <v/>
      </c>
      <c r="K13" s="472">
        <f>K11-K22</f>
        <v>-163</v>
      </c>
      <c r="L13" s="471" t="str">
        <f t="shared" ref="L13:L22" si="4">IF($K$11=0,"",K13/$K$11)</f>
        <v/>
      </c>
      <c r="M13" s="154">
        <f>M11-M22</f>
        <v>-277</v>
      </c>
      <c r="N13" s="153" t="str">
        <f t="shared" ref="N13:N22" si="5">IF($M$11=0,"",M13/$M$11)</f>
        <v/>
      </c>
      <c r="O13" s="470">
        <f>O11-O22</f>
        <v>-31</v>
      </c>
      <c r="P13" s="471" t="str">
        <f t="shared" ref="P13:P22" si="6">IF($O$11=0,"",O13/$O$11)</f>
        <v/>
      </c>
      <c r="Q13" s="472">
        <f>Q11-Q22</f>
        <v>-46</v>
      </c>
      <c r="R13" s="471" t="str">
        <f t="shared" ref="R13:R22" si="7">IF($Q$11=0,"",Q13/$Q$11)</f>
        <v/>
      </c>
      <c r="S13" s="152">
        <f>S11-S22</f>
        <v>-77</v>
      </c>
      <c r="T13" s="108" t="str">
        <f t="shared" ref="T13:T22" si="8">IF($S$11=0,"",S13/$S$11)</f>
        <v/>
      </c>
      <c r="BG13" s="24"/>
      <c r="BJ13" s="72"/>
    </row>
    <row r="14" spans="1:62" x14ac:dyDescent="0.2">
      <c r="A14" s="151" t="s">
        <v>60</v>
      </c>
      <c r="B14" s="150"/>
      <c r="C14" s="473">
        <v>250</v>
      </c>
      <c r="D14" s="474" t="str">
        <f t="shared" si="0"/>
        <v/>
      </c>
      <c r="E14" s="475">
        <v>218</v>
      </c>
      <c r="F14" s="474" t="str">
        <f t="shared" si="1"/>
        <v/>
      </c>
      <c r="G14" s="124">
        <f t="shared" ref="G14:G22" si="9">C14+E14</f>
        <v>468</v>
      </c>
      <c r="H14" s="136" t="str">
        <f t="shared" si="2"/>
        <v/>
      </c>
      <c r="I14" s="473">
        <v>44</v>
      </c>
      <c r="J14" s="474" t="str">
        <f t="shared" si="3"/>
        <v/>
      </c>
      <c r="K14" s="475">
        <v>47</v>
      </c>
      <c r="L14" s="474" t="str">
        <f t="shared" si="4"/>
        <v/>
      </c>
      <c r="M14" s="123">
        <f t="shared" ref="M14:M22" si="10">I14+K14</f>
        <v>91</v>
      </c>
      <c r="N14" s="135" t="str">
        <f t="shared" si="5"/>
        <v/>
      </c>
      <c r="O14" s="473">
        <v>14</v>
      </c>
      <c r="P14" s="474" t="str">
        <f t="shared" si="6"/>
        <v/>
      </c>
      <c r="Q14" s="475">
        <v>19</v>
      </c>
      <c r="R14" s="474" t="str">
        <f t="shared" si="7"/>
        <v/>
      </c>
      <c r="S14" s="122">
        <f t="shared" ref="S14:S22" si="11">O14+Q14</f>
        <v>33</v>
      </c>
      <c r="T14" s="94" t="str">
        <f t="shared" si="8"/>
        <v/>
      </c>
      <c r="BG14" s="24"/>
      <c r="BJ14" s="72"/>
    </row>
    <row r="15" spans="1:62" x14ac:dyDescent="0.2">
      <c r="A15" s="101" t="s">
        <v>59</v>
      </c>
      <c r="B15" s="149"/>
      <c r="C15" s="473">
        <v>246</v>
      </c>
      <c r="D15" s="474" t="str">
        <f t="shared" si="0"/>
        <v/>
      </c>
      <c r="E15" s="475">
        <v>209</v>
      </c>
      <c r="F15" s="474" t="str">
        <f t="shared" si="1"/>
        <v/>
      </c>
      <c r="G15" s="124">
        <f t="shared" si="9"/>
        <v>455</v>
      </c>
      <c r="H15" s="136" t="str">
        <f t="shared" si="2"/>
        <v/>
      </c>
      <c r="I15" s="473">
        <v>37</v>
      </c>
      <c r="J15" s="474" t="str">
        <f t="shared" si="3"/>
        <v/>
      </c>
      <c r="K15" s="475">
        <v>47</v>
      </c>
      <c r="L15" s="474" t="str">
        <f t="shared" si="4"/>
        <v/>
      </c>
      <c r="M15" s="123">
        <f t="shared" si="10"/>
        <v>84</v>
      </c>
      <c r="N15" s="135" t="str">
        <f t="shared" si="5"/>
        <v/>
      </c>
      <c r="O15" s="473">
        <v>19</v>
      </c>
      <c r="P15" s="474" t="str">
        <f t="shared" si="6"/>
        <v/>
      </c>
      <c r="Q15" s="475">
        <v>27</v>
      </c>
      <c r="R15" s="474" t="str">
        <f t="shared" si="7"/>
        <v/>
      </c>
      <c r="S15" s="122">
        <f t="shared" si="11"/>
        <v>46</v>
      </c>
      <c r="T15" s="94" t="str">
        <f t="shared" si="8"/>
        <v/>
      </c>
      <c r="BG15" s="24"/>
      <c r="BJ15" s="72"/>
    </row>
    <row r="16" spans="1:62" x14ac:dyDescent="0.2">
      <c r="A16" s="101" t="s">
        <v>58</v>
      </c>
      <c r="B16" s="149"/>
      <c r="C16" s="473">
        <v>148</v>
      </c>
      <c r="D16" s="474" t="str">
        <f t="shared" si="0"/>
        <v/>
      </c>
      <c r="E16" s="475">
        <v>111</v>
      </c>
      <c r="F16" s="474" t="str">
        <f t="shared" si="1"/>
        <v/>
      </c>
      <c r="G16" s="124">
        <f t="shared" si="9"/>
        <v>259</v>
      </c>
      <c r="H16" s="136" t="str">
        <f t="shared" si="2"/>
        <v/>
      </c>
      <c r="I16" s="473">
        <v>16</v>
      </c>
      <c r="J16" s="474" t="str">
        <f t="shared" si="3"/>
        <v/>
      </c>
      <c r="K16" s="475">
        <v>20</v>
      </c>
      <c r="L16" s="474" t="str">
        <f t="shared" si="4"/>
        <v/>
      </c>
      <c r="M16" s="123">
        <f t="shared" si="10"/>
        <v>36</v>
      </c>
      <c r="N16" s="135" t="str">
        <f t="shared" si="5"/>
        <v/>
      </c>
      <c r="O16" s="473">
        <v>12</v>
      </c>
      <c r="P16" s="474" t="str">
        <f t="shared" si="6"/>
        <v/>
      </c>
      <c r="Q16" s="475">
        <v>12</v>
      </c>
      <c r="R16" s="474" t="str">
        <f t="shared" si="7"/>
        <v/>
      </c>
      <c r="S16" s="122">
        <f t="shared" si="11"/>
        <v>24</v>
      </c>
      <c r="T16" s="94" t="str">
        <f t="shared" si="8"/>
        <v/>
      </c>
      <c r="U16" s="117"/>
      <c r="BG16" s="24"/>
      <c r="BJ16" s="72"/>
    </row>
    <row r="17" spans="1:62" x14ac:dyDescent="0.2">
      <c r="A17" s="101" t="s">
        <v>57</v>
      </c>
      <c r="B17" s="149"/>
      <c r="C17" s="473">
        <v>253</v>
      </c>
      <c r="D17" s="474" t="str">
        <f t="shared" si="0"/>
        <v/>
      </c>
      <c r="E17" s="475">
        <v>184</v>
      </c>
      <c r="F17" s="474" t="str">
        <f t="shared" si="1"/>
        <v/>
      </c>
      <c r="G17" s="124">
        <f t="shared" si="9"/>
        <v>437</v>
      </c>
      <c r="H17" s="136" t="str">
        <f t="shared" si="2"/>
        <v/>
      </c>
      <c r="I17" s="473">
        <v>41</v>
      </c>
      <c r="J17" s="474" t="str">
        <f t="shared" si="3"/>
        <v/>
      </c>
      <c r="K17" s="475">
        <v>20</v>
      </c>
      <c r="L17" s="474" t="str">
        <f t="shared" si="4"/>
        <v/>
      </c>
      <c r="M17" s="123">
        <f t="shared" si="10"/>
        <v>61</v>
      </c>
      <c r="N17" s="135" t="str">
        <f t="shared" si="5"/>
        <v/>
      </c>
      <c r="O17" s="473">
        <v>6</v>
      </c>
      <c r="P17" s="474" t="str">
        <f t="shared" si="6"/>
        <v/>
      </c>
      <c r="Q17" s="475">
        <v>4</v>
      </c>
      <c r="R17" s="474" t="str">
        <f t="shared" si="7"/>
        <v/>
      </c>
      <c r="S17" s="122">
        <f t="shared" si="11"/>
        <v>10</v>
      </c>
      <c r="T17" s="94" t="str">
        <f t="shared" si="8"/>
        <v/>
      </c>
      <c r="U17" s="117"/>
      <c r="BG17" s="24"/>
      <c r="BJ17" s="72"/>
    </row>
    <row r="18" spans="1:62" x14ac:dyDescent="0.2">
      <c r="A18" s="101" t="s">
        <v>56</v>
      </c>
      <c r="B18" s="149"/>
      <c r="C18" s="473">
        <v>388</v>
      </c>
      <c r="D18" s="474" t="str">
        <f t="shared" si="0"/>
        <v/>
      </c>
      <c r="E18" s="475">
        <v>350</v>
      </c>
      <c r="F18" s="474" t="str">
        <f t="shared" si="1"/>
        <v/>
      </c>
      <c r="G18" s="124">
        <f t="shared" si="9"/>
        <v>738</v>
      </c>
      <c r="H18" s="136" t="str">
        <f t="shared" si="2"/>
        <v/>
      </c>
      <c r="I18" s="473">
        <v>67</v>
      </c>
      <c r="J18" s="474" t="str">
        <f t="shared" si="3"/>
        <v/>
      </c>
      <c r="K18" s="475">
        <v>65</v>
      </c>
      <c r="L18" s="474" t="str">
        <f t="shared" si="4"/>
        <v/>
      </c>
      <c r="M18" s="123">
        <f t="shared" si="10"/>
        <v>132</v>
      </c>
      <c r="N18" s="135" t="str">
        <f t="shared" si="5"/>
        <v/>
      </c>
      <c r="O18" s="473">
        <v>24</v>
      </c>
      <c r="P18" s="474" t="str">
        <f t="shared" si="6"/>
        <v/>
      </c>
      <c r="Q18" s="475">
        <v>34</v>
      </c>
      <c r="R18" s="474" t="str">
        <f t="shared" si="7"/>
        <v/>
      </c>
      <c r="S18" s="122">
        <f t="shared" si="11"/>
        <v>58</v>
      </c>
      <c r="T18" s="94" t="str">
        <f t="shared" si="8"/>
        <v/>
      </c>
      <c r="U18" s="117"/>
      <c r="BG18" s="24"/>
      <c r="BJ18" s="72"/>
    </row>
    <row r="19" spans="1:62" x14ac:dyDescent="0.2">
      <c r="A19" s="101" t="s">
        <v>55</v>
      </c>
      <c r="B19" s="149"/>
      <c r="C19" s="473">
        <v>14</v>
      </c>
      <c r="D19" s="474" t="str">
        <f t="shared" si="0"/>
        <v/>
      </c>
      <c r="E19" s="475">
        <v>30</v>
      </c>
      <c r="F19" s="474" t="str">
        <f t="shared" si="1"/>
        <v/>
      </c>
      <c r="G19" s="124">
        <f t="shared" si="9"/>
        <v>44</v>
      </c>
      <c r="H19" s="136" t="str">
        <f t="shared" si="2"/>
        <v/>
      </c>
      <c r="I19" s="473">
        <v>1</v>
      </c>
      <c r="J19" s="474" t="str">
        <f t="shared" si="3"/>
        <v/>
      </c>
      <c r="K19" s="475">
        <v>7</v>
      </c>
      <c r="L19" s="474" t="str">
        <f t="shared" si="4"/>
        <v/>
      </c>
      <c r="M19" s="123">
        <f t="shared" si="10"/>
        <v>8</v>
      </c>
      <c r="N19" s="135" t="str">
        <f t="shared" si="5"/>
        <v/>
      </c>
      <c r="O19" s="473">
        <v>1</v>
      </c>
      <c r="P19" s="474" t="str">
        <f t="shared" si="6"/>
        <v/>
      </c>
      <c r="Q19" s="475">
        <v>7</v>
      </c>
      <c r="R19" s="474" t="str">
        <f t="shared" si="7"/>
        <v/>
      </c>
      <c r="S19" s="122">
        <f t="shared" si="11"/>
        <v>8</v>
      </c>
      <c r="T19" s="94" t="str">
        <f t="shared" si="8"/>
        <v/>
      </c>
      <c r="U19" s="117"/>
      <c r="BG19" s="24"/>
      <c r="BJ19" s="72"/>
    </row>
    <row r="20" spans="1:62" x14ac:dyDescent="0.2">
      <c r="A20" s="101" t="s">
        <v>54</v>
      </c>
      <c r="B20" s="149"/>
      <c r="C20" s="473">
        <v>106</v>
      </c>
      <c r="D20" s="474" t="str">
        <f t="shared" si="0"/>
        <v/>
      </c>
      <c r="E20" s="475">
        <v>103</v>
      </c>
      <c r="F20" s="474" t="str">
        <f t="shared" si="1"/>
        <v/>
      </c>
      <c r="G20" s="124">
        <f t="shared" si="9"/>
        <v>209</v>
      </c>
      <c r="H20" s="136" t="str">
        <f t="shared" si="2"/>
        <v/>
      </c>
      <c r="I20" s="473">
        <v>22</v>
      </c>
      <c r="J20" s="474" t="str">
        <f t="shared" si="3"/>
        <v/>
      </c>
      <c r="K20" s="475">
        <v>18</v>
      </c>
      <c r="L20" s="474" t="str">
        <f t="shared" si="4"/>
        <v/>
      </c>
      <c r="M20" s="123">
        <f t="shared" si="10"/>
        <v>40</v>
      </c>
      <c r="N20" s="135" t="str">
        <f t="shared" si="5"/>
        <v/>
      </c>
      <c r="O20" s="473">
        <v>6</v>
      </c>
      <c r="P20" s="474" t="str">
        <f t="shared" si="6"/>
        <v/>
      </c>
      <c r="Q20" s="475">
        <v>13</v>
      </c>
      <c r="R20" s="474" t="str">
        <f t="shared" si="7"/>
        <v/>
      </c>
      <c r="S20" s="122">
        <f t="shared" si="11"/>
        <v>19</v>
      </c>
      <c r="T20" s="94" t="str">
        <f t="shared" si="8"/>
        <v/>
      </c>
      <c r="U20" s="117"/>
      <c r="BG20" s="24"/>
      <c r="BJ20" s="72"/>
    </row>
    <row r="21" spans="1:62" x14ac:dyDescent="0.2">
      <c r="A21" s="101" t="s">
        <v>53</v>
      </c>
      <c r="B21" s="149"/>
      <c r="C21" s="473">
        <v>74</v>
      </c>
      <c r="D21" s="474" t="str">
        <f t="shared" si="0"/>
        <v/>
      </c>
      <c r="E21" s="475">
        <v>106</v>
      </c>
      <c r="F21" s="474" t="str">
        <f t="shared" si="1"/>
        <v/>
      </c>
      <c r="G21" s="124">
        <f t="shared" si="9"/>
        <v>180</v>
      </c>
      <c r="H21" s="136" t="str">
        <f t="shared" si="2"/>
        <v/>
      </c>
      <c r="I21" s="473">
        <v>14</v>
      </c>
      <c r="J21" s="474" t="str">
        <f t="shared" si="3"/>
        <v/>
      </c>
      <c r="K21" s="475">
        <v>11</v>
      </c>
      <c r="L21" s="474" t="str">
        <f t="shared" si="4"/>
        <v/>
      </c>
      <c r="M21" s="123">
        <f t="shared" si="10"/>
        <v>25</v>
      </c>
      <c r="N21" s="135" t="str">
        <f t="shared" si="5"/>
        <v/>
      </c>
      <c r="O21" s="473">
        <v>2</v>
      </c>
      <c r="P21" s="474" t="str">
        <f t="shared" si="6"/>
        <v/>
      </c>
      <c r="Q21" s="475">
        <v>8</v>
      </c>
      <c r="R21" s="474" t="str">
        <f t="shared" si="7"/>
        <v/>
      </c>
      <c r="S21" s="122">
        <f t="shared" si="11"/>
        <v>10</v>
      </c>
      <c r="T21" s="94" t="str">
        <f t="shared" si="8"/>
        <v/>
      </c>
      <c r="U21" s="117"/>
      <c r="BG21" s="24"/>
      <c r="BJ21" s="72"/>
    </row>
    <row r="22" spans="1:62" ht="13.5" thickBot="1" x14ac:dyDescent="0.25">
      <c r="A22" s="148" t="s">
        <v>52</v>
      </c>
      <c r="B22" s="147"/>
      <c r="C22" s="476">
        <v>1135</v>
      </c>
      <c r="D22" s="477" t="str">
        <f t="shared" si="0"/>
        <v/>
      </c>
      <c r="E22" s="478">
        <v>1384</v>
      </c>
      <c r="F22" s="477" t="str">
        <f t="shared" si="1"/>
        <v/>
      </c>
      <c r="G22" s="120">
        <f t="shared" si="9"/>
        <v>2519</v>
      </c>
      <c r="H22" s="146" t="str">
        <f t="shared" si="2"/>
        <v/>
      </c>
      <c r="I22" s="476">
        <v>114</v>
      </c>
      <c r="J22" s="477" t="str">
        <f t="shared" si="3"/>
        <v/>
      </c>
      <c r="K22" s="478">
        <v>163</v>
      </c>
      <c r="L22" s="477" t="str">
        <f t="shared" si="4"/>
        <v/>
      </c>
      <c r="M22" s="119">
        <f t="shared" si="10"/>
        <v>277</v>
      </c>
      <c r="N22" s="145" t="str">
        <f t="shared" si="5"/>
        <v/>
      </c>
      <c r="O22" s="476">
        <v>31</v>
      </c>
      <c r="P22" s="477" t="str">
        <f t="shared" si="6"/>
        <v/>
      </c>
      <c r="Q22" s="478">
        <v>46</v>
      </c>
      <c r="R22" s="477" t="str">
        <f t="shared" si="7"/>
        <v/>
      </c>
      <c r="S22" s="118">
        <f t="shared" si="11"/>
        <v>77</v>
      </c>
      <c r="T22" s="93" t="str">
        <f t="shared" si="8"/>
        <v/>
      </c>
      <c r="U22" s="117"/>
      <c r="BG22" s="24"/>
      <c r="BJ22" s="72"/>
    </row>
    <row r="23" spans="1:62" ht="13.5" thickBot="1" x14ac:dyDescent="0.25">
      <c r="A23" s="144"/>
      <c r="B23" s="143"/>
      <c r="C23" s="479"/>
      <c r="D23" s="480"/>
      <c r="E23" s="481"/>
      <c r="F23" s="480"/>
      <c r="G23" s="142"/>
      <c r="H23" s="141"/>
      <c r="I23" s="479"/>
      <c r="J23" s="480"/>
      <c r="K23" s="481"/>
      <c r="L23" s="480"/>
      <c r="M23" s="142"/>
      <c r="N23" s="141"/>
      <c r="O23" s="479"/>
      <c r="P23" s="480"/>
      <c r="Q23" s="481"/>
      <c r="R23" s="480"/>
      <c r="S23" s="142"/>
      <c r="T23" s="141"/>
      <c r="U23" s="117"/>
      <c r="BG23" s="24"/>
      <c r="BJ23" s="72"/>
    </row>
    <row r="24" spans="1:62" ht="13.5" thickBot="1" x14ac:dyDescent="0.25">
      <c r="A24" s="140" t="s">
        <v>67</v>
      </c>
      <c r="B24" s="139"/>
      <c r="C24" s="482"/>
      <c r="D24" s="483"/>
      <c r="E24" s="484"/>
      <c r="F24" s="483"/>
      <c r="G24" s="511"/>
      <c r="H24" s="483"/>
      <c r="I24" s="482"/>
      <c r="J24" s="483"/>
      <c r="K24" s="484"/>
      <c r="L24" s="483"/>
      <c r="M24" s="511"/>
      <c r="N24" s="483"/>
      <c r="O24" s="482"/>
      <c r="P24" s="483"/>
      <c r="Q24" s="484"/>
      <c r="R24" s="483"/>
      <c r="S24" s="511"/>
      <c r="T24" s="512"/>
      <c r="U24" s="117"/>
      <c r="BG24" s="24"/>
      <c r="BJ24" s="72"/>
    </row>
    <row r="25" spans="1:62" x14ac:dyDescent="0.2">
      <c r="A25" s="138" t="s">
        <v>51</v>
      </c>
      <c r="B25" s="137"/>
      <c r="C25" s="485">
        <v>107</v>
      </c>
      <c r="D25" s="471" t="str">
        <f>IF(C$11=0,"",C25/C$11)</f>
        <v/>
      </c>
      <c r="E25" s="486">
        <v>181</v>
      </c>
      <c r="F25" s="471" t="str">
        <f>IF(E$11=0,"",E25/E$11)</f>
        <v/>
      </c>
      <c r="G25" s="346">
        <f t="shared" ref="G25:G31" si="12">C25+E25</f>
        <v>288</v>
      </c>
      <c r="H25" s="155" t="str">
        <f>IF(G$11=0,"",G25/G$11)</f>
        <v/>
      </c>
      <c r="I25" s="485">
        <v>25</v>
      </c>
      <c r="J25" s="471" t="str">
        <f>IF(I$11=0,"",I25/I$11)</f>
        <v/>
      </c>
      <c r="K25" s="486">
        <v>42</v>
      </c>
      <c r="L25" s="471" t="str">
        <f>IF(K$11=0,"",K25/K$11)</f>
        <v/>
      </c>
      <c r="M25" s="348">
        <f t="shared" ref="M25:M30" si="13">I25+K25</f>
        <v>67</v>
      </c>
      <c r="N25" s="153" t="str">
        <f>IF(M$11=0,"",M25/M$11)</f>
        <v/>
      </c>
      <c r="O25" s="485">
        <v>4</v>
      </c>
      <c r="P25" s="471" t="str">
        <f>IF(O$11=0,"",O25/O$11)</f>
        <v/>
      </c>
      <c r="Q25" s="486">
        <v>16</v>
      </c>
      <c r="R25" s="471" t="str">
        <f>IF(Q$11=0,"",Q25/Q$11)</f>
        <v/>
      </c>
      <c r="S25" s="347">
        <f t="shared" ref="S25:S30" si="14">O25+Q25</f>
        <v>20</v>
      </c>
      <c r="T25" s="108" t="str">
        <f>IF(S$11=0,"",S25/S$11)</f>
        <v/>
      </c>
      <c r="U25" s="117"/>
      <c r="BG25" s="24"/>
      <c r="BJ25" s="72"/>
    </row>
    <row r="26" spans="1:62" x14ac:dyDescent="0.2">
      <c r="A26" s="131" t="s">
        <v>50</v>
      </c>
      <c r="B26" s="126"/>
      <c r="C26" s="487">
        <v>20</v>
      </c>
      <c r="D26" s="474" t="str">
        <f>IF(C$11=0,"",C26/C$11)</f>
        <v/>
      </c>
      <c r="E26" s="488">
        <v>114</v>
      </c>
      <c r="F26" s="474" t="str">
        <f>IF(E$11=0,"",E26/E$11)</f>
        <v/>
      </c>
      <c r="G26" s="124">
        <f t="shared" si="12"/>
        <v>134</v>
      </c>
      <c r="H26" s="136" t="str">
        <f>IF(G$11=0,"",G26/G$11)</f>
        <v/>
      </c>
      <c r="I26" s="487">
        <v>5</v>
      </c>
      <c r="J26" s="474" t="str">
        <f>IF(I$11=0,"",I26/I$11)</f>
        <v/>
      </c>
      <c r="K26" s="488">
        <v>32</v>
      </c>
      <c r="L26" s="474" t="str">
        <f>IF(K$11=0,"",K26/K$11)</f>
        <v/>
      </c>
      <c r="M26" s="123">
        <f t="shared" si="13"/>
        <v>37</v>
      </c>
      <c r="N26" s="135" t="str">
        <f>IF(M$11=0,"",M26/M$11)</f>
        <v/>
      </c>
      <c r="O26" s="487">
        <v>2</v>
      </c>
      <c r="P26" s="474" t="str">
        <f>IF(O$11=0,"",O26/O$11)</f>
        <v/>
      </c>
      <c r="Q26" s="503">
        <v>12</v>
      </c>
      <c r="R26" s="474" t="str">
        <f>IF(Q$11=0,"",Q26/Q$11)</f>
        <v/>
      </c>
      <c r="S26" s="122">
        <f t="shared" si="14"/>
        <v>14</v>
      </c>
      <c r="T26" s="94" t="str">
        <f>IF(S$11=0,"",S26/S$11)</f>
        <v/>
      </c>
      <c r="U26" s="117"/>
      <c r="BG26" s="24"/>
      <c r="BJ26" s="72"/>
    </row>
    <row r="27" spans="1:62" x14ac:dyDescent="0.2">
      <c r="A27" s="131" t="s">
        <v>49</v>
      </c>
      <c r="B27" s="126"/>
      <c r="C27" s="473">
        <f>SUM(C28:C30)</f>
        <v>98</v>
      </c>
      <c r="D27" s="474" t="str">
        <f>IF(C$11=0,"",C27/C$11)</f>
        <v/>
      </c>
      <c r="E27" s="509">
        <f>SUM(E28:E30)</f>
        <v>62</v>
      </c>
      <c r="F27" s="474" t="str">
        <f>IF($E$11=0,"",E27/$E$11)</f>
        <v/>
      </c>
      <c r="G27" s="124">
        <f t="shared" si="12"/>
        <v>160</v>
      </c>
      <c r="H27" s="136" t="str">
        <f>IF($G$11=0,"",G27/$G$11)</f>
        <v/>
      </c>
      <c r="I27" s="487">
        <f>SUM(I28:I30)</f>
        <v>19</v>
      </c>
      <c r="J27" s="474" t="str">
        <f>IF($I$11=0,"",I27/$I$11)</f>
        <v/>
      </c>
      <c r="K27" s="501">
        <f>SUM(K28:K30)</f>
        <v>19</v>
      </c>
      <c r="L27" s="474" t="str">
        <f>IF($K$11=0,"",K27/$K$11)</f>
        <v/>
      </c>
      <c r="M27" s="123">
        <f t="shared" si="13"/>
        <v>38</v>
      </c>
      <c r="N27" s="135" t="str">
        <f>IF($M$11=0,"",M27/$M$11)</f>
        <v/>
      </c>
      <c r="O27" s="487">
        <f>SUM(O28:O30)</f>
        <v>6</v>
      </c>
      <c r="P27" s="474" t="str">
        <f>IF($O$11=0,"",O27/$O$11)</f>
        <v/>
      </c>
      <c r="Q27" s="501">
        <f>SUM(Q28:Q30)</f>
        <v>6</v>
      </c>
      <c r="R27" s="474" t="str">
        <f>IF($Q$11=0,"",Q27/$Q$11)</f>
        <v/>
      </c>
      <c r="S27" s="122">
        <f t="shared" si="14"/>
        <v>12</v>
      </c>
      <c r="T27" s="94" t="str">
        <f>IF($S$11=0,"",S27/$S$11)</f>
        <v/>
      </c>
      <c r="U27" s="117"/>
      <c r="BG27" s="24"/>
      <c r="BJ27" s="72"/>
    </row>
    <row r="28" spans="1:62" x14ac:dyDescent="0.2">
      <c r="A28" s="130"/>
      <c r="B28" s="128" t="s">
        <v>125</v>
      </c>
      <c r="C28" s="473">
        <v>52</v>
      </c>
      <c r="D28" s="489">
        <f>IF($C$27=0,"",C28/$C$27)</f>
        <v>0.53061224489795922</v>
      </c>
      <c r="E28" s="475">
        <v>39</v>
      </c>
      <c r="F28" s="474">
        <f>IF($E$27=0,"",E28/$E$27)</f>
        <v>0.62903225806451613</v>
      </c>
      <c r="G28" s="124">
        <f t="shared" si="12"/>
        <v>91</v>
      </c>
      <c r="H28" s="136">
        <f>IF($G$27=0,"",G28/$G$27)</f>
        <v>0.56874999999999998</v>
      </c>
      <c r="I28" s="473">
        <v>9</v>
      </c>
      <c r="J28" s="474">
        <f>IF($I$27=0,"",I28/$I$27)</f>
        <v>0.47368421052631576</v>
      </c>
      <c r="K28" s="502">
        <v>14</v>
      </c>
      <c r="L28" s="474">
        <f>IF(K$27=0,"",K28/K$27)</f>
        <v>0.73684210526315785</v>
      </c>
      <c r="M28" s="123">
        <f t="shared" si="13"/>
        <v>23</v>
      </c>
      <c r="N28" s="135">
        <f>IF(M$27=0,"",M28/M$27)</f>
        <v>0.60526315789473684</v>
      </c>
      <c r="O28" s="473">
        <v>2</v>
      </c>
      <c r="P28" s="474">
        <f>IF(O$27=0,"",O28/O$27)</f>
        <v>0.33333333333333331</v>
      </c>
      <c r="Q28" s="502">
        <v>4</v>
      </c>
      <c r="R28" s="474">
        <f>IF(Q$27=0,"",Q28/Q$27)</f>
        <v>0.66666666666666663</v>
      </c>
      <c r="S28" s="122">
        <f t="shared" si="14"/>
        <v>6</v>
      </c>
      <c r="T28" s="94">
        <f>IF(S$27=0,"",S28/S$27)</f>
        <v>0.5</v>
      </c>
      <c r="U28" s="117"/>
      <c r="BG28" s="24"/>
      <c r="BJ28" s="72"/>
    </row>
    <row r="29" spans="1:62" x14ac:dyDescent="0.2">
      <c r="A29" s="130"/>
      <c r="B29" s="128" t="s">
        <v>126</v>
      </c>
      <c r="C29" s="473">
        <v>23</v>
      </c>
      <c r="D29" s="489">
        <f>IF($C$27=0,"",C29/$C$27)</f>
        <v>0.23469387755102042</v>
      </c>
      <c r="E29" s="475">
        <v>8</v>
      </c>
      <c r="F29" s="474">
        <f>IF($E$27=0,"",E29/$E$27)</f>
        <v>0.12903225806451613</v>
      </c>
      <c r="G29" s="124">
        <f t="shared" si="12"/>
        <v>31</v>
      </c>
      <c r="H29" s="136">
        <f>IF($G$27=0,"",G29/$G$27)</f>
        <v>0.19375000000000001</v>
      </c>
      <c r="I29" s="473">
        <v>7</v>
      </c>
      <c r="J29" s="474">
        <f>IF($I$27=0,"",I29/$I$27)</f>
        <v>0.36842105263157893</v>
      </c>
      <c r="K29" s="502">
        <v>2</v>
      </c>
      <c r="L29" s="474">
        <f>IF(K$27=0,"",K29/K$27)</f>
        <v>0.10526315789473684</v>
      </c>
      <c r="M29" s="123">
        <f t="shared" si="13"/>
        <v>9</v>
      </c>
      <c r="N29" s="135">
        <f>IF(M$27=0,"",M29/M$27)</f>
        <v>0.23684210526315788</v>
      </c>
      <c r="O29" s="473">
        <v>1</v>
      </c>
      <c r="P29" s="474">
        <f>IF(O$27=0,"",O29/O$27)</f>
        <v>0.16666666666666666</v>
      </c>
      <c r="Q29" s="502">
        <v>2</v>
      </c>
      <c r="R29" s="474">
        <f>IF(Q$27=0,"",Q29/Q$27)</f>
        <v>0.33333333333333331</v>
      </c>
      <c r="S29" s="122">
        <f t="shared" si="14"/>
        <v>3</v>
      </c>
      <c r="T29" s="94">
        <f>IF(S$27=0,"",S29/S$27)</f>
        <v>0.25</v>
      </c>
      <c r="U29" s="117"/>
      <c r="BG29" s="24"/>
      <c r="BJ29" s="72"/>
    </row>
    <row r="30" spans="1:62" x14ac:dyDescent="0.2">
      <c r="A30" s="129"/>
      <c r="B30" s="128" t="s">
        <v>127</v>
      </c>
      <c r="C30" s="473">
        <v>23</v>
      </c>
      <c r="D30" s="489">
        <f>IF($C$27=0,"",C30/$C$27)</f>
        <v>0.23469387755102042</v>
      </c>
      <c r="E30" s="475">
        <v>15</v>
      </c>
      <c r="F30" s="474">
        <f>IF($E$27=0,"",E30/$E$27)</f>
        <v>0.24193548387096775</v>
      </c>
      <c r="G30" s="124">
        <f t="shared" si="12"/>
        <v>38</v>
      </c>
      <c r="H30" s="136">
        <f>IF($G$27=0,"",G30/$G$27)</f>
        <v>0.23749999999999999</v>
      </c>
      <c r="I30" s="473">
        <v>3</v>
      </c>
      <c r="J30" s="474">
        <f>IF($I$27=0,"",I30/$I$27)</f>
        <v>0.15789473684210525</v>
      </c>
      <c r="K30" s="502">
        <v>3</v>
      </c>
      <c r="L30" s="474">
        <f>IF(K$27=0,"",K30/K$27)</f>
        <v>0.15789473684210525</v>
      </c>
      <c r="M30" s="123">
        <f t="shared" si="13"/>
        <v>6</v>
      </c>
      <c r="N30" s="135">
        <f>IF(M$27=0,"",M30/M$27)</f>
        <v>0.15789473684210525</v>
      </c>
      <c r="O30" s="473">
        <v>3</v>
      </c>
      <c r="P30" s="474">
        <f>IF(O$27=0,"",O30/O$27)</f>
        <v>0.5</v>
      </c>
      <c r="Q30" s="502">
        <v>0</v>
      </c>
      <c r="R30" s="474">
        <f>IF(Q$27=0,"",Q30/Q$27)</f>
        <v>0</v>
      </c>
      <c r="S30" s="122">
        <f t="shared" si="14"/>
        <v>3</v>
      </c>
      <c r="T30" s="94">
        <f>IF(S$27=0,"",S30/S$27)</f>
        <v>0.25</v>
      </c>
      <c r="U30" s="117"/>
      <c r="BG30" s="24"/>
      <c r="BJ30" s="72"/>
    </row>
    <row r="31" spans="1:62" x14ac:dyDescent="0.2">
      <c r="A31" s="131" t="s">
        <v>48</v>
      </c>
      <c r="B31" s="126"/>
      <c r="C31" s="487">
        <v>21</v>
      </c>
      <c r="D31" s="474" t="str">
        <f>IF(C$11=0,"",C31/C$11)</f>
        <v/>
      </c>
      <c r="E31" s="488">
        <v>33</v>
      </c>
      <c r="F31" s="474" t="str">
        <f>IF(E$11=0,"",E31/E$11)</f>
        <v/>
      </c>
      <c r="G31" s="134">
        <f t="shared" si="12"/>
        <v>54</v>
      </c>
      <c r="H31" s="136" t="str">
        <f>IF(G$11=0,"",G31/G$11)</f>
        <v/>
      </c>
      <c r="I31" s="487">
        <v>2</v>
      </c>
      <c r="J31" s="474" t="str">
        <f>IF(I$11=0,"",I31/I$11)</f>
        <v/>
      </c>
      <c r="K31" s="503">
        <v>9</v>
      </c>
      <c r="L31" s="474" t="str">
        <f>IF(K$11=0,"",K31/K$11)</f>
        <v/>
      </c>
      <c r="M31" s="133"/>
      <c r="N31" s="135" t="str">
        <f>IF(M$11=0,"",M31/M$11)</f>
        <v/>
      </c>
      <c r="O31" s="487">
        <v>0</v>
      </c>
      <c r="P31" s="474" t="str">
        <f>IF(O$11=0,"",O31/O$11)</f>
        <v/>
      </c>
      <c r="Q31" s="503">
        <v>1</v>
      </c>
      <c r="R31" s="474" t="str">
        <f>IF(Q$11=0,"",Q31/Q$11)</f>
        <v/>
      </c>
      <c r="S31" s="132"/>
      <c r="T31" s="94" t="str">
        <f>IF(S$11=0,"",S31/S$11)</f>
        <v/>
      </c>
      <c r="U31" s="117"/>
      <c r="BG31" s="24"/>
      <c r="BJ31" s="72"/>
    </row>
    <row r="32" spans="1:62" x14ac:dyDescent="0.2">
      <c r="A32" s="131" t="s">
        <v>47</v>
      </c>
      <c r="B32" s="126"/>
      <c r="C32" s="490">
        <f>SUM(C33:C36)</f>
        <v>7</v>
      </c>
      <c r="D32" s="491" t="str">
        <f>IF(C$11=0,"",C32/C$11)</f>
        <v/>
      </c>
      <c r="E32" s="508">
        <v>0</v>
      </c>
      <c r="F32" s="491" t="str">
        <f>IF(E$11=0,"",E32/E$11)</f>
        <v/>
      </c>
      <c r="G32" s="349">
        <f>C32+E32</f>
        <v>7</v>
      </c>
      <c r="H32" s="350" t="str">
        <f>IF(G$11=0,"",G32/G$11)</f>
        <v/>
      </c>
      <c r="I32" s="490">
        <f>SUM(I33:I36)</f>
        <v>1</v>
      </c>
      <c r="J32" s="491" t="str">
        <f>IF($I$11=0,"",I32/$I$11)</f>
        <v/>
      </c>
      <c r="K32" s="504">
        <v>0</v>
      </c>
      <c r="L32" s="491" t="str">
        <f>IF(K$11=0,"",K32/K$11)</f>
        <v/>
      </c>
      <c r="M32" s="351">
        <f>I32+K32</f>
        <v>1</v>
      </c>
      <c r="N32" s="352" t="str">
        <f>IF(M$11=0,"",M32/M$11)</f>
        <v/>
      </c>
      <c r="O32" s="490">
        <f>SUM(O33:O36)</f>
        <v>0</v>
      </c>
      <c r="P32" s="491" t="str">
        <f>IF($O$11=0,"",O32/$O$11)</f>
        <v/>
      </c>
      <c r="Q32" s="504">
        <v>0</v>
      </c>
      <c r="R32" s="491" t="str">
        <f>IF(Q$11=0,"",Q32/Q$11)</f>
        <v/>
      </c>
      <c r="S32" s="353">
        <f>O32+Q32</f>
        <v>0</v>
      </c>
      <c r="T32" s="354" t="str">
        <f>IF(S$11=0,"",S32/S$11)</f>
        <v/>
      </c>
      <c r="U32" s="117"/>
      <c r="BG32" s="24"/>
      <c r="BJ32" s="72"/>
    </row>
    <row r="33" spans="1:62" x14ac:dyDescent="0.2">
      <c r="A33" s="130"/>
      <c r="B33" s="128" t="s">
        <v>46</v>
      </c>
      <c r="C33" s="490">
        <v>1</v>
      </c>
      <c r="D33" s="491">
        <f>IF($C$32=0,"",C33/$C$32)</f>
        <v>0.14285714285714285</v>
      </c>
      <c r="E33" s="492">
        <v>0</v>
      </c>
      <c r="F33" s="491" t="str">
        <f>IF($E$32=0,"",E33/$E$32)</f>
        <v/>
      </c>
      <c r="G33" s="349">
        <f>C33+E33</f>
        <v>1</v>
      </c>
      <c r="H33" s="350">
        <f>IF(G$32=0,"",G33/G$32)</f>
        <v>0.14285714285714285</v>
      </c>
      <c r="I33" s="490">
        <v>0</v>
      </c>
      <c r="J33" s="491">
        <f>IF($I$32=0,"",I33/$I$32)</f>
        <v>0</v>
      </c>
      <c r="K33" s="505">
        <v>0</v>
      </c>
      <c r="L33" s="491" t="str">
        <f>IF($K$32=0,"",K33/$K$32)</f>
        <v/>
      </c>
      <c r="M33" s="351">
        <f>I33+K33</f>
        <v>0</v>
      </c>
      <c r="N33" s="352">
        <f>IF(M$32=0,"",M33/M$32)</f>
        <v>0</v>
      </c>
      <c r="O33" s="490">
        <v>0</v>
      </c>
      <c r="P33" s="491" t="str">
        <f>IF($O$32=0,"",O33/$O$32)</f>
        <v/>
      </c>
      <c r="Q33" s="505">
        <v>0</v>
      </c>
      <c r="R33" s="491" t="str">
        <f>IF($Q$32=0,"",Q33/$Q$32)</f>
        <v/>
      </c>
      <c r="S33" s="353">
        <f>O33+Q33</f>
        <v>0</v>
      </c>
      <c r="T33" s="354" t="str">
        <f>IF(S$32=0,"",S33/S$32)</f>
        <v/>
      </c>
      <c r="U33" s="117"/>
      <c r="BG33" s="24"/>
      <c r="BJ33" s="72"/>
    </row>
    <row r="34" spans="1:62" x14ac:dyDescent="0.2">
      <c r="A34" s="130"/>
      <c r="B34" s="128" t="s">
        <v>45</v>
      </c>
      <c r="C34" s="490">
        <v>4</v>
      </c>
      <c r="D34" s="491">
        <f>IF($C$32=0,"",C34/$C$32)</f>
        <v>0.5714285714285714</v>
      </c>
      <c r="E34" s="492">
        <v>0</v>
      </c>
      <c r="F34" s="491" t="str">
        <f>IF($E$32=0,"",E34/$E$32)</f>
        <v/>
      </c>
      <c r="G34" s="349">
        <f t="shared" ref="G34:G36" si="15">C34+E34</f>
        <v>4</v>
      </c>
      <c r="H34" s="350">
        <f>IF(G$32=0,"",G34/G$32)</f>
        <v>0.5714285714285714</v>
      </c>
      <c r="I34" s="490">
        <v>0</v>
      </c>
      <c r="J34" s="491">
        <f>IF($I$32=0,"",I34/$I$32)</f>
        <v>0</v>
      </c>
      <c r="K34" s="505">
        <v>0</v>
      </c>
      <c r="L34" s="491" t="str">
        <f>IF($K$32=0,"",K34/$K$32)</f>
        <v/>
      </c>
      <c r="M34" s="351">
        <f t="shared" ref="M34:M36" si="16">I34+K34</f>
        <v>0</v>
      </c>
      <c r="N34" s="352">
        <f>IF(M$32=0,"",M34/M$32)</f>
        <v>0</v>
      </c>
      <c r="O34" s="490">
        <v>0</v>
      </c>
      <c r="P34" s="491" t="str">
        <f>IF($O$32=0,"",O34/$O$32)</f>
        <v/>
      </c>
      <c r="Q34" s="505">
        <v>0</v>
      </c>
      <c r="R34" s="491" t="str">
        <f>IF($Q$32=0,"",Q34/$Q$32)</f>
        <v/>
      </c>
      <c r="S34" s="353">
        <f t="shared" ref="S34:S36" si="17">O34+Q34</f>
        <v>0</v>
      </c>
      <c r="T34" s="354" t="str">
        <f>IF(S$32=0,"",S34/S$32)</f>
        <v/>
      </c>
      <c r="U34" s="117"/>
      <c r="BG34" s="24"/>
      <c r="BJ34" s="72"/>
    </row>
    <row r="35" spans="1:62" x14ac:dyDescent="0.2">
      <c r="A35" s="130"/>
      <c r="B35" s="128" t="s">
        <v>44</v>
      </c>
      <c r="C35" s="490">
        <v>2</v>
      </c>
      <c r="D35" s="491">
        <f>IF($C$32=0,"",C35/$C$32)</f>
        <v>0.2857142857142857</v>
      </c>
      <c r="E35" s="492">
        <v>0</v>
      </c>
      <c r="F35" s="491" t="str">
        <f>IF($E$32=0,"",E35/$E$32)</f>
        <v/>
      </c>
      <c r="G35" s="349">
        <f t="shared" si="15"/>
        <v>2</v>
      </c>
      <c r="H35" s="350">
        <f>IF(G$32=0,"",G35/G$32)</f>
        <v>0.2857142857142857</v>
      </c>
      <c r="I35" s="490">
        <v>1</v>
      </c>
      <c r="J35" s="491">
        <f>IF($I$32=0,"",I35/$I$32)</f>
        <v>1</v>
      </c>
      <c r="K35" s="505">
        <v>0</v>
      </c>
      <c r="L35" s="491" t="str">
        <f>IF($K$32=0,"",K35/$K$32)</f>
        <v/>
      </c>
      <c r="M35" s="351">
        <f t="shared" si="16"/>
        <v>1</v>
      </c>
      <c r="N35" s="352">
        <f>IF(M$32=0,"",M35/M$32)</f>
        <v>1</v>
      </c>
      <c r="O35" s="490">
        <v>0</v>
      </c>
      <c r="P35" s="491" t="str">
        <f>IF($O$32=0,"",O35/$O$32)</f>
        <v/>
      </c>
      <c r="Q35" s="505">
        <v>0</v>
      </c>
      <c r="R35" s="491" t="str">
        <f>IF($Q$32=0,"",Q35/$Q$32)</f>
        <v/>
      </c>
      <c r="S35" s="353">
        <f t="shared" si="17"/>
        <v>0</v>
      </c>
      <c r="T35" s="354" t="str">
        <f>IF(S$32=0,"",S35/S$32)</f>
        <v/>
      </c>
      <c r="U35" s="117"/>
      <c r="BG35" s="24"/>
      <c r="BJ35" s="72"/>
    </row>
    <row r="36" spans="1:62" x14ac:dyDescent="0.2">
      <c r="A36" s="129"/>
      <c r="B36" s="128" t="s">
        <v>43</v>
      </c>
      <c r="C36" s="490">
        <v>0</v>
      </c>
      <c r="D36" s="491">
        <f>IF($C$32=0,"",C36/$C$32)</f>
        <v>0</v>
      </c>
      <c r="E36" s="492">
        <v>0</v>
      </c>
      <c r="F36" s="491" t="str">
        <f>IF($E$32=0,"",E36/$E$32)</f>
        <v/>
      </c>
      <c r="G36" s="349">
        <f t="shared" si="15"/>
        <v>0</v>
      </c>
      <c r="H36" s="350">
        <f>IF(G$32=0,"",G36/G$32)</f>
        <v>0</v>
      </c>
      <c r="I36" s="490">
        <v>0</v>
      </c>
      <c r="J36" s="491">
        <f>IF($I$32=0,"",I36/$I$32)</f>
        <v>0</v>
      </c>
      <c r="K36" s="492">
        <v>0</v>
      </c>
      <c r="L36" s="491" t="str">
        <f>IF($K$32=0,"",K36/$K$32)</f>
        <v/>
      </c>
      <c r="M36" s="351">
        <f t="shared" si="16"/>
        <v>0</v>
      </c>
      <c r="N36" s="352">
        <f>IF(M$32=0,"",M36/M$32)</f>
        <v>0</v>
      </c>
      <c r="O36" s="490">
        <v>0</v>
      </c>
      <c r="P36" s="491" t="str">
        <f>IF($O$32=0,"",O36/$O$32)</f>
        <v/>
      </c>
      <c r="Q36" s="505">
        <v>0</v>
      </c>
      <c r="R36" s="491" t="str">
        <f>IF($Q$32=0,"",Q36/$Q$32)</f>
        <v/>
      </c>
      <c r="S36" s="353">
        <f t="shared" si="17"/>
        <v>0</v>
      </c>
      <c r="T36" s="354" t="str">
        <f>IF(S$32=0,"",S36/S$32)</f>
        <v/>
      </c>
      <c r="U36" s="117"/>
      <c r="BG36" s="24"/>
      <c r="BJ36" s="72"/>
    </row>
    <row r="37" spans="1:62" x14ac:dyDescent="0.2">
      <c r="A37" s="101" t="s">
        <v>42</v>
      </c>
      <c r="B37" s="125"/>
      <c r="C37" s="473">
        <v>0</v>
      </c>
      <c r="D37" s="474" t="str">
        <f>IF(C$11=0,"",C37/C$11)</f>
        <v/>
      </c>
      <c r="E37" s="475">
        <v>0</v>
      </c>
      <c r="F37" s="474"/>
      <c r="G37" s="124"/>
      <c r="H37" s="136"/>
      <c r="I37" s="473">
        <v>0</v>
      </c>
      <c r="J37" s="474" t="str">
        <f>IF($I$11=0,"",I37/$I$11)</f>
        <v/>
      </c>
      <c r="K37" s="475">
        <v>0</v>
      </c>
      <c r="L37" s="474"/>
      <c r="M37" s="123"/>
      <c r="N37" s="135"/>
      <c r="O37" s="473">
        <v>0</v>
      </c>
      <c r="P37" s="474" t="str">
        <f>IF($O$11=0,"",O37/$O$11)</f>
        <v/>
      </c>
      <c r="Q37" s="502">
        <v>0</v>
      </c>
      <c r="R37" s="474"/>
      <c r="S37" s="122"/>
      <c r="T37" s="94"/>
      <c r="U37" s="117"/>
      <c r="BG37" s="24"/>
      <c r="BJ37" s="72"/>
    </row>
    <row r="38" spans="1:62" ht="13.5" thickBot="1" x14ac:dyDescent="0.25">
      <c r="A38" s="181" t="s">
        <v>41</v>
      </c>
      <c r="B38" s="121"/>
      <c r="C38" s="476">
        <v>594</v>
      </c>
      <c r="D38" s="477" t="str">
        <f>IF(C$11=0,"",C38/C$11)</f>
        <v/>
      </c>
      <c r="E38" s="478">
        <v>667</v>
      </c>
      <c r="F38" s="477" t="str">
        <f>IF(E$11=0,"",E38/E$11)</f>
        <v/>
      </c>
      <c r="G38" s="120">
        <f>C38+E38</f>
        <v>1261</v>
      </c>
      <c r="H38" s="146" t="str">
        <f>IF(G$11=0,"",G38/G$11)</f>
        <v/>
      </c>
      <c r="I38" s="476">
        <v>68</v>
      </c>
      <c r="J38" s="477" t="str">
        <f>IF(I$11=0,"",I38/I$11)</f>
        <v/>
      </c>
      <c r="K38" s="478">
        <v>83</v>
      </c>
      <c r="L38" s="477" t="str">
        <f>IF(K$11=0,"",K38/K$11)</f>
        <v/>
      </c>
      <c r="M38" s="119">
        <f>I38+K38</f>
        <v>151</v>
      </c>
      <c r="N38" s="145" t="str">
        <f>IF(M$11=0,"",M38/M$11)</f>
        <v/>
      </c>
      <c r="O38" s="476">
        <v>35</v>
      </c>
      <c r="P38" s="477" t="str">
        <f>IF(O$11=0,"",O38/O$11)</f>
        <v/>
      </c>
      <c r="Q38" s="478">
        <v>59</v>
      </c>
      <c r="R38" s="477" t="str">
        <f>IF(Q$11=0,"",Q38/Q$11)</f>
        <v/>
      </c>
      <c r="S38" s="118">
        <f>O38+Q38</f>
        <v>94</v>
      </c>
      <c r="T38" s="93" t="str">
        <f>IF(S$11=0,"",S38/S$11)</f>
        <v/>
      </c>
      <c r="U38" s="117"/>
      <c r="BG38" s="24"/>
      <c r="BJ38" s="72"/>
    </row>
    <row r="39" spans="1:62" ht="13.5" thickBot="1" x14ac:dyDescent="0.25">
      <c r="A39" s="181" t="s">
        <v>129</v>
      </c>
      <c r="B39" s="121"/>
      <c r="C39" s="476">
        <v>0</v>
      </c>
      <c r="D39" s="477" t="str">
        <f>IF(C$11=0,"",C39/C$11)</f>
        <v/>
      </c>
      <c r="E39" s="478">
        <v>0</v>
      </c>
      <c r="F39" s="477" t="str">
        <f>IF(E$11=0,"",E39/E$11)</f>
        <v/>
      </c>
      <c r="G39" s="120">
        <f>C39+E39</f>
        <v>0</v>
      </c>
      <c r="H39" s="146" t="str">
        <f>IF(G$11=0,"",G39/G$11)</f>
        <v/>
      </c>
      <c r="I39" s="476">
        <v>0</v>
      </c>
      <c r="J39" s="477" t="str">
        <f>IF(I$11=0,"",I39/I$11)</f>
        <v/>
      </c>
      <c r="K39" s="478">
        <v>0</v>
      </c>
      <c r="L39" s="477" t="str">
        <f>IF(K$11=0,"",K39/K$11)</f>
        <v/>
      </c>
      <c r="M39" s="119">
        <f>I39+K39</f>
        <v>0</v>
      </c>
      <c r="N39" s="145" t="str">
        <f>IF(M$11=0,"",M39/M$11)</f>
        <v/>
      </c>
      <c r="O39" s="476">
        <v>0</v>
      </c>
      <c r="P39" s="477" t="str">
        <f>IF(O$11=0,"",O39/O$11)</f>
        <v/>
      </c>
      <c r="Q39" s="478">
        <v>0</v>
      </c>
      <c r="R39" s="477" t="str">
        <f>IF(Q$11=0,"",Q39/Q$11)</f>
        <v/>
      </c>
      <c r="S39" s="118">
        <f>O39+Q39</f>
        <v>0</v>
      </c>
      <c r="T39" s="93" t="str">
        <f>IF(S$11=0,"",S39/S$11)</f>
        <v/>
      </c>
      <c r="U39" s="117"/>
      <c r="BG39" s="24"/>
      <c r="BJ39" s="72"/>
    </row>
    <row r="40" spans="1:62" x14ac:dyDescent="0.2">
      <c r="A40" s="131" t="s">
        <v>130</v>
      </c>
      <c r="B40" s="126"/>
      <c r="C40" s="490">
        <f>SUM(C41:C44)</f>
        <v>7</v>
      </c>
      <c r="D40" s="506" t="str">
        <f>IF(C$11=0,"",C40/C$11)</f>
        <v/>
      </c>
      <c r="E40" s="508">
        <v>0</v>
      </c>
      <c r="F40" s="491" t="str">
        <f>IF(E$11=0,"",E40/E$11)</f>
        <v/>
      </c>
      <c r="G40" s="349">
        <f>C40+E40</f>
        <v>7</v>
      </c>
      <c r="H40" s="350" t="str">
        <f>IF(G$11=0,"",G40/G$11)</f>
        <v/>
      </c>
      <c r="I40" s="490">
        <f>SUM(I41:I44)</f>
        <v>1</v>
      </c>
      <c r="J40" s="500" t="str">
        <f>IF($I$11=0,"",I40/$I$11)</f>
        <v/>
      </c>
      <c r="K40" s="507">
        <v>0</v>
      </c>
      <c r="L40" s="491" t="str">
        <f>IF(K$11=0,"",K40/K$11)</f>
        <v/>
      </c>
      <c r="M40" s="351">
        <f>I40+K40</f>
        <v>1</v>
      </c>
      <c r="N40" s="352" t="str">
        <f>IF(M$11=0,"",M40/M$11)</f>
        <v/>
      </c>
      <c r="O40" s="490">
        <f>SUM(O41:O44)</f>
        <v>0</v>
      </c>
      <c r="P40" s="506" t="str">
        <f>IF($O$11=0,"",O40/$O$11)</f>
        <v/>
      </c>
      <c r="Q40" s="504">
        <v>0</v>
      </c>
      <c r="R40" s="491" t="str">
        <f>IF(Q$11=0,"",Q40/Q$11)</f>
        <v/>
      </c>
      <c r="S40" s="353">
        <f>O40+Q40</f>
        <v>0</v>
      </c>
      <c r="T40" s="354" t="str">
        <f>IF(S$11=0,"",S40/S$11)</f>
        <v/>
      </c>
      <c r="U40" s="117"/>
      <c r="BG40" s="24"/>
      <c r="BJ40" s="72"/>
    </row>
    <row r="41" spans="1:62" x14ac:dyDescent="0.2">
      <c r="A41" s="130"/>
      <c r="B41" s="128" t="s">
        <v>46</v>
      </c>
      <c r="C41" s="490">
        <v>1</v>
      </c>
      <c r="D41" s="491">
        <f>IF($C$40=0,"",C41/$C$40)</f>
        <v>0.14285714285714285</v>
      </c>
      <c r="E41" s="492">
        <v>0</v>
      </c>
      <c r="F41" s="491" t="str">
        <f>IF($E$40=0,"",E41/$E$40)</f>
        <v/>
      </c>
      <c r="G41" s="349">
        <f>C41+E41</f>
        <v>1</v>
      </c>
      <c r="H41" s="350">
        <f>IF(G$40=0,"",G41/G$40)</f>
        <v>0.14285714285714285</v>
      </c>
      <c r="I41" s="490">
        <v>0</v>
      </c>
      <c r="J41" s="491">
        <f>IF($I$40=0,"",I41/$I$40)</f>
        <v>0</v>
      </c>
      <c r="K41" s="492">
        <v>0</v>
      </c>
      <c r="L41" s="491" t="str">
        <f>IF($K$40=0,"",K41/$K$40)</f>
        <v/>
      </c>
      <c r="M41" s="351">
        <f>I41+K41</f>
        <v>0</v>
      </c>
      <c r="N41" s="352">
        <f>IF(M$40=0,"",M41/M$40)</f>
        <v>0</v>
      </c>
      <c r="O41" s="490">
        <v>0</v>
      </c>
      <c r="P41" s="491" t="str">
        <f>IF(O$40=0,"",O41/O$40)</f>
        <v/>
      </c>
      <c r="Q41" s="505">
        <v>0</v>
      </c>
      <c r="R41" s="491" t="str">
        <f>IF($Q$40=0,"",Q41/$Q$40)</f>
        <v/>
      </c>
      <c r="S41" s="353">
        <f>O41+Q41</f>
        <v>0</v>
      </c>
      <c r="T41" s="354" t="str">
        <f>IF(S$40=0,"",S41/S$40)</f>
        <v/>
      </c>
      <c r="U41" s="117"/>
      <c r="BG41" s="24"/>
      <c r="BJ41" s="72"/>
    </row>
    <row r="42" spans="1:62" x14ac:dyDescent="0.2">
      <c r="A42" s="130"/>
      <c r="B42" s="128" t="s">
        <v>45</v>
      </c>
      <c r="C42" s="490">
        <v>4</v>
      </c>
      <c r="D42" s="491">
        <f>IF($C$40=0,"",C42/$C$40)</f>
        <v>0.5714285714285714</v>
      </c>
      <c r="E42" s="492">
        <v>0</v>
      </c>
      <c r="F42" s="491" t="str">
        <f>IF($E$40=0,"",E42/$E$40)</f>
        <v/>
      </c>
      <c r="G42" s="349">
        <f t="shared" ref="G42:G44" si="18">C42+E42</f>
        <v>4</v>
      </c>
      <c r="H42" s="350">
        <f>IF(G$40=0,"",G42/G$40)</f>
        <v>0.5714285714285714</v>
      </c>
      <c r="I42" s="490">
        <v>0</v>
      </c>
      <c r="J42" s="491">
        <f t="shared" ref="J42:J44" si="19">IF($I$40=0,"",I42/$I$40)</f>
        <v>0</v>
      </c>
      <c r="K42" s="492">
        <v>0</v>
      </c>
      <c r="L42" s="491" t="str">
        <f>IF($K$40=0,"",K42/$K$40)</f>
        <v/>
      </c>
      <c r="M42" s="351">
        <f t="shared" ref="M42:M44" si="20">I42+K42</f>
        <v>0</v>
      </c>
      <c r="N42" s="352">
        <f>IF(M$40=0,"",M42/M$40)</f>
        <v>0</v>
      </c>
      <c r="O42" s="490">
        <v>0</v>
      </c>
      <c r="P42" s="491" t="str">
        <f>IF(O$40=0,"",O42/O$40)</f>
        <v/>
      </c>
      <c r="Q42" s="505">
        <v>0</v>
      </c>
      <c r="R42" s="491" t="str">
        <f>IF($Q$40=0,"",Q42/$Q$40)</f>
        <v/>
      </c>
      <c r="S42" s="353">
        <f t="shared" ref="S42:S44" si="21">O42+Q42</f>
        <v>0</v>
      </c>
      <c r="T42" s="354" t="str">
        <f>IF(S$40=0,"",S42/S$40)</f>
        <v/>
      </c>
      <c r="U42" s="117"/>
      <c r="BG42" s="24"/>
      <c r="BJ42" s="72"/>
    </row>
    <row r="43" spans="1:62" x14ac:dyDescent="0.2">
      <c r="A43" s="130"/>
      <c r="B43" s="128" t="s">
        <v>44</v>
      </c>
      <c r="C43" s="490">
        <v>2</v>
      </c>
      <c r="D43" s="491">
        <f>IF($C$40=0,"",C43/$C$40)</f>
        <v>0.2857142857142857</v>
      </c>
      <c r="E43" s="492">
        <v>0</v>
      </c>
      <c r="F43" s="491" t="str">
        <f>IF($E$40=0,"",E43/$E$40)</f>
        <v/>
      </c>
      <c r="G43" s="349">
        <f t="shared" si="18"/>
        <v>2</v>
      </c>
      <c r="H43" s="350">
        <f>IF(G$40=0,"",G43/G$40)</f>
        <v>0.2857142857142857</v>
      </c>
      <c r="I43" s="490">
        <v>1</v>
      </c>
      <c r="J43" s="491">
        <f t="shared" si="19"/>
        <v>1</v>
      </c>
      <c r="K43" s="492">
        <v>0</v>
      </c>
      <c r="L43" s="491" t="str">
        <f>IF($K$40=0,"",K43/$K$40)</f>
        <v/>
      </c>
      <c r="M43" s="351">
        <f t="shared" si="20"/>
        <v>1</v>
      </c>
      <c r="N43" s="352">
        <f>IF(M$40=0,"",M43/M$40)</f>
        <v>1</v>
      </c>
      <c r="O43" s="490">
        <v>0</v>
      </c>
      <c r="P43" s="491" t="str">
        <f>IF(O$40=0,"",O43/O$40)</f>
        <v/>
      </c>
      <c r="Q43" s="505">
        <v>0</v>
      </c>
      <c r="R43" s="491" t="str">
        <f>IF($Q$40=0,"",Q43/$Q$40)</f>
        <v/>
      </c>
      <c r="S43" s="353">
        <f t="shared" si="21"/>
        <v>0</v>
      </c>
      <c r="T43" s="354" t="str">
        <f>IF(S$40=0,"",S43/S$40)</f>
        <v/>
      </c>
      <c r="U43" s="117"/>
      <c r="BG43" s="24"/>
      <c r="BJ43" s="72"/>
    </row>
    <row r="44" spans="1:62" x14ac:dyDescent="0.2">
      <c r="A44" s="129"/>
      <c r="B44" s="128" t="s">
        <v>43</v>
      </c>
      <c r="C44" s="490">
        <v>0</v>
      </c>
      <c r="D44" s="491">
        <f>IF($C$40=0,"",C44/$C$40)</f>
        <v>0</v>
      </c>
      <c r="E44" s="492">
        <v>0</v>
      </c>
      <c r="F44" s="491" t="str">
        <f>IF($E$40=0,"",E44/$E$40)</f>
        <v/>
      </c>
      <c r="G44" s="349">
        <f t="shared" si="18"/>
        <v>0</v>
      </c>
      <c r="H44" s="350">
        <f>IF(G$40=0,"",G44/G$40)</f>
        <v>0</v>
      </c>
      <c r="I44" s="490">
        <v>0</v>
      </c>
      <c r="J44" s="491">
        <f t="shared" si="19"/>
        <v>0</v>
      </c>
      <c r="K44" s="492">
        <v>0</v>
      </c>
      <c r="L44" s="491" t="str">
        <f>IF($K$40=0,"",K44/$K$40)</f>
        <v/>
      </c>
      <c r="M44" s="351">
        <f t="shared" si="20"/>
        <v>0</v>
      </c>
      <c r="N44" s="352">
        <f>IF(M$40=0,"",M44/M$40)</f>
        <v>0</v>
      </c>
      <c r="O44" s="490">
        <v>0</v>
      </c>
      <c r="P44" s="491" t="str">
        <f>IF(O$40=0,"",O44/O$40)</f>
        <v/>
      </c>
      <c r="Q44" s="505">
        <v>0</v>
      </c>
      <c r="R44" s="491" t="str">
        <f>IF($Q$40=0,"",Q44/$Q$40)</f>
        <v/>
      </c>
      <c r="S44" s="353">
        <f t="shared" si="21"/>
        <v>0</v>
      </c>
      <c r="T44" s="354" t="str">
        <f>IF(S$40=0,"",S44/S$40)</f>
        <v/>
      </c>
      <c r="U44" s="117"/>
      <c r="BG44" s="24"/>
      <c r="BJ44" s="72"/>
    </row>
    <row r="45" spans="1:62" ht="13.5" thickBot="1" x14ac:dyDescent="0.25">
      <c r="A45" s="181" t="s">
        <v>131</v>
      </c>
      <c r="B45" s="121"/>
      <c r="C45" s="476">
        <v>0</v>
      </c>
      <c r="D45" s="477" t="str">
        <f>IF(C$11=0,"",C45/C$11)</f>
        <v/>
      </c>
      <c r="E45" s="478">
        <v>0</v>
      </c>
      <c r="F45" s="477" t="str">
        <f>IF(E$11=0,"",E45/E$11)</f>
        <v/>
      </c>
      <c r="G45" s="120">
        <f>C45+E45</f>
        <v>0</v>
      </c>
      <c r="H45" s="146" t="str">
        <f>IF(G$11=0,"",G45/G$11)</f>
        <v/>
      </c>
      <c r="I45" s="476">
        <v>0</v>
      </c>
      <c r="J45" s="477" t="str">
        <f>IF(I$11=0,"",I45/I$11)</f>
        <v/>
      </c>
      <c r="K45" s="478">
        <v>0</v>
      </c>
      <c r="L45" s="477" t="str">
        <f>IF(K$11=0,"",K45/K$11)</f>
        <v/>
      </c>
      <c r="M45" s="119">
        <f>I45+K45</f>
        <v>0</v>
      </c>
      <c r="N45" s="145" t="str">
        <f>IF(M$11=0,"",M45/M$11)</f>
        <v/>
      </c>
      <c r="O45" s="476">
        <v>0</v>
      </c>
      <c r="P45" s="477" t="str">
        <f>IF(O$11=0,"",O45/O$11)</f>
        <v/>
      </c>
      <c r="Q45" s="478">
        <v>0</v>
      </c>
      <c r="R45" s="477" t="str">
        <f>IF(Q$11=0,"",Q45/Q$11)</f>
        <v/>
      </c>
      <c r="S45" s="118">
        <f>O45+Q45</f>
        <v>0</v>
      </c>
      <c r="T45" s="93" t="str">
        <f>IF(S$11=0,"",S45/S$11)</f>
        <v/>
      </c>
      <c r="U45" s="117"/>
      <c r="BG45" s="24"/>
      <c r="BJ45" s="72"/>
    </row>
    <row r="46" spans="1:62" ht="13.5" thickBot="1" x14ac:dyDescent="0.25">
      <c r="A46" s="127"/>
      <c r="C46" s="116"/>
      <c r="D46" s="116"/>
      <c r="E46" s="116"/>
      <c r="F46" s="116"/>
      <c r="I46" s="116"/>
      <c r="J46" s="116"/>
      <c r="K46" s="116"/>
      <c r="L46" s="116"/>
      <c r="O46" s="116"/>
      <c r="P46" s="116"/>
      <c r="Q46" s="116"/>
      <c r="R46" s="116"/>
      <c r="U46" s="117"/>
      <c r="BG46" s="24"/>
      <c r="BJ46" s="72"/>
    </row>
    <row r="47" spans="1:62" ht="13.5" thickBot="1" x14ac:dyDescent="0.25">
      <c r="A47" s="182" t="s">
        <v>68</v>
      </c>
      <c r="B47" s="18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510"/>
      <c r="U47" s="117"/>
      <c r="BG47" s="24"/>
      <c r="BJ47" s="72"/>
    </row>
    <row r="48" spans="1:62" x14ac:dyDescent="0.2">
      <c r="A48" s="115" t="s">
        <v>40</v>
      </c>
      <c r="B48" s="114"/>
      <c r="C48" s="494">
        <f>C$11-C25</f>
        <v>-107</v>
      </c>
      <c r="D48" s="471" t="str">
        <f>IF(C$11=0,"",C48/C$11)</f>
        <v/>
      </c>
      <c r="E48" s="495">
        <f>E$11-E25</f>
        <v>-181</v>
      </c>
      <c r="F48" s="471" t="str">
        <f>IF(E$11=0,"",E48/E$11)</f>
        <v/>
      </c>
      <c r="G48" s="113">
        <f>G$11-G25</f>
        <v>-288</v>
      </c>
      <c r="H48" s="112" t="str">
        <f>IF(G$11=0,"",G48/G$11)</f>
        <v/>
      </c>
      <c r="I48" s="495">
        <f>I$11-I25</f>
        <v>-25</v>
      </c>
      <c r="J48" s="471" t="str">
        <f>IF(I$11=0,"",I48/I$11)</f>
        <v/>
      </c>
      <c r="K48" s="495">
        <f>K$11-K25</f>
        <v>-42</v>
      </c>
      <c r="L48" s="471" t="str">
        <f>IF(K$11=0,"",K48/K$11)</f>
        <v/>
      </c>
      <c r="M48" s="111">
        <f>M$11-M25</f>
        <v>-67</v>
      </c>
      <c r="N48" s="110" t="str">
        <f>IF(M$11=0,"",M48/M$11)</f>
        <v/>
      </c>
      <c r="O48" s="495">
        <f>O$11-O25</f>
        <v>-4</v>
      </c>
      <c r="P48" s="471" t="str">
        <f>IF(O$11=0,"",O48/O$11)</f>
        <v/>
      </c>
      <c r="Q48" s="495">
        <f>Q$11-Q25</f>
        <v>-16</v>
      </c>
      <c r="R48" s="471" t="str">
        <f>IF(Q$11=0,"",Q48/Q$11)</f>
        <v/>
      </c>
      <c r="S48" s="109">
        <f>S$11-S25</f>
        <v>-20</v>
      </c>
      <c r="T48" s="108" t="str">
        <f>IF(S$11=0,"",S48/S$11)</f>
        <v/>
      </c>
      <c r="BG48" s="24"/>
      <c r="BJ48" s="72"/>
    </row>
    <row r="49" spans="1:62" x14ac:dyDescent="0.2">
      <c r="A49" s="106" t="s">
        <v>39</v>
      </c>
      <c r="B49" s="107"/>
      <c r="C49" s="220">
        <f>C$11-C26</f>
        <v>-20</v>
      </c>
      <c r="D49" s="474" t="str">
        <f>IF(C$11=0,"",C49/C$11)</f>
        <v/>
      </c>
      <c r="E49" s="212">
        <f>E$11-E26</f>
        <v>-114</v>
      </c>
      <c r="F49" s="474" t="str">
        <f>IF(E$11=0,"",E49/E$11)</f>
        <v/>
      </c>
      <c r="G49" s="99">
        <f>G$11-G26</f>
        <v>-134</v>
      </c>
      <c r="H49" s="98" t="str">
        <f>IF(G$11=0,"",G49/G$11)</f>
        <v/>
      </c>
      <c r="I49" s="212">
        <f>I$11-I26</f>
        <v>-5</v>
      </c>
      <c r="J49" s="474" t="str">
        <f>IF(I$11=0,"",I49/I$11)</f>
        <v/>
      </c>
      <c r="K49" s="212">
        <f>K$11-K26</f>
        <v>-32</v>
      </c>
      <c r="L49" s="474" t="str">
        <f>IF(K$11=0,"",K49/K$11)</f>
        <v/>
      </c>
      <c r="M49" s="97">
        <f>M$11-M26</f>
        <v>-37</v>
      </c>
      <c r="N49" s="96" t="str">
        <f>IF(M$11=0,"",M49/M$11)</f>
        <v/>
      </c>
      <c r="O49" s="212">
        <f>O$11-O26</f>
        <v>-2</v>
      </c>
      <c r="P49" s="474" t="str">
        <f>IF(O$11=0,"",O49/O$11)</f>
        <v/>
      </c>
      <c r="Q49" s="212">
        <f>Q$11-Q26</f>
        <v>-12</v>
      </c>
      <c r="R49" s="474" t="str">
        <f>IF(Q$11=0,"",Q49/Q$11)</f>
        <v/>
      </c>
      <c r="S49" s="95">
        <f>S$11-S26</f>
        <v>-14</v>
      </c>
      <c r="T49" s="94" t="str">
        <f>IF(S$11=0,"",S49/S$11)</f>
        <v/>
      </c>
      <c r="BG49" s="24"/>
      <c r="BJ49" s="72"/>
    </row>
    <row r="50" spans="1:62" x14ac:dyDescent="0.2">
      <c r="A50" s="106" t="s">
        <v>38</v>
      </c>
      <c r="B50" s="107"/>
      <c r="C50" s="220">
        <f>C$11-C27</f>
        <v>-98</v>
      </c>
      <c r="D50" s="474" t="str">
        <f>IF(C$11=0,"",C50/C$11)</f>
        <v/>
      </c>
      <c r="E50" s="212">
        <f>E$11-E27</f>
        <v>-62</v>
      </c>
      <c r="F50" s="474" t="str">
        <f>IF(E$11=0,"",E50/E$11)</f>
        <v/>
      </c>
      <c r="G50" s="99">
        <f>G$11-G27</f>
        <v>-160</v>
      </c>
      <c r="H50" s="98" t="str">
        <f>IF(G$11=0,"",G50/G$11)</f>
        <v/>
      </c>
      <c r="I50" s="212">
        <f>I$11-I27</f>
        <v>-19</v>
      </c>
      <c r="J50" s="474" t="str">
        <f>IF(I$11=0,"",I50/I$11)</f>
        <v/>
      </c>
      <c r="K50" s="212">
        <f>K$11-K27</f>
        <v>-19</v>
      </c>
      <c r="L50" s="474" t="str">
        <f>IF(K$11=0,"",K50/K$11)</f>
        <v/>
      </c>
      <c r="M50" s="97">
        <f>M$11-M27</f>
        <v>-38</v>
      </c>
      <c r="N50" s="96" t="str">
        <f>IF(M$11=0,"",M50/M$11)</f>
        <v/>
      </c>
      <c r="O50" s="212">
        <f>O$11-O27</f>
        <v>-6</v>
      </c>
      <c r="P50" s="474" t="str">
        <f>IF(O$11=0,"",O50/O$11)</f>
        <v/>
      </c>
      <c r="Q50" s="212">
        <f>Q$11-Q27</f>
        <v>-6</v>
      </c>
      <c r="R50" s="474" t="str">
        <f>IF(Q$11=0,"",Q50/Q$11)</f>
        <v/>
      </c>
      <c r="S50" s="95">
        <f>S$11-S27</f>
        <v>-12</v>
      </c>
      <c r="T50" s="94" t="str">
        <f>IF(S$11=0,"",S50/S$11)</f>
        <v/>
      </c>
      <c r="BG50" s="24"/>
      <c r="BJ50" s="72"/>
    </row>
    <row r="51" spans="1:62" ht="15.75" x14ac:dyDescent="0.25">
      <c r="A51" s="106" t="s">
        <v>37</v>
      </c>
      <c r="B51" s="105"/>
      <c r="C51" s="220">
        <f>C$11-C31</f>
        <v>-21</v>
      </c>
      <c r="D51" s="474" t="str">
        <f>IF(C$11=0,"",C51/C$11)</f>
        <v/>
      </c>
      <c r="E51" s="496">
        <f>E$11-E31</f>
        <v>-33</v>
      </c>
      <c r="F51" s="474" t="str">
        <f>IF(E$11=0,"",E51/E$11)</f>
        <v/>
      </c>
      <c r="G51" s="104">
        <f>G$11-G31</f>
        <v>-54</v>
      </c>
      <c r="H51" s="98" t="str">
        <f>IF(G$11=0,"",G51/G$11)</f>
        <v/>
      </c>
      <c r="I51" s="212">
        <f>I$11-I31</f>
        <v>-2</v>
      </c>
      <c r="J51" s="474" t="str">
        <f>IF(I$11=0,"",I51/I$11)</f>
        <v/>
      </c>
      <c r="K51" s="496">
        <f>K$11-K31</f>
        <v>-9</v>
      </c>
      <c r="L51" s="474" t="str">
        <f>IF(K$11=0,"",K51/K$11)</f>
        <v/>
      </c>
      <c r="M51" s="103">
        <f>M$11-M31</f>
        <v>0</v>
      </c>
      <c r="N51" s="96" t="str">
        <f>IF(M$11=0,"",M51/M$11)</f>
        <v/>
      </c>
      <c r="O51" s="212">
        <f>O$11-O31</f>
        <v>0</v>
      </c>
      <c r="P51" s="474" t="str">
        <f>IF(O$11=0,"",O51/O$11)</f>
        <v/>
      </c>
      <c r="Q51" s="496">
        <f>Q$11-Q31</f>
        <v>-1</v>
      </c>
      <c r="R51" s="474" t="str">
        <f>IF(Q$11=0,"",Q51/Q$11)</f>
        <v/>
      </c>
      <c r="S51" s="102">
        <f>S$11-S31</f>
        <v>0</v>
      </c>
      <c r="T51" s="94" t="str">
        <f>IF(S$11=0,"",S51/S$11)</f>
        <v/>
      </c>
      <c r="BG51" s="24"/>
      <c r="BJ51" s="72"/>
    </row>
    <row r="52" spans="1:62" x14ac:dyDescent="0.2">
      <c r="A52" s="101" t="s">
        <v>36</v>
      </c>
      <c r="B52" s="100"/>
      <c r="C52" s="220">
        <f>C11-C32-C37</f>
        <v>-7</v>
      </c>
      <c r="D52" s="474" t="str">
        <f>IF($C$11=0,"",C52/$C$11)</f>
        <v/>
      </c>
      <c r="E52" s="497"/>
      <c r="F52" s="498"/>
      <c r="G52" s="498"/>
      <c r="H52" s="498"/>
      <c r="I52" s="212">
        <f>I11-I32-I37</f>
        <v>-1</v>
      </c>
      <c r="J52" s="474" t="str">
        <f>IF($I$11=0,"",I52/$I$11)</f>
        <v/>
      </c>
      <c r="K52" s="497"/>
      <c r="L52" s="498"/>
      <c r="M52" s="498"/>
      <c r="N52" s="498"/>
      <c r="O52" s="212">
        <f>O11-O32-O37</f>
        <v>0</v>
      </c>
      <c r="P52" s="474" t="str">
        <f>IF($O$11=0,"",O52/$O$11)</f>
        <v/>
      </c>
      <c r="Q52" s="497"/>
      <c r="R52" s="498"/>
      <c r="S52" s="498"/>
      <c r="T52" s="499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41" t="s">
        <v>111</v>
      </c>
      <c r="B55" s="14" t="s">
        <v>112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85" customFormat="1" x14ac:dyDescent="0.2"/>
    <row r="2" spans="1:13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207"/>
      <c r="G2" s="207"/>
      <c r="H2" s="207"/>
      <c r="I2" s="207"/>
      <c r="J2" s="207"/>
      <c r="K2" s="207"/>
      <c r="M2" s="200"/>
    </row>
    <row r="3" spans="1:13" s="185" customFormat="1" ht="15" x14ac:dyDescent="0.25">
      <c r="A3" s="636" t="str">
        <f>Tablas!$A$204</f>
        <v>Fechas</v>
      </c>
      <c r="B3" s="636"/>
      <c r="C3" s="636"/>
      <c r="D3" s="636"/>
      <c r="E3" s="636"/>
      <c r="F3" s="342"/>
      <c r="G3" s="208"/>
      <c r="H3" s="208"/>
      <c r="I3" s="208"/>
      <c r="J3" s="208"/>
      <c r="K3" s="208"/>
      <c r="M3" s="200"/>
    </row>
    <row r="4" spans="1:13" s="185" customFormat="1" x14ac:dyDescent="0.2"/>
    <row r="5" spans="1:13" ht="30.75" customHeight="1" thickBot="1" x14ac:dyDescent="0.25">
      <c r="A5" s="635" t="s">
        <v>119</v>
      </c>
      <c r="B5" s="635"/>
      <c r="C5" s="635"/>
      <c r="D5" s="635"/>
      <c r="E5" s="635"/>
      <c r="F5" s="187"/>
    </row>
    <row r="6" spans="1:13" ht="26.25" thickBot="1" x14ac:dyDescent="0.25">
      <c r="A6" s="295" t="s">
        <v>81</v>
      </c>
      <c r="B6" s="296" t="s">
        <v>82</v>
      </c>
      <c r="C6" s="297" t="s">
        <v>83</v>
      </c>
      <c r="D6" s="298" t="s">
        <v>84</v>
      </c>
      <c r="E6" s="299" t="s">
        <v>85</v>
      </c>
    </row>
    <row r="7" spans="1:13" x14ac:dyDescent="0.2">
      <c r="A7" s="255" t="str">
        <f ca="1">IF(OFFSET(Tablas!$F$5,0,ROW(B7)-7)&gt;0,OFFSET(Tablas!$F$5,0,ROW(B7)-7),"")</f>
        <v/>
      </c>
      <c r="B7" s="251">
        <f ca="1">IF(OFFSET(Tablas!$F$6,0,ROW(B7)-7)&gt;0,OFFSET(Tablas!$F$6,0,ROW(B7)-7),"")</f>
        <v>1</v>
      </c>
      <c r="C7" s="323" t="str">
        <f ca="1">IF(B7="","",OFFSET(Tablas!$F$176,0,ROW(B7)-7))</f>
        <v/>
      </c>
      <c r="D7" s="324" t="str">
        <f ca="1">IF(B7="","",OFFSET(Tablas!$F$185,0,ROW(B7)-7))</f>
        <v/>
      </c>
      <c r="E7" s="325" t="str">
        <f ca="1">IF(B7="","",OFFSET(Tablas!$F$194,0,ROW(B7)-7))</f>
        <v/>
      </c>
    </row>
    <row r="8" spans="1:13" x14ac:dyDescent="0.2">
      <c r="A8" s="256" t="str">
        <f ca="1">IF(OFFSET(Tablas!$F$5,0,ROW(B8)-7)&gt;0,OFFSET(Tablas!$F$5,0,ROW(B8)-7),"")</f>
        <v/>
      </c>
      <c r="B8" s="190">
        <f ca="1">IF(OFFSET(Tablas!$F$6,0,ROW(B8)-7)&gt;0,OFFSET(Tablas!$F$6,0,ROW(B8)-7),"")</f>
        <v>2</v>
      </c>
      <c r="C8" s="326" t="str">
        <f ca="1">IF(B8="","",OFFSET(Tablas!$F$176,0,ROW(B8)-7))</f>
        <v/>
      </c>
      <c r="D8" s="206" t="str">
        <f ca="1">IF(B8="","",OFFSET(Tablas!$F$185,0,ROW(B8)-7))</f>
        <v/>
      </c>
      <c r="E8" s="327" t="str">
        <f ca="1">IF(B8="","",OFFSET(Tablas!$F$194,0,ROW(B8)-7))</f>
        <v/>
      </c>
    </row>
    <row r="9" spans="1:13" x14ac:dyDescent="0.2">
      <c r="A9" s="256" t="str">
        <f ca="1">IF(OFFSET(Tablas!$F$5,0,ROW(B9)-7)&gt;0,OFFSET(Tablas!$F$5,0,ROW(B9)-7),"")</f>
        <v/>
      </c>
      <c r="B9" s="190">
        <f ca="1">IF(OFFSET(Tablas!$F$6,0,ROW(B9)-7)&gt;0,OFFSET(Tablas!$F$6,0,ROW(B9)-7),"")</f>
        <v>3</v>
      </c>
      <c r="C9" s="326" t="str">
        <f ca="1">IF(B9="","",OFFSET(Tablas!$F$176,0,ROW(B9)-7))</f>
        <v/>
      </c>
      <c r="D9" s="206" t="str">
        <f ca="1">IF(B9="","",OFFSET(Tablas!$F$185,0,ROW(B9)-7))</f>
        <v/>
      </c>
      <c r="E9" s="327" t="str">
        <f ca="1">IF(B9="","",OFFSET(Tablas!$F$194,0,ROW(B9)-7))</f>
        <v/>
      </c>
    </row>
    <row r="10" spans="1:13" x14ac:dyDescent="0.2">
      <c r="A10" s="256" t="str">
        <f ca="1">IF(OFFSET(Tablas!$F$5,0,ROW(B10)-7)&gt;0,OFFSET(Tablas!$F$5,0,ROW(B10)-7),"")</f>
        <v/>
      </c>
      <c r="B10" s="190">
        <f ca="1">IF(OFFSET(Tablas!$F$6,0,ROW(B10)-7)&gt;0,OFFSET(Tablas!$F$6,0,ROW(B10)-7),"")</f>
        <v>4</v>
      </c>
      <c r="C10" s="326" t="str">
        <f ca="1">IF(B10="","",OFFSET(Tablas!$F$176,0,ROW(B10)-7))</f>
        <v/>
      </c>
      <c r="D10" s="206" t="str">
        <f ca="1">IF(B10="","",OFFSET(Tablas!$F$185,0,ROW(B10)-7))</f>
        <v/>
      </c>
      <c r="E10" s="327" t="str">
        <f ca="1">IF(B10="","",OFFSET(Tablas!$F$194,0,ROW(B10)-7))</f>
        <v/>
      </c>
    </row>
    <row r="11" spans="1:13" x14ac:dyDescent="0.2">
      <c r="A11" s="256" t="str">
        <f ca="1">IF(OFFSET(Tablas!$F$5,0,ROW(B11)-7)&gt;0,OFFSET(Tablas!$F$5,0,ROW(B11)-7),"")</f>
        <v/>
      </c>
      <c r="B11" s="190">
        <f ca="1">IF(OFFSET(Tablas!$F$6,0,ROW(B11)-7)&gt;0,OFFSET(Tablas!$F$6,0,ROW(B11)-7),"")</f>
        <v>5</v>
      </c>
      <c r="C11" s="326" t="str">
        <f ca="1">IF(B11="","",OFFSET(Tablas!$F$176,0,ROW(B11)-7))</f>
        <v/>
      </c>
      <c r="D11" s="206" t="str">
        <f ca="1">IF(B11="","",OFFSET(Tablas!$F$185,0,ROW(B11)-7))</f>
        <v/>
      </c>
      <c r="E11" s="327" t="str">
        <f ca="1">IF(B11="","",OFFSET(Tablas!$F$194,0,ROW(B11)-7))</f>
        <v/>
      </c>
    </row>
    <row r="12" spans="1:13" x14ac:dyDescent="0.2">
      <c r="A12" s="256" t="str">
        <f ca="1">IF(OFFSET(Tablas!$F$5,0,ROW(B12)-7)&gt;0,OFFSET(Tablas!$F$5,0,ROW(B12)-7),"")</f>
        <v/>
      </c>
      <c r="B12" s="190">
        <f ca="1">IF(OFFSET(Tablas!$F$6,0,ROW(B12)-7)&gt;0,OFFSET(Tablas!$F$6,0,ROW(B12)-7),"")</f>
        <v>6</v>
      </c>
      <c r="C12" s="326" t="str">
        <f ca="1">IF(B12="","",OFFSET(Tablas!$F$176,0,ROW(B12)-7))</f>
        <v/>
      </c>
      <c r="D12" s="206" t="str">
        <f ca="1">IF(B12="","",OFFSET(Tablas!$F$185,0,ROW(B12)-7))</f>
        <v/>
      </c>
      <c r="E12" s="327" t="str">
        <f ca="1">IF(B12="","",OFFSET(Tablas!$F$194,0,ROW(B12)-7))</f>
        <v/>
      </c>
    </row>
    <row r="13" spans="1:13" x14ac:dyDescent="0.2">
      <c r="A13" s="256" t="str">
        <f ca="1">IF(OFFSET(Tablas!$F$5,0,ROW(B13)-7)&gt;0,OFFSET(Tablas!$F$5,0,ROW(B13)-7),"")</f>
        <v/>
      </c>
      <c r="B13" s="190">
        <f ca="1">IF(OFFSET(Tablas!$F$6,0,ROW(B13)-7)&gt;0,OFFSET(Tablas!$F$6,0,ROW(B13)-7),"")</f>
        <v>7</v>
      </c>
      <c r="C13" s="326" t="str">
        <f ca="1">IF(B13="","",OFFSET(Tablas!$F$176,0,ROW(B13)-7))</f>
        <v/>
      </c>
      <c r="D13" s="206" t="str">
        <f ca="1">IF(B13="","",OFFSET(Tablas!$F$185,0,ROW(B13)-7))</f>
        <v/>
      </c>
      <c r="E13" s="327" t="str">
        <f ca="1">IF(B13="","",OFFSET(Tablas!$F$194,0,ROW(B13)-7))</f>
        <v/>
      </c>
    </row>
    <row r="14" spans="1:13" x14ac:dyDescent="0.2">
      <c r="A14" s="256" t="str">
        <f ca="1">IF(OFFSET(Tablas!$F$5,0,ROW(B14)-7)&gt;0,OFFSET(Tablas!$F$5,0,ROW(B14)-7),"")</f>
        <v/>
      </c>
      <c r="B14" s="190">
        <f ca="1">IF(OFFSET(Tablas!$F$6,0,ROW(B14)-7)&gt;0,OFFSET(Tablas!$F$6,0,ROW(B14)-7),"")</f>
        <v>8</v>
      </c>
      <c r="C14" s="326" t="str">
        <f ca="1">IF(B14="","",OFFSET(Tablas!$F$176,0,ROW(B14)-7))</f>
        <v/>
      </c>
      <c r="D14" s="206" t="str">
        <f ca="1">IF(B14="","",OFFSET(Tablas!$F$185,0,ROW(B14)-7))</f>
        <v/>
      </c>
      <c r="E14" s="327" t="str">
        <f ca="1">IF(B14="","",OFFSET(Tablas!$F$194,0,ROW(B14)-7))</f>
        <v/>
      </c>
    </row>
    <row r="15" spans="1:13" x14ac:dyDescent="0.2">
      <c r="A15" s="256" t="str">
        <f ca="1">IF(OFFSET(Tablas!$F$5,0,ROW(B15)-7)&gt;0,OFFSET(Tablas!$F$5,0,ROW(B15)-7),"")</f>
        <v/>
      </c>
      <c r="B15" s="190">
        <f ca="1">IF(OFFSET(Tablas!$F$6,0,ROW(B15)-7)&gt;0,OFFSET(Tablas!$F$6,0,ROW(B15)-7),"")</f>
        <v>9</v>
      </c>
      <c r="C15" s="326" t="str">
        <f ca="1">IF(B15="","",OFFSET(Tablas!$F$176,0,ROW(B15)-7))</f>
        <v/>
      </c>
      <c r="D15" s="206" t="str">
        <f ca="1">IF(B15="","",OFFSET(Tablas!$F$185,0,ROW(B15)-7))</f>
        <v/>
      </c>
      <c r="E15" s="327" t="str">
        <f ca="1">IF(B15="","",OFFSET(Tablas!$F$194,0,ROW(B15)-7))</f>
        <v/>
      </c>
    </row>
    <row r="16" spans="1:13" x14ac:dyDescent="0.2">
      <c r="A16" s="256" t="str">
        <f ca="1">IF(OFFSET(Tablas!$F$5,0,ROW(B16)-7)&gt;0,OFFSET(Tablas!$F$5,0,ROW(B16)-7),"")</f>
        <v/>
      </c>
      <c r="B16" s="190">
        <f ca="1">IF(OFFSET(Tablas!$F$6,0,ROW(B16)-7)&gt;0,OFFSET(Tablas!$F$6,0,ROW(B16)-7),"")</f>
        <v>10</v>
      </c>
      <c r="C16" s="326" t="str">
        <f ca="1">IF(B16="","",OFFSET(Tablas!$F$176,0,ROW(B16)-7))</f>
        <v/>
      </c>
      <c r="D16" s="206" t="str">
        <f ca="1">IF(B16="","",OFFSET(Tablas!$F$185,0,ROW(B16)-7))</f>
        <v/>
      </c>
      <c r="E16" s="327" t="str">
        <f ca="1">IF(B16="","",OFFSET(Tablas!$F$194,0,ROW(B16)-7))</f>
        <v/>
      </c>
    </row>
    <row r="17" spans="1:5" x14ac:dyDescent="0.2">
      <c r="A17" s="256" t="str">
        <f ca="1">IF(OFFSET(Tablas!$F$5,0,ROW(B17)-7)&gt;0,OFFSET(Tablas!$F$5,0,ROW(B17)-7),"")</f>
        <v/>
      </c>
      <c r="B17" s="190">
        <f ca="1">IF(OFFSET(Tablas!$F$6,0,ROW(B17)-7)&gt;0,OFFSET(Tablas!$F$6,0,ROW(B17)-7),"")</f>
        <v>11</v>
      </c>
      <c r="C17" s="326" t="str">
        <f ca="1">IF(B17="","",OFFSET(Tablas!$F$176,0,ROW(B17)-7))</f>
        <v/>
      </c>
      <c r="D17" s="206" t="str">
        <f ca="1">IF(B17="","",OFFSET(Tablas!$F$185,0,ROW(B17)-7))</f>
        <v/>
      </c>
      <c r="E17" s="327" t="str">
        <f ca="1">IF(B17="","",OFFSET(Tablas!$F$194,0,ROW(B17)-7))</f>
        <v/>
      </c>
    </row>
    <row r="18" spans="1:5" x14ac:dyDescent="0.2">
      <c r="A18" s="256" t="str">
        <f ca="1">IF(OFFSET(Tablas!$F$5,0,ROW(B18)-7)&gt;0,OFFSET(Tablas!$F$5,0,ROW(B18)-7),"")</f>
        <v/>
      </c>
      <c r="B18" s="190">
        <f ca="1">IF(OFFSET(Tablas!$F$6,0,ROW(B18)-7)&gt;0,OFFSET(Tablas!$F$6,0,ROW(B18)-7),"")</f>
        <v>12</v>
      </c>
      <c r="C18" s="326" t="str">
        <f ca="1">IF(B18="","",OFFSET(Tablas!$F$176,0,ROW(B18)-7))</f>
        <v/>
      </c>
      <c r="D18" s="206" t="str">
        <f ca="1">IF(B18="","",OFFSET(Tablas!$F$185,0,ROW(B18)-7))</f>
        <v/>
      </c>
      <c r="E18" s="327" t="str">
        <f ca="1">IF(B18="","",OFFSET(Tablas!$F$194,0,ROW(B18)-7))</f>
        <v/>
      </c>
    </row>
    <row r="19" spans="1:5" x14ac:dyDescent="0.2">
      <c r="A19" s="256" t="str">
        <f ca="1">IF(OFFSET(Tablas!$F$5,0,ROW(B19)-7)&gt;0,OFFSET(Tablas!$F$5,0,ROW(B19)-7),"")</f>
        <v/>
      </c>
      <c r="B19" s="190">
        <f ca="1">IF(OFFSET(Tablas!$F$6,0,ROW(B19)-7)&gt;0,OFFSET(Tablas!$F$6,0,ROW(B19)-7),"")</f>
        <v>13</v>
      </c>
      <c r="C19" s="326" t="str">
        <f ca="1">IF(B19="","",OFFSET(Tablas!$F$176,0,ROW(B19)-7))</f>
        <v/>
      </c>
      <c r="D19" s="206" t="str">
        <f ca="1">IF(B19="","",OFFSET(Tablas!$F$185,0,ROW(B19)-7))</f>
        <v/>
      </c>
      <c r="E19" s="327" t="str">
        <f ca="1">IF(B19="","",OFFSET(Tablas!$F$194,0,ROW(B19)-7))</f>
        <v/>
      </c>
    </row>
    <row r="20" spans="1:5" x14ac:dyDescent="0.2">
      <c r="A20" s="256" t="str">
        <f ca="1">IF(OFFSET(Tablas!$F$5,0,ROW(B20)-7)&gt;0,OFFSET(Tablas!$F$5,0,ROW(B20)-7),"")</f>
        <v/>
      </c>
      <c r="B20" s="190">
        <f ca="1">IF(OFFSET(Tablas!$F$6,0,ROW(B20)-7)&gt;0,OFFSET(Tablas!$F$6,0,ROW(B20)-7),"")</f>
        <v>14</v>
      </c>
      <c r="C20" s="326" t="str">
        <f ca="1">IF(B20="","",OFFSET(Tablas!$F$176,0,ROW(B20)-7))</f>
        <v/>
      </c>
      <c r="D20" s="206" t="str">
        <f ca="1">IF(B20="","",OFFSET(Tablas!$F$185,0,ROW(B20)-7))</f>
        <v/>
      </c>
      <c r="E20" s="327" t="str">
        <f ca="1">IF(B20="","",OFFSET(Tablas!$F$194,0,ROW(B20)-7))</f>
        <v/>
      </c>
    </row>
    <row r="21" spans="1:5" x14ac:dyDescent="0.2">
      <c r="A21" s="256" t="str">
        <f ca="1">IF(OFFSET(Tablas!$F$5,0,ROW(B21)-7)&gt;0,OFFSET(Tablas!$F$5,0,ROW(B21)-7),"")</f>
        <v/>
      </c>
      <c r="B21" s="190">
        <f ca="1">IF(OFFSET(Tablas!$F$6,0,ROW(B21)-7)&gt;0,OFFSET(Tablas!$F$6,0,ROW(B21)-7),"")</f>
        <v>15</v>
      </c>
      <c r="C21" s="326" t="str">
        <f ca="1">IF(B21="","",OFFSET(Tablas!$F$176,0,ROW(B21)-7))</f>
        <v/>
      </c>
      <c r="D21" s="206" t="str">
        <f ca="1">IF(B21="","",OFFSET(Tablas!$F$185,0,ROW(B21)-7))</f>
        <v/>
      </c>
      <c r="E21" s="327" t="str">
        <f ca="1">IF(B21="","",OFFSET(Tablas!$F$194,0,ROW(B21)-7))</f>
        <v/>
      </c>
    </row>
    <row r="22" spans="1:5" x14ac:dyDescent="0.2">
      <c r="A22" s="256" t="str">
        <f ca="1">IF(OFFSET(Tablas!$F$5,0,ROW(B22)-7)&gt;0,OFFSET(Tablas!$F$5,0,ROW(B22)-7),"")</f>
        <v/>
      </c>
      <c r="B22" s="190">
        <f ca="1">IF(OFFSET(Tablas!$F$6,0,ROW(B22)-7)&gt;0,OFFSET(Tablas!$F$6,0,ROW(B22)-7),"")</f>
        <v>16</v>
      </c>
      <c r="C22" s="326" t="str">
        <f ca="1">IF(B22="","",OFFSET(Tablas!$F$176,0,ROW(B22)-7))</f>
        <v/>
      </c>
      <c r="D22" s="206" t="str">
        <f ca="1">IF(B22="","",OFFSET(Tablas!$F$185,0,ROW(B22)-7))</f>
        <v/>
      </c>
      <c r="E22" s="327" t="str">
        <f ca="1">IF(B22="","",OFFSET(Tablas!$F$194,0,ROW(B22)-7))</f>
        <v/>
      </c>
    </row>
    <row r="23" spans="1:5" x14ac:dyDescent="0.2">
      <c r="A23" s="256" t="str">
        <f ca="1">IF(OFFSET(Tablas!$F$5,0,ROW(B23)-7)&gt;0,OFFSET(Tablas!$F$5,0,ROW(B23)-7),"")</f>
        <v/>
      </c>
      <c r="B23" s="190">
        <f ca="1">IF(OFFSET(Tablas!$F$6,0,ROW(B23)-7)&gt;0,OFFSET(Tablas!$F$6,0,ROW(B23)-7),"")</f>
        <v>17</v>
      </c>
      <c r="C23" s="326" t="str">
        <f ca="1">IF(B23="","",OFFSET(Tablas!$F$176,0,ROW(B23)-7))</f>
        <v/>
      </c>
      <c r="D23" s="206" t="str">
        <f ca="1">IF(B23="","",OFFSET(Tablas!$F$185,0,ROW(B23)-7))</f>
        <v/>
      </c>
      <c r="E23" s="327" t="str">
        <f ca="1">IF(B23="","",OFFSET(Tablas!$F$194,0,ROW(B23)-7))</f>
        <v/>
      </c>
    </row>
    <row r="24" spans="1:5" x14ac:dyDescent="0.2">
      <c r="A24" s="256" t="str">
        <f ca="1">IF(OFFSET(Tablas!$F$5,0,ROW(B24)-7)&gt;0,OFFSET(Tablas!$F$5,0,ROW(B24)-7),"")</f>
        <v/>
      </c>
      <c r="B24" s="190">
        <f ca="1">IF(OFFSET(Tablas!$F$6,0,ROW(B24)-7)&gt;0,OFFSET(Tablas!$F$6,0,ROW(B24)-7),"")</f>
        <v>18</v>
      </c>
      <c r="C24" s="326" t="str">
        <f ca="1">IF(B24="","",OFFSET(Tablas!$F$176,0,ROW(B24)-7))</f>
        <v/>
      </c>
      <c r="D24" s="206" t="str">
        <f ca="1">IF(B24="","",OFFSET(Tablas!$F$185,0,ROW(B24)-7))</f>
        <v/>
      </c>
      <c r="E24" s="327" t="str">
        <f ca="1">IF(B24="","",OFFSET(Tablas!$F$194,0,ROW(B24)-7))</f>
        <v/>
      </c>
    </row>
    <row r="25" spans="1:5" x14ac:dyDescent="0.2">
      <c r="A25" s="256" t="str">
        <f ca="1">IF(OFFSET(Tablas!$F$5,0,ROW(B25)-7)&gt;0,OFFSET(Tablas!$F$5,0,ROW(B25)-7),"")</f>
        <v/>
      </c>
      <c r="B25" s="190">
        <f ca="1">IF(OFFSET(Tablas!$F$6,0,ROW(B25)-7)&gt;0,OFFSET(Tablas!$F$6,0,ROW(B25)-7),"")</f>
        <v>19</v>
      </c>
      <c r="C25" s="326" t="str">
        <f ca="1">IF(B25="","",OFFSET(Tablas!$F$176,0,ROW(B25)-7))</f>
        <v/>
      </c>
      <c r="D25" s="206" t="str">
        <f ca="1">IF(B25="","",OFFSET(Tablas!$F$185,0,ROW(B25)-7))</f>
        <v/>
      </c>
      <c r="E25" s="327" t="str">
        <f ca="1">IF(B25="","",OFFSET(Tablas!$F$194,0,ROW(B25)-7))</f>
        <v/>
      </c>
    </row>
    <row r="26" spans="1:5" x14ac:dyDescent="0.2">
      <c r="A26" s="256" t="str">
        <f ca="1">IF(OFFSET(Tablas!$F$5,0,ROW(B26)-7)&gt;0,OFFSET(Tablas!$F$5,0,ROW(B26)-7),"")</f>
        <v/>
      </c>
      <c r="B26" s="190">
        <f ca="1">IF(OFFSET(Tablas!$F$6,0,ROW(B26)-7)&gt;0,OFFSET(Tablas!$F$6,0,ROW(B26)-7),"")</f>
        <v>20</v>
      </c>
      <c r="C26" s="326" t="str">
        <f ca="1">IF(B26="","",OFFSET(Tablas!$F$176,0,ROW(B26)-7))</f>
        <v/>
      </c>
      <c r="D26" s="206" t="str">
        <f ca="1">IF(B26="","",OFFSET(Tablas!$F$185,0,ROW(B26)-7))</f>
        <v/>
      </c>
      <c r="E26" s="327" t="str">
        <f ca="1">IF(B26="","",OFFSET(Tablas!$F$194,0,ROW(B26)-7))</f>
        <v/>
      </c>
    </row>
    <row r="27" spans="1:5" x14ac:dyDescent="0.2">
      <c r="A27" s="256" t="str">
        <f ca="1">IF(OFFSET(Tablas!$F$5,0,ROW(B27)-7)&gt;0,OFFSET(Tablas!$F$5,0,ROW(B27)-7),"")</f>
        <v/>
      </c>
      <c r="B27" s="190">
        <f ca="1">IF(OFFSET(Tablas!$F$6,0,ROW(B27)-7)&gt;0,OFFSET(Tablas!$F$6,0,ROW(B27)-7),"")</f>
        <v>21</v>
      </c>
      <c r="C27" s="326" t="str">
        <f ca="1">IF(B27="","",OFFSET(Tablas!$F$176,0,ROW(B27)-7))</f>
        <v/>
      </c>
      <c r="D27" s="206" t="str">
        <f ca="1">IF(B27="","",OFFSET(Tablas!$F$185,0,ROW(B27)-7))</f>
        <v/>
      </c>
      <c r="E27" s="327" t="str">
        <f ca="1">IF(B27="","",OFFSET(Tablas!$F$194,0,ROW(B27)-7))</f>
        <v/>
      </c>
    </row>
    <row r="28" spans="1:5" x14ac:dyDescent="0.2">
      <c r="A28" s="256" t="str">
        <f ca="1">IF(OFFSET(Tablas!$F$5,0,ROW(B28)-7)&gt;0,OFFSET(Tablas!$F$5,0,ROW(B28)-7),"")</f>
        <v/>
      </c>
      <c r="B28" s="190">
        <f ca="1">IF(OFFSET(Tablas!$F$6,0,ROW(B28)-7)&gt;0,OFFSET(Tablas!$F$6,0,ROW(B28)-7),"")</f>
        <v>22</v>
      </c>
      <c r="C28" s="326" t="str">
        <f ca="1">IF(B28="","",OFFSET(Tablas!$F$176,0,ROW(B28)-7))</f>
        <v/>
      </c>
      <c r="D28" s="206" t="str">
        <f ca="1">IF(B28="","",OFFSET(Tablas!$F$185,0,ROW(B28)-7))</f>
        <v/>
      </c>
      <c r="E28" s="327" t="str">
        <f ca="1">IF(B28="","",OFFSET(Tablas!$F$194,0,ROW(B28)-7))</f>
        <v/>
      </c>
    </row>
    <row r="29" spans="1:5" x14ac:dyDescent="0.2">
      <c r="A29" s="256" t="str">
        <f ca="1">IF(OFFSET(Tablas!$F$5,0,ROW(B29)-7)&gt;0,OFFSET(Tablas!$F$5,0,ROW(B29)-7),"")</f>
        <v/>
      </c>
      <c r="B29" s="190">
        <f ca="1">IF(OFFSET(Tablas!$F$6,0,ROW(B29)-7)&gt;0,OFFSET(Tablas!$F$6,0,ROW(B29)-7),"")</f>
        <v>23</v>
      </c>
      <c r="C29" s="326" t="str">
        <f ca="1">IF(B29="","",OFFSET(Tablas!$F$176,0,ROW(B29)-7))</f>
        <v/>
      </c>
      <c r="D29" s="206" t="str">
        <f ca="1">IF(B29="","",OFFSET(Tablas!$F$185,0,ROW(B29)-7))</f>
        <v/>
      </c>
      <c r="E29" s="327" t="str">
        <f ca="1">IF(B29="","",OFFSET(Tablas!$F$194,0,ROW(B29)-7))</f>
        <v/>
      </c>
    </row>
    <row r="30" spans="1:5" x14ac:dyDescent="0.2">
      <c r="A30" s="256" t="str">
        <f ca="1">IF(OFFSET(Tablas!$F$5,0,ROW(B30)-7)&gt;0,OFFSET(Tablas!$F$5,0,ROW(B30)-7),"")</f>
        <v/>
      </c>
      <c r="B30" s="190">
        <f ca="1">IF(OFFSET(Tablas!$F$6,0,ROW(B30)-7)&gt;0,OFFSET(Tablas!$F$6,0,ROW(B30)-7),"")</f>
        <v>24</v>
      </c>
      <c r="C30" s="326" t="str">
        <f ca="1">IF(B30="","",OFFSET(Tablas!$F$176,0,ROW(B30)-7))</f>
        <v/>
      </c>
      <c r="D30" s="206" t="str">
        <f ca="1">IF(B30="","",OFFSET(Tablas!$F$185,0,ROW(B30)-7))</f>
        <v/>
      </c>
      <c r="E30" s="327" t="str">
        <f ca="1">IF(B30="","",OFFSET(Tablas!$F$194,0,ROW(B30)-7))</f>
        <v/>
      </c>
    </row>
    <row r="31" spans="1:5" x14ac:dyDescent="0.2">
      <c r="A31" s="256" t="str">
        <f ca="1">IF(OFFSET(Tablas!$F$5,0,ROW(B31)-7)&gt;0,OFFSET(Tablas!$F$5,0,ROW(B31)-7),"")</f>
        <v/>
      </c>
      <c r="B31" s="190">
        <f ca="1">IF(OFFSET(Tablas!$F$6,0,ROW(B31)-7)&gt;0,OFFSET(Tablas!$F$6,0,ROW(B31)-7),"")</f>
        <v>25</v>
      </c>
      <c r="C31" s="326" t="str">
        <f ca="1">IF(B31="","",OFFSET(Tablas!$F$176,0,ROW(B31)-7))</f>
        <v/>
      </c>
      <c r="D31" s="206" t="str">
        <f ca="1">IF(B31="","",OFFSET(Tablas!$F$185,0,ROW(B31)-7))</f>
        <v/>
      </c>
      <c r="E31" s="327" t="str">
        <f ca="1">IF(B31="","",OFFSET(Tablas!$F$194,0,ROW(B31)-7))</f>
        <v/>
      </c>
    </row>
    <row r="32" spans="1:5" x14ac:dyDescent="0.2">
      <c r="A32" s="256" t="str">
        <f ca="1">IF(OFFSET(Tablas!$F$5,0,ROW(B32)-7)&gt;0,OFFSET(Tablas!$F$5,0,ROW(B32)-7),"")</f>
        <v/>
      </c>
      <c r="B32" s="190">
        <f ca="1">IF(OFFSET(Tablas!$F$6,0,ROW(B32)-7)&gt;0,OFFSET(Tablas!$F$6,0,ROW(B32)-7),"")</f>
        <v>26</v>
      </c>
      <c r="C32" s="326" t="str">
        <f ca="1">IF(B32="","",OFFSET(Tablas!$F$176,0,ROW(B32)-7))</f>
        <v/>
      </c>
      <c r="D32" s="206" t="str">
        <f ca="1">IF(B32="","",OFFSET(Tablas!$F$185,0,ROW(B32)-7))</f>
        <v/>
      </c>
      <c r="E32" s="327" t="str">
        <f ca="1">IF(B32="","",OFFSET(Tablas!$F$194,0,ROW(B32)-7))</f>
        <v/>
      </c>
    </row>
    <row r="33" spans="1:5" x14ac:dyDescent="0.2">
      <c r="A33" s="256" t="str">
        <f ca="1">IF(OFFSET(Tablas!$F$5,0,ROW(B33)-7)&gt;0,OFFSET(Tablas!$F$5,0,ROW(B33)-7),"")</f>
        <v/>
      </c>
      <c r="B33" s="190">
        <f ca="1">IF(OFFSET(Tablas!$F$6,0,ROW(B33)-7)&gt;0,OFFSET(Tablas!$F$6,0,ROW(B33)-7),"")</f>
        <v>27</v>
      </c>
      <c r="C33" s="326" t="str">
        <f ca="1">IF(B33="","",OFFSET(Tablas!$F$176,0,ROW(B33)-7))</f>
        <v/>
      </c>
      <c r="D33" s="206" t="str">
        <f ca="1">IF(B33="","",OFFSET(Tablas!$F$185,0,ROW(B33)-7))</f>
        <v/>
      </c>
      <c r="E33" s="327" t="str">
        <f ca="1">IF(B33="","",OFFSET(Tablas!$F$194,0,ROW(B33)-7))</f>
        <v/>
      </c>
    </row>
    <row r="34" spans="1:5" x14ac:dyDescent="0.2">
      <c r="A34" s="256" t="str">
        <f ca="1">IF(OFFSET(Tablas!$F$5,0,ROW(B34)-7)&gt;0,OFFSET(Tablas!$F$5,0,ROW(B34)-7),"")</f>
        <v/>
      </c>
      <c r="B34" s="190">
        <f ca="1">IF(OFFSET(Tablas!$F$6,0,ROW(B34)-7)&gt;0,OFFSET(Tablas!$F$6,0,ROW(B34)-7),"")</f>
        <v>28</v>
      </c>
      <c r="C34" s="326" t="str">
        <f ca="1">IF(B34="","",OFFSET(Tablas!$F$176,0,ROW(B34)-7))</f>
        <v/>
      </c>
      <c r="D34" s="206" t="str">
        <f ca="1">IF(B34="","",OFFSET(Tablas!$F$185,0,ROW(B34)-7))</f>
        <v/>
      </c>
      <c r="E34" s="327" t="str">
        <f ca="1">IF(B34="","",OFFSET(Tablas!$F$194,0,ROW(B34)-7))</f>
        <v/>
      </c>
    </row>
    <row r="35" spans="1:5" x14ac:dyDescent="0.2">
      <c r="A35" s="256" t="str">
        <f ca="1">IF(OFFSET(Tablas!$F$5,0,ROW(B35)-7)&gt;0,OFFSET(Tablas!$F$5,0,ROW(B35)-7),"")</f>
        <v/>
      </c>
      <c r="B35" s="190">
        <f ca="1">IF(OFFSET(Tablas!$F$6,0,ROW(B35)-7)&gt;0,OFFSET(Tablas!$F$6,0,ROW(B35)-7),"")</f>
        <v>29</v>
      </c>
      <c r="C35" s="326" t="str">
        <f ca="1">IF(B35="","",OFFSET(Tablas!$F$176,0,ROW(B35)-7))</f>
        <v/>
      </c>
      <c r="D35" s="206" t="str">
        <f ca="1">IF(B35="","",OFFSET(Tablas!$F$185,0,ROW(B35)-7))</f>
        <v/>
      </c>
      <c r="E35" s="327" t="str">
        <f ca="1">IF(B35="","",OFFSET(Tablas!$F$194,0,ROW(B35)-7))</f>
        <v/>
      </c>
    </row>
    <row r="36" spans="1:5" x14ac:dyDescent="0.2">
      <c r="A36" s="256" t="str">
        <f ca="1">IF(OFFSET(Tablas!$F$5,0,ROW(B36)-7)&gt;0,OFFSET(Tablas!$F$5,0,ROW(B36)-7),"")</f>
        <v/>
      </c>
      <c r="B36" s="190">
        <f ca="1">IF(OFFSET(Tablas!$F$6,0,ROW(B36)-7)&gt;0,OFFSET(Tablas!$F$6,0,ROW(B36)-7),"")</f>
        <v>30</v>
      </c>
      <c r="C36" s="326" t="str">
        <f ca="1">IF(B36="","",OFFSET(Tablas!$F$176,0,ROW(B36)-7))</f>
        <v/>
      </c>
      <c r="D36" s="206" t="str">
        <f ca="1">IF(B36="","",OFFSET(Tablas!$F$185,0,ROW(B36)-7))</f>
        <v/>
      </c>
      <c r="E36" s="327" t="str">
        <f ca="1">IF(B36="","",OFFSET(Tablas!$F$194,0,ROW(B36)-7))</f>
        <v/>
      </c>
    </row>
    <row r="37" spans="1:5" x14ac:dyDescent="0.2">
      <c r="A37" s="256" t="str">
        <f ca="1">IF(OFFSET(Tablas!$F$5,0,ROW(B37)-7)&gt;0,OFFSET(Tablas!$F$5,0,ROW(B37)-7),"")</f>
        <v/>
      </c>
      <c r="B37" s="190">
        <f ca="1">IF(OFFSET(Tablas!$F$6,0,ROW(B37)-7)&gt;0,OFFSET(Tablas!$F$6,0,ROW(B37)-7),"")</f>
        <v>31</v>
      </c>
      <c r="C37" s="326" t="str">
        <f ca="1">IF(B37="","",OFFSET(Tablas!$F$176,0,ROW(B37)-7))</f>
        <v/>
      </c>
      <c r="D37" s="206" t="str">
        <f ca="1">IF(B37="","",OFFSET(Tablas!$F$185,0,ROW(B37)-7))</f>
        <v/>
      </c>
      <c r="E37" s="327" t="str">
        <f ca="1">IF(B37="","",OFFSET(Tablas!$F$194,0,ROW(B37)-7))</f>
        <v/>
      </c>
    </row>
    <row r="38" spans="1:5" x14ac:dyDescent="0.2">
      <c r="A38" s="256" t="str">
        <f ca="1">IF(OFFSET(Tablas!$F$5,0,ROW(B38)-7)&gt;0,OFFSET(Tablas!$F$5,0,ROW(B38)-7),"")</f>
        <v/>
      </c>
      <c r="B38" s="190">
        <f ca="1">IF(OFFSET(Tablas!$F$6,0,ROW(B38)-7)&gt;0,OFFSET(Tablas!$F$6,0,ROW(B38)-7),"")</f>
        <v>32</v>
      </c>
      <c r="C38" s="326" t="str">
        <f ca="1">IF(B38="","",OFFSET(Tablas!$F$176,0,ROW(B38)-7))</f>
        <v/>
      </c>
      <c r="D38" s="206" t="str">
        <f ca="1">IF(B38="","",OFFSET(Tablas!$F$185,0,ROW(B38)-7))</f>
        <v/>
      </c>
      <c r="E38" s="327" t="str">
        <f ca="1">IF(B38="","",OFFSET(Tablas!$F$194,0,ROW(B38)-7))</f>
        <v/>
      </c>
    </row>
    <row r="39" spans="1:5" x14ac:dyDescent="0.2">
      <c r="A39" s="256" t="str">
        <f ca="1">IF(OFFSET(Tablas!$F$5,0,ROW(B39)-7)&gt;0,OFFSET(Tablas!$F$5,0,ROW(B39)-7),"")</f>
        <v/>
      </c>
      <c r="B39" s="190">
        <f ca="1">IF(OFFSET(Tablas!$F$6,0,ROW(B39)-7)&gt;0,OFFSET(Tablas!$F$6,0,ROW(B39)-7),"")</f>
        <v>33</v>
      </c>
      <c r="C39" s="326" t="str">
        <f ca="1">IF(B39="","",OFFSET(Tablas!$F$176,0,ROW(B39)-7))</f>
        <v/>
      </c>
      <c r="D39" s="206" t="str">
        <f ca="1">IF(B39="","",OFFSET(Tablas!$F$185,0,ROW(B39)-7))</f>
        <v/>
      </c>
      <c r="E39" s="327" t="str">
        <f ca="1">IF(B39="","",OFFSET(Tablas!$F$194,0,ROW(B39)-7))</f>
        <v/>
      </c>
    </row>
    <row r="40" spans="1:5" x14ac:dyDescent="0.2">
      <c r="A40" s="256" t="str">
        <f ca="1">IF(OFFSET(Tablas!$F$5,0,ROW(B40)-7)&gt;0,OFFSET(Tablas!$F$5,0,ROW(B40)-7),"")</f>
        <v/>
      </c>
      <c r="B40" s="190">
        <f ca="1">IF(OFFSET(Tablas!$F$6,0,ROW(B40)-7)&gt;0,OFFSET(Tablas!$F$6,0,ROW(B40)-7),"")</f>
        <v>34</v>
      </c>
      <c r="C40" s="326" t="str">
        <f ca="1">IF(B40="","",OFFSET(Tablas!$F$176,0,ROW(B40)-7))</f>
        <v/>
      </c>
      <c r="D40" s="206" t="str">
        <f ca="1">IF(B40="","",OFFSET(Tablas!$F$185,0,ROW(B40)-7))</f>
        <v/>
      </c>
      <c r="E40" s="327" t="str">
        <f ca="1">IF(B40="","",OFFSET(Tablas!$F$194,0,ROW(B40)-7))</f>
        <v/>
      </c>
    </row>
    <row r="41" spans="1:5" x14ac:dyDescent="0.2">
      <c r="A41" s="256" t="str">
        <f ca="1">IF(OFFSET(Tablas!$F$5,0,ROW(B41)-7)&gt;0,OFFSET(Tablas!$F$5,0,ROW(B41)-7),"")</f>
        <v/>
      </c>
      <c r="B41" s="190">
        <f ca="1">IF(OFFSET(Tablas!$F$6,0,ROW(B41)-7)&gt;0,OFFSET(Tablas!$F$6,0,ROW(B41)-7),"")</f>
        <v>35</v>
      </c>
      <c r="C41" s="326" t="str">
        <f ca="1">IF(B41="","",OFFSET(Tablas!$F$176,0,ROW(B41)-7))</f>
        <v/>
      </c>
      <c r="D41" s="206" t="str">
        <f ca="1">IF(B41="","",OFFSET(Tablas!$F$185,0,ROW(B41)-7))</f>
        <v/>
      </c>
      <c r="E41" s="327" t="str">
        <f ca="1">IF(B41="","",OFFSET(Tablas!$F$194,0,ROW(B41)-7))</f>
        <v/>
      </c>
    </row>
    <row r="42" spans="1:5" x14ac:dyDescent="0.2">
      <c r="A42" s="256" t="str">
        <f ca="1">IF(OFFSET(Tablas!$F$5,0,ROW(B42)-7)&gt;0,OFFSET(Tablas!$F$5,0,ROW(B42)-7),"")</f>
        <v/>
      </c>
      <c r="B42" s="190">
        <f ca="1">IF(OFFSET(Tablas!$F$6,0,ROW(B42)-7)&gt;0,OFFSET(Tablas!$F$6,0,ROW(B42)-7),"")</f>
        <v>36</v>
      </c>
      <c r="C42" s="326" t="str">
        <f ca="1">IF(B42="","",OFFSET(Tablas!$F$176,0,ROW(B42)-7))</f>
        <v/>
      </c>
      <c r="D42" s="206" t="str">
        <f ca="1">IF(B42="","",OFFSET(Tablas!$F$185,0,ROW(B42)-7))</f>
        <v/>
      </c>
      <c r="E42" s="327" t="str">
        <f ca="1">IF(B42="","",OFFSET(Tablas!$F$194,0,ROW(B42)-7))</f>
        <v/>
      </c>
    </row>
    <row r="43" spans="1:5" x14ac:dyDescent="0.2">
      <c r="A43" s="256" t="str">
        <f ca="1">IF(OFFSET(Tablas!$F$5,0,ROW(B43)-7)&gt;0,OFFSET(Tablas!$F$5,0,ROW(B43)-7),"")</f>
        <v/>
      </c>
      <c r="B43" s="190">
        <f ca="1">IF(OFFSET(Tablas!$F$6,0,ROW(B43)-7)&gt;0,OFFSET(Tablas!$F$6,0,ROW(B43)-7),"")</f>
        <v>37</v>
      </c>
      <c r="C43" s="326" t="str">
        <f ca="1">IF(B43="","",OFFSET(Tablas!$F$176,0,ROW(B43)-7))</f>
        <v/>
      </c>
      <c r="D43" s="206" t="str">
        <f ca="1">IF(B43="","",OFFSET(Tablas!$F$185,0,ROW(B43)-7))</f>
        <v/>
      </c>
      <c r="E43" s="327" t="str">
        <f ca="1">IF(B43="","",OFFSET(Tablas!$F$194,0,ROW(B43)-7))</f>
        <v/>
      </c>
    </row>
    <row r="44" spans="1:5" x14ac:dyDescent="0.2">
      <c r="A44" s="256" t="str">
        <f ca="1">IF(OFFSET(Tablas!$F$5,0,ROW(B44)-7)&gt;0,OFFSET(Tablas!$F$5,0,ROW(B44)-7),"")</f>
        <v/>
      </c>
      <c r="B44" s="190">
        <f ca="1">IF(OFFSET(Tablas!$F$6,0,ROW(B44)-7)&gt;0,OFFSET(Tablas!$F$6,0,ROW(B44)-7),"")</f>
        <v>38</v>
      </c>
      <c r="C44" s="326" t="str">
        <f ca="1">IF(B44="","",OFFSET(Tablas!$F$176,0,ROW(B44)-7))</f>
        <v/>
      </c>
      <c r="D44" s="206" t="str">
        <f ca="1">IF(B44="","",OFFSET(Tablas!$F$185,0,ROW(B44)-7))</f>
        <v/>
      </c>
      <c r="E44" s="327" t="str">
        <f ca="1">IF(B44="","",OFFSET(Tablas!$F$194,0,ROW(B44)-7))</f>
        <v/>
      </c>
    </row>
    <row r="45" spans="1:5" x14ac:dyDescent="0.2">
      <c r="A45" s="256" t="str">
        <f ca="1">IF(OFFSET(Tablas!$F$5,0,ROW(B45)-7)&gt;0,OFFSET(Tablas!$F$5,0,ROW(B45)-7),"")</f>
        <v/>
      </c>
      <c r="B45" s="190">
        <f ca="1">IF(OFFSET(Tablas!$F$6,0,ROW(B45)-7)&gt;0,OFFSET(Tablas!$F$6,0,ROW(B45)-7),"")</f>
        <v>39</v>
      </c>
      <c r="C45" s="326" t="str">
        <f ca="1">IF(B45="","",OFFSET(Tablas!$F$176,0,ROW(B45)-7))</f>
        <v/>
      </c>
      <c r="D45" s="206" t="str">
        <f ca="1">IF(B45="","",OFFSET(Tablas!$F$185,0,ROW(B45)-7))</f>
        <v/>
      </c>
      <c r="E45" s="327" t="str">
        <f ca="1">IF(B45="","",OFFSET(Tablas!$F$194,0,ROW(B45)-7))</f>
        <v/>
      </c>
    </row>
    <row r="46" spans="1:5" x14ac:dyDescent="0.2">
      <c r="A46" s="256" t="str">
        <f ca="1">IF(OFFSET(Tablas!$F$5,0,ROW(B46)-7)&gt;0,OFFSET(Tablas!$F$5,0,ROW(B46)-7),"")</f>
        <v/>
      </c>
      <c r="B46" s="190">
        <f ca="1">IF(OFFSET(Tablas!$F$6,0,ROW(B46)-7)&gt;0,OFFSET(Tablas!$F$6,0,ROW(B46)-7),"")</f>
        <v>40</v>
      </c>
      <c r="C46" s="326" t="str">
        <f ca="1">IF(B46="","",OFFSET(Tablas!$F$176,0,ROW(B46)-7))</f>
        <v/>
      </c>
      <c r="D46" s="206" t="str">
        <f ca="1">IF(B46="","",OFFSET(Tablas!$F$185,0,ROW(B46)-7))</f>
        <v/>
      </c>
      <c r="E46" s="327" t="str">
        <f ca="1">IF(B46="","",OFFSET(Tablas!$F$194,0,ROW(B46)-7))</f>
        <v/>
      </c>
    </row>
    <row r="47" spans="1:5" x14ac:dyDescent="0.2">
      <c r="A47" s="256" t="str">
        <f ca="1">IF(OFFSET(Tablas!$F$5,0,ROW(B47)-7)&gt;0,OFFSET(Tablas!$F$5,0,ROW(B47)-7),"")</f>
        <v/>
      </c>
      <c r="B47" s="190">
        <f ca="1">IF(OFFSET(Tablas!$F$6,0,ROW(B47)-7)&gt;0,OFFSET(Tablas!$F$6,0,ROW(B47)-7),"")</f>
        <v>41</v>
      </c>
      <c r="C47" s="326" t="str">
        <f ca="1">IF(B47="","",OFFSET(Tablas!$F$176,0,ROW(B47)-7))</f>
        <v/>
      </c>
      <c r="D47" s="206" t="str">
        <f ca="1">IF(B47="","",OFFSET(Tablas!$F$185,0,ROW(B47)-7))</f>
        <v/>
      </c>
      <c r="E47" s="327" t="str">
        <f ca="1">IF(B47="","",OFFSET(Tablas!$F$194,0,ROW(B47)-7))</f>
        <v/>
      </c>
    </row>
    <row r="48" spans="1:5" x14ac:dyDescent="0.2">
      <c r="A48" s="256" t="str">
        <f ca="1">IF(OFFSET(Tablas!$F$5,0,ROW(B48)-7)&gt;0,OFFSET(Tablas!$F$5,0,ROW(B48)-7),"")</f>
        <v/>
      </c>
      <c r="B48" s="190">
        <f ca="1">IF(OFFSET(Tablas!$F$6,0,ROW(B48)-7)&gt;0,OFFSET(Tablas!$F$6,0,ROW(B48)-7),"")</f>
        <v>42</v>
      </c>
      <c r="C48" s="326" t="str">
        <f ca="1">IF(B48="","",OFFSET(Tablas!$F$176,0,ROW(B48)-7))</f>
        <v/>
      </c>
      <c r="D48" s="206" t="str">
        <f ca="1">IF(B48="","",OFFSET(Tablas!$F$185,0,ROW(B48)-7))</f>
        <v/>
      </c>
      <c r="E48" s="327" t="str">
        <f ca="1">IF(B48="","",OFFSET(Tablas!$F$194,0,ROW(B48)-7))</f>
        <v/>
      </c>
    </row>
    <row r="49" spans="1:5" x14ac:dyDescent="0.2">
      <c r="A49" s="256" t="str">
        <f ca="1">IF(OFFSET(Tablas!$F$5,0,ROW(B49)-7)&gt;0,OFFSET(Tablas!$F$5,0,ROW(B49)-7),"")</f>
        <v/>
      </c>
      <c r="B49" s="190">
        <f ca="1">IF(OFFSET(Tablas!$F$6,0,ROW(B49)-7)&gt;0,OFFSET(Tablas!$F$6,0,ROW(B49)-7),"")</f>
        <v>43</v>
      </c>
      <c r="C49" s="326" t="str">
        <f ca="1">IF(B49="","",OFFSET(Tablas!$F$176,0,ROW(B49)-7))</f>
        <v/>
      </c>
      <c r="D49" s="206" t="str">
        <f ca="1">IF(B49="","",OFFSET(Tablas!$F$185,0,ROW(B49)-7))</f>
        <v/>
      </c>
      <c r="E49" s="327" t="str">
        <f ca="1">IF(B49="","",OFFSET(Tablas!$F$194,0,ROW(B49)-7))</f>
        <v/>
      </c>
    </row>
    <row r="50" spans="1:5" x14ac:dyDescent="0.2">
      <c r="A50" s="256" t="str">
        <f ca="1">IF(OFFSET(Tablas!$F$5,0,ROW(B50)-7)&gt;0,OFFSET(Tablas!$F$5,0,ROW(B50)-7),"")</f>
        <v/>
      </c>
      <c r="B50" s="190">
        <f ca="1">IF(OFFSET(Tablas!$F$6,0,ROW(B50)-7)&gt;0,OFFSET(Tablas!$F$6,0,ROW(B50)-7),"")</f>
        <v>44</v>
      </c>
      <c r="C50" s="326" t="str">
        <f ca="1">IF(B50="","",OFFSET(Tablas!$F$176,0,ROW(B50)-7))</f>
        <v/>
      </c>
      <c r="D50" s="206" t="str">
        <f ca="1">IF(B50="","",OFFSET(Tablas!$F$185,0,ROW(B50)-7))</f>
        <v/>
      </c>
      <c r="E50" s="327" t="str">
        <f ca="1">IF(B50="","",OFFSET(Tablas!$F$194,0,ROW(B50)-7))</f>
        <v/>
      </c>
    </row>
    <row r="51" spans="1:5" x14ac:dyDescent="0.2">
      <c r="A51" s="256" t="str">
        <f ca="1">IF(OFFSET(Tablas!$F$5,0,ROW(B51)-7)&gt;0,OFFSET(Tablas!$F$5,0,ROW(B51)-7),"")</f>
        <v/>
      </c>
      <c r="B51" s="190">
        <f ca="1">IF(OFFSET(Tablas!$F$6,0,ROW(B51)-7)&gt;0,OFFSET(Tablas!$F$6,0,ROW(B51)-7),"")</f>
        <v>45</v>
      </c>
      <c r="C51" s="326" t="str">
        <f ca="1">IF(B51="","",OFFSET(Tablas!$F$176,0,ROW(B51)-7))</f>
        <v/>
      </c>
      <c r="D51" s="206" t="str">
        <f ca="1">IF(B51="","",OFFSET(Tablas!$F$185,0,ROW(B51)-7))</f>
        <v/>
      </c>
      <c r="E51" s="327" t="str">
        <f ca="1">IF(B51="","",OFFSET(Tablas!$F$194,0,ROW(B51)-7))</f>
        <v/>
      </c>
    </row>
    <row r="52" spans="1:5" x14ac:dyDescent="0.2">
      <c r="A52" s="256" t="str">
        <f ca="1">IF(OFFSET(Tablas!$F$5,0,ROW(B52)-7)&gt;0,OFFSET(Tablas!$F$5,0,ROW(B52)-7),"")</f>
        <v/>
      </c>
      <c r="B52" s="190">
        <f ca="1">IF(OFFSET(Tablas!$F$6,0,ROW(B52)-7)&gt;0,OFFSET(Tablas!$F$6,0,ROW(B52)-7),"")</f>
        <v>46</v>
      </c>
      <c r="C52" s="326" t="str">
        <f ca="1">IF(B52="","",OFFSET(Tablas!$F$176,0,ROW(B52)-7))</f>
        <v/>
      </c>
      <c r="D52" s="206" t="str">
        <f ca="1">IF(B52="","",OFFSET(Tablas!$F$185,0,ROW(B52)-7))</f>
        <v/>
      </c>
      <c r="E52" s="327" t="str">
        <f ca="1">IF(B52="","",OFFSET(Tablas!$F$194,0,ROW(B52)-7))</f>
        <v/>
      </c>
    </row>
    <row r="53" spans="1:5" x14ac:dyDescent="0.2">
      <c r="A53" s="256" t="str">
        <f ca="1">IF(OFFSET(Tablas!$F$5,0,ROW(B53)-7)&gt;0,OFFSET(Tablas!$F$5,0,ROW(B53)-7),"")</f>
        <v/>
      </c>
      <c r="B53" s="190">
        <f ca="1">IF(OFFSET(Tablas!$F$6,0,ROW(B53)-7)&gt;0,OFFSET(Tablas!$F$6,0,ROW(B53)-7),"")</f>
        <v>47</v>
      </c>
      <c r="C53" s="326" t="str">
        <f ca="1">IF(B53="","",OFFSET(Tablas!$F$176,0,ROW(B53)-7))</f>
        <v/>
      </c>
      <c r="D53" s="206" t="str">
        <f ca="1">IF(B53="","",OFFSET(Tablas!$F$185,0,ROW(B53)-7))</f>
        <v/>
      </c>
      <c r="E53" s="327" t="str">
        <f ca="1">IF(B53="","",OFFSET(Tablas!$F$194,0,ROW(B53)-7))</f>
        <v/>
      </c>
    </row>
    <row r="54" spans="1:5" x14ac:dyDescent="0.2">
      <c r="A54" s="256" t="str">
        <f ca="1">IF(OFFSET(Tablas!$F$5,0,ROW(B54)-7)&gt;0,OFFSET(Tablas!$F$5,0,ROW(B54)-7),"")</f>
        <v/>
      </c>
      <c r="B54" s="190">
        <f ca="1">IF(OFFSET(Tablas!$F$6,0,ROW(B54)-7)&gt;0,OFFSET(Tablas!$F$6,0,ROW(B54)-7),"")</f>
        <v>48</v>
      </c>
      <c r="C54" s="326" t="str">
        <f ca="1">IF(B54="","",OFFSET(Tablas!$F$176,0,ROW(B54)-7))</f>
        <v/>
      </c>
      <c r="D54" s="206" t="str">
        <f ca="1">IF(B54="","",OFFSET(Tablas!$F$185,0,ROW(B54)-7))</f>
        <v/>
      </c>
      <c r="E54" s="327" t="str">
        <f ca="1">IF(B54="","",OFFSET(Tablas!$F$194,0,ROW(B54)-7))</f>
        <v/>
      </c>
    </row>
    <row r="55" spans="1:5" x14ac:dyDescent="0.2">
      <c r="A55" s="256" t="str">
        <f ca="1">IF(OFFSET(Tablas!$F$5,0,ROW(B55)-7)&gt;0,OFFSET(Tablas!$F$5,0,ROW(B55)-7),"")</f>
        <v/>
      </c>
      <c r="B55" s="190">
        <f ca="1">IF(OFFSET(Tablas!$F$6,0,ROW(B55)-7)&gt;0,OFFSET(Tablas!$F$6,0,ROW(B55)-7),"")</f>
        <v>49</v>
      </c>
      <c r="C55" s="326" t="str">
        <f ca="1">IF(B55="","",OFFSET(Tablas!$F$176,0,ROW(B55)-7))</f>
        <v/>
      </c>
      <c r="D55" s="206" t="str">
        <f ca="1">IF(B55="","",OFFSET(Tablas!$F$185,0,ROW(B55)-7))</f>
        <v/>
      </c>
      <c r="E55" s="327" t="str">
        <f ca="1">IF(B55="","",OFFSET(Tablas!$F$194,0,ROW(B55)-7))</f>
        <v/>
      </c>
    </row>
    <row r="56" spans="1:5" x14ac:dyDescent="0.2">
      <c r="A56" s="256" t="str">
        <f ca="1">IF(OFFSET(Tablas!$F$5,0,ROW(B56)-7)&gt;0,OFFSET(Tablas!$F$5,0,ROW(B56)-7),"")</f>
        <v/>
      </c>
      <c r="B56" s="190">
        <f ca="1">IF(OFFSET(Tablas!$F$6,0,ROW(B56)-7)&gt;0,OFFSET(Tablas!$F$6,0,ROW(B56)-7),"")</f>
        <v>50</v>
      </c>
      <c r="C56" s="326" t="str">
        <f ca="1">IF(B56="","",OFFSET(Tablas!$F$176,0,ROW(B56)-7))</f>
        <v/>
      </c>
      <c r="D56" s="206" t="str">
        <f ca="1">IF(B56="","",OFFSET(Tablas!$F$185,0,ROW(B56)-7))</f>
        <v/>
      </c>
      <c r="E56" s="327" t="str">
        <f ca="1">IF(B56="","",OFFSET(Tablas!$F$194,0,ROW(B56)-7))</f>
        <v/>
      </c>
    </row>
    <row r="57" spans="1:5" x14ac:dyDescent="0.2">
      <c r="A57" s="256" t="str">
        <f ca="1">IF(OFFSET(Tablas!$F$5,0,ROW(B57)-7)&gt;0,OFFSET(Tablas!$F$5,0,ROW(B57)-7),"")</f>
        <v/>
      </c>
      <c r="B57" s="190">
        <f ca="1">IF(OFFSET(Tablas!$F$6,0,ROW(B57)-7)&gt;0,OFFSET(Tablas!$F$6,0,ROW(B57)-7),"")</f>
        <v>51</v>
      </c>
      <c r="C57" s="326" t="str">
        <f ca="1">IF(B57="","",OFFSET(Tablas!$F$176,0,ROW(B57)-7))</f>
        <v/>
      </c>
      <c r="D57" s="206" t="str">
        <f ca="1">IF(B57="","",OFFSET(Tablas!$F$185,0,ROW(B57)-7))</f>
        <v/>
      </c>
      <c r="E57" s="327" t="str">
        <f ca="1">IF(B57="","",OFFSET(Tablas!$F$194,0,ROW(B57)-7))</f>
        <v/>
      </c>
    </row>
    <row r="58" spans="1:5" x14ac:dyDescent="0.2">
      <c r="A58" s="256" t="str">
        <f ca="1">IF(OFFSET(Tablas!$F$5,0,ROW(B58)-7)&gt;0,OFFSET(Tablas!$F$5,0,ROW(B58)-7),"")</f>
        <v/>
      </c>
      <c r="B58" s="190">
        <f ca="1">IF(OFFSET(Tablas!$F$6,0,ROW(B58)-7)&gt;0,OFFSET(Tablas!$F$6,0,ROW(B58)-7),"")</f>
        <v>52</v>
      </c>
      <c r="C58" s="326" t="str">
        <f ca="1">IF(B58="","",OFFSET(Tablas!$F$176,0,ROW(B58)-7))</f>
        <v/>
      </c>
      <c r="D58" s="206" t="str">
        <f ca="1">IF(B58="","",OFFSET(Tablas!$F$185,0,ROW(B58)-7))</f>
        <v/>
      </c>
      <c r="E58" s="327" t="str">
        <f ca="1">IF(B58="","",OFFSET(Tablas!$F$194,0,ROW(B58)-7))</f>
        <v/>
      </c>
    </row>
    <row r="59" spans="1:5" ht="13.5" thickBot="1" x14ac:dyDescent="0.25">
      <c r="A59" s="258" t="str">
        <f ca="1">IF(OFFSET(Tablas!$F$5,0,ROW(B59)-7)&gt;0,OFFSET(Tablas!$F$5,0,ROW(B59)-7),"")</f>
        <v/>
      </c>
      <c r="B59" s="259">
        <f ca="1">IF(OFFSET(Tablas!$F$6,0,ROW(B59)-7)&gt;0,OFFSET(Tablas!$F$6,0,ROW(B59)-7),"")</f>
        <v>53</v>
      </c>
      <c r="C59" s="328" t="str">
        <f ca="1">IF(B59="","",OFFSET(Tablas!$F$176,0,ROW(B59)-7))</f>
        <v/>
      </c>
      <c r="D59" s="293" t="str">
        <f ca="1">IF(B59="","",OFFSET(Tablas!$F$185,0,ROW(B59)-7))</f>
        <v/>
      </c>
      <c r="E59" s="294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85" customFormat="1" ht="15" x14ac:dyDescent="0.25">
      <c r="L1" s="342"/>
    </row>
    <row r="2" spans="1:23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</row>
    <row r="3" spans="1:23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  <c r="R3" s="636"/>
      <c r="S3" s="636"/>
      <c r="T3" s="636"/>
    </row>
    <row r="4" spans="1:23" s="185" customFormat="1" x14ac:dyDescent="0.2"/>
    <row r="5" spans="1:23" ht="33.75" customHeight="1" thickBot="1" x14ac:dyDescent="0.25">
      <c r="A5" s="638" t="s">
        <v>120</v>
      </c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8"/>
      <c r="O5" s="638"/>
      <c r="P5" s="638"/>
      <c r="Q5" s="638"/>
      <c r="R5" s="638"/>
      <c r="S5" s="638"/>
      <c r="T5" s="638"/>
    </row>
    <row r="6" spans="1:23" ht="13.5" thickBot="1" x14ac:dyDescent="0.25">
      <c r="A6" s="188"/>
      <c r="B6" s="192"/>
      <c r="C6" s="641" t="s">
        <v>184</v>
      </c>
      <c r="D6" s="639"/>
      <c r="E6" s="640"/>
      <c r="F6" s="639" t="s">
        <v>186</v>
      </c>
      <c r="G6" s="639"/>
      <c r="H6" s="639"/>
      <c r="I6" s="641" t="s">
        <v>86</v>
      </c>
      <c r="J6" s="639"/>
      <c r="K6" s="640"/>
      <c r="L6" s="639" t="s">
        <v>87</v>
      </c>
      <c r="M6" s="639"/>
      <c r="N6" s="639"/>
      <c r="O6" s="641" t="s">
        <v>88</v>
      </c>
      <c r="P6" s="639"/>
      <c r="Q6" s="640"/>
      <c r="R6" s="639" t="s">
        <v>185</v>
      </c>
      <c r="S6" s="639"/>
      <c r="T6" s="640"/>
    </row>
    <row r="7" spans="1:23" ht="75" customHeight="1" thickBot="1" x14ac:dyDescent="0.25">
      <c r="A7" s="304" t="s">
        <v>81</v>
      </c>
      <c r="B7" s="305" t="s">
        <v>82</v>
      </c>
      <c r="C7" s="306" t="s">
        <v>89</v>
      </c>
      <c r="D7" s="300" t="s">
        <v>10</v>
      </c>
      <c r="E7" s="317" t="s">
        <v>90</v>
      </c>
      <c r="F7" s="314" t="s">
        <v>89</v>
      </c>
      <c r="G7" s="300" t="s">
        <v>10</v>
      </c>
      <c r="H7" s="300" t="s">
        <v>90</v>
      </c>
      <c r="I7" s="320" t="s">
        <v>89</v>
      </c>
      <c r="J7" s="300" t="s">
        <v>10</v>
      </c>
      <c r="K7" s="317" t="s">
        <v>90</v>
      </c>
      <c r="L7" s="314" t="s">
        <v>89</v>
      </c>
      <c r="M7" s="300" t="s">
        <v>10</v>
      </c>
      <c r="N7" s="300" t="s">
        <v>90</v>
      </c>
      <c r="O7" s="320" t="s">
        <v>89</v>
      </c>
      <c r="P7" s="300" t="s">
        <v>10</v>
      </c>
      <c r="Q7" s="317" t="s">
        <v>90</v>
      </c>
      <c r="R7" s="321" t="s">
        <v>89</v>
      </c>
      <c r="S7" s="301" t="s">
        <v>10</v>
      </c>
      <c r="T7" s="307" t="s">
        <v>90</v>
      </c>
    </row>
    <row r="8" spans="1:23" x14ac:dyDescent="0.2">
      <c r="A8" s="255" t="str">
        <f ca="1">IF(OFFSET(Tablas!$F$5,0,ROW(B8)-8)&gt;0,OFFSET(Tablas!$F$5,0,ROW(B8)-8),"")</f>
        <v/>
      </c>
      <c r="B8" s="251">
        <f ca="1">IF(OFFSET(Tablas!$F$6,0,ROW(B8)-8)&gt;0,OFFSET(Tablas!$F$6,0,ROW(B8)-8),"")</f>
        <v>1</v>
      </c>
      <c r="C8" s="329" t="str">
        <f ca="1">IF(B8="","",OFFSET(Tablas!$F$14,0,ROW(C8)-8))</f>
        <v/>
      </c>
      <c r="D8" s="330" t="str">
        <f ca="1">IF(B8="","",OFFSET(Tablas!$F$23,0,ROW(D8)-8))</f>
        <v/>
      </c>
      <c r="E8" s="331" t="str">
        <f ca="1">IF(B8="","",OFFSET(Tablas!$F$32,0,ROW(E8)-8))</f>
        <v/>
      </c>
      <c r="F8" s="302" t="str">
        <f ca="1">IF(B8="","",OFFSET(Tablas!$F$41,0,ROW(F8)-8))</f>
        <v/>
      </c>
      <c r="G8" s="330" t="str">
        <f ca="1">IF(B8="","",OFFSET(Tablas!$F$50,0,ROW(G8)-8))</f>
        <v/>
      </c>
      <c r="H8" s="303" t="str">
        <f ca="1">IF(B8="","",OFFSET(Tablas!$F$59,0,ROW(H8)-8))</f>
        <v/>
      </c>
      <c r="I8" s="329" t="str">
        <f ca="1">IF(B8="","",OFFSET(Tablas!$F$68,0,ROW(I8)-8))</f>
        <v/>
      </c>
      <c r="J8" s="330" t="str">
        <f ca="1">IF(B8="","",OFFSET(Tablas!$F$77,0,ROW(J8)-8))</f>
        <v/>
      </c>
      <c r="K8" s="331" t="str">
        <f ca="1">IF(B8="","",OFFSET(Tablas!$F$86,0,ROW(K8)-8))</f>
        <v/>
      </c>
      <c r="L8" s="302" t="str">
        <f ca="1">IF(B8="","",OFFSET(Tablas!$F$95,0,ROW(L8)-8))</f>
        <v/>
      </c>
      <c r="M8" s="330" t="str">
        <f ca="1">IF(B8="","",OFFSET(Tablas!$F$104,0,ROW(M8)-8))</f>
        <v/>
      </c>
      <c r="N8" s="303" t="str">
        <f ca="1">IF(B8="","",OFFSET(Tablas!$F$113,0,ROW(N8)-8))</f>
        <v/>
      </c>
      <c r="O8" s="329" t="str">
        <f ca="1">IF(B8="","",OFFSET(Tablas!$F$122,0,ROW(O8)-8))</f>
        <v/>
      </c>
      <c r="P8" s="330" t="str">
        <f ca="1">IF(B8="","",OFFSET(Tablas!$F$131,0,ROW(P8)-8))</f>
        <v/>
      </c>
      <c r="Q8" s="331" t="str">
        <f ca="1">IF(B8="","",OFFSET(Tablas!$F$140,0,ROW(Q8)-8))</f>
        <v/>
      </c>
      <c r="R8" s="302" t="str">
        <f ca="1">IF(B8="","",OFFSET(Tablas!$F$149,0,ROW(R8)-8))</f>
        <v/>
      </c>
      <c r="S8" s="330" t="str">
        <f ca="1">IF(B8="","",OFFSET(Tablas!$F$158,0,ROW(S8)-8))</f>
        <v/>
      </c>
      <c r="T8" s="331" t="str">
        <f ca="1">IF(B8="","",OFFSET(Tablas!$F$167,0,ROW(T8)-8))</f>
        <v/>
      </c>
      <c r="W8" s="210"/>
    </row>
    <row r="9" spans="1:23" x14ac:dyDescent="0.2">
      <c r="A9" s="256" t="str">
        <f ca="1">IF(OFFSET(Tablas!$F$5,0,ROW(B9)-8)&gt;0,OFFSET(Tablas!$F$5,0,ROW(B9)-8),"")</f>
        <v/>
      </c>
      <c r="B9" s="190">
        <f ca="1">IF(OFFSET(Tablas!$F$6,0,ROW(B9)-8)&gt;0,OFFSET(Tablas!$F$6,0,ROW(B9)-8),"")</f>
        <v>2</v>
      </c>
      <c r="C9" s="309" t="str">
        <f ca="1">IF(B9="","",OFFSET(Tablas!$F$14,0,ROW(C9)-8))</f>
        <v/>
      </c>
      <c r="D9" s="308" t="str">
        <f ca="1">IF(B9="","",OFFSET(Tablas!$F$23,0,ROW(D9)-8))</f>
        <v/>
      </c>
      <c r="E9" s="310" t="str">
        <f ca="1">IF(B9="","",OFFSET(Tablas!$F$32,0,ROW(E9)-8))</f>
        <v/>
      </c>
      <c r="F9" s="315" t="str">
        <f ca="1">IF(B9="","",OFFSET(Tablas!$F$41,0,ROW(F9)-8))</f>
        <v/>
      </c>
      <c r="G9" s="308" t="str">
        <f ca="1">IF(B9="","",OFFSET(Tablas!$F$50,0,ROW(G9)-8))</f>
        <v/>
      </c>
      <c r="H9" s="318" t="str">
        <f ca="1">IF(B9="","",OFFSET(Tablas!$F$59,0,ROW(H9)-8))</f>
        <v/>
      </c>
      <c r="I9" s="309" t="str">
        <f ca="1">IF(B9="","",OFFSET(Tablas!$F$68,0,ROW(I9)-8))</f>
        <v/>
      </c>
      <c r="J9" s="308" t="str">
        <f ca="1">IF(B9="","",OFFSET(Tablas!$F$77,0,ROW(J9)-8))</f>
        <v/>
      </c>
      <c r="K9" s="310" t="str">
        <f ca="1">IF(B9="","",OFFSET(Tablas!$F$86,0,ROW(K9)-8))</f>
        <v/>
      </c>
      <c r="L9" s="315" t="str">
        <f ca="1">IF(B9="","",OFFSET(Tablas!$F$95,0,ROW(L9)-8))</f>
        <v/>
      </c>
      <c r="M9" s="308" t="str">
        <f ca="1">IF(B9="","",OFFSET(Tablas!$F$104,0,ROW(M9)-8))</f>
        <v/>
      </c>
      <c r="N9" s="318" t="str">
        <f ca="1">IF(B9="","",OFFSET(Tablas!$F$113,0,ROW(N9)-8))</f>
        <v/>
      </c>
      <c r="O9" s="309" t="str">
        <f ca="1">IF(B9="","",OFFSET(Tablas!$F$122,0,ROW(O9)-8))</f>
        <v/>
      </c>
      <c r="P9" s="308" t="str">
        <f ca="1">IF(B9="","",OFFSET(Tablas!$F$131,0,ROW(P9)-8))</f>
        <v/>
      </c>
      <c r="Q9" s="310" t="str">
        <f ca="1">IF(B9="","",OFFSET(Tablas!$F$140,0,ROW(Q9)-8))</f>
        <v/>
      </c>
      <c r="R9" s="315" t="str">
        <f ca="1">IF(B9="","",OFFSET(Tablas!$F$149,0,ROW(R9)-8))</f>
        <v/>
      </c>
      <c r="S9" s="308" t="str">
        <f ca="1">IF(B9="","",OFFSET(Tablas!$F$158,0,ROW(S9)-8))</f>
        <v/>
      </c>
      <c r="T9" s="310" t="str">
        <f ca="1">IF(B9="","",OFFSET(Tablas!$F$167,0,ROW(T9)-8))</f>
        <v/>
      </c>
    </row>
    <row r="10" spans="1:23" x14ac:dyDescent="0.2">
      <c r="A10" s="256" t="str">
        <f ca="1">IF(OFFSET(Tablas!$F$5,0,ROW(B10)-8)&gt;0,OFFSET(Tablas!$F$5,0,ROW(B10)-8),"")</f>
        <v/>
      </c>
      <c r="B10" s="190">
        <f ca="1">IF(OFFSET(Tablas!$F$6,0,ROW(B10)-8)&gt;0,OFFSET(Tablas!$F$6,0,ROW(B10)-8),"")</f>
        <v>3</v>
      </c>
      <c r="C10" s="309" t="str">
        <f ca="1">IF(B10="","",OFFSET(Tablas!$F$14,0,ROW(C10)-8))</f>
        <v/>
      </c>
      <c r="D10" s="308" t="str">
        <f ca="1">IF(B10="","",OFFSET(Tablas!$F$23,0,ROW(D10)-8))</f>
        <v/>
      </c>
      <c r="E10" s="310" t="str">
        <f ca="1">IF(B10="","",OFFSET(Tablas!$F$32,0,ROW(E10)-8))</f>
        <v/>
      </c>
      <c r="F10" s="315" t="str">
        <f ca="1">IF(B10="","",OFFSET(Tablas!$F$41,0,ROW(F10)-8))</f>
        <v/>
      </c>
      <c r="G10" s="308" t="str">
        <f ca="1">IF(B10="","",OFFSET(Tablas!$F$50,0,ROW(G10)-8))</f>
        <v/>
      </c>
      <c r="H10" s="318" t="str">
        <f ca="1">IF(B10="","",OFFSET(Tablas!$F$59,0,ROW(H10)-8))</f>
        <v/>
      </c>
      <c r="I10" s="309" t="str">
        <f ca="1">IF(B10="","",OFFSET(Tablas!$F$68,0,ROW(I10)-8))</f>
        <v/>
      </c>
      <c r="J10" s="308" t="str">
        <f ca="1">IF(B10="","",OFFSET(Tablas!$F$77,0,ROW(J10)-8))</f>
        <v/>
      </c>
      <c r="K10" s="310" t="str">
        <f ca="1">IF(B10="","",OFFSET(Tablas!$F$86,0,ROW(K10)-8))</f>
        <v/>
      </c>
      <c r="L10" s="315" t="str">
        <f ca="1">IF(B10="","",OFFSET(Tablas!$F$95,0,ROW(L10)-8))</f>
        <v/>
      </c>
      <c r="M10" s="308" t="str">
        <f ca="1">IF(B10="","",OFFSET(Tablas!$F$104,0,ROW(M10)-8))</f>
        <v/>
      </c>
      <c r="N10" s="318" t="str">
        <f ca="1">IF(B10="","",OFFSET(Tablas!$F$113,0,ROW(N10)-8))</f>
        <v/>
      </c>
      <c r="O10" s="309" t="str">
        <f ca="1">IF(B10="","",OFFSET(Tablas!$F$122,0,ROW(O10)-8))</f>
        <v/>
      </c>
      <c r="P10" s="308" t="str">
        <f ca="1">IF(B10="","",OFFSET(Tablas!$F$131,0,ROW(P10)-8))</f>
        <v/>
      </c>
      <c r="Q10" s="310" t="str">
        <f ca="1">IF(B10="","",OFFSET(Tablas!$F$140,0,ROW(Q10)-8))</f>
        <v/>
      </c>
      <c r="R10" s="315" t="str">
        <f ca="1">IF(B10="","",OFFSET(Tablas!$F$149,0,ROW(R10)-8))</f>
        <v/>
      </c>
      <c r="S10" s="308" t="str">
        <f ca="1">IF(B10="","",OFFSET(Tablas!$F$158,0,ROW(S10)-8))</f>
        <v/>
      </c>
      <c r="T10" s="310" t="str">
        <f ca="1">IF(B10="","",OFFSET(Tablas!$F$167,0,ROW(T10)-8))</f>
        <v/>
      </c>
    </row>
    <row r="11" spans="1:23" x14ac:dyDescent="0.2">
      <c r="A11" s="256" t="str">
        <f ca="1">IF(OFFSET(Tablas!$F$5,0,ROW(B11)-8)&gt;0,OFFSET(Tablas!$F$5,0,ROW(B11)-8),"")</f>
        <v/>
      </c>
      <c r="B11" s="190">
        <f ca="1">IF(OFFSET(Tablas!$F$6,0,ROW(B11)-8)&gt;0,OFFSET(Tablas!$F$6,0,ROW(B11)-8),"")</f>
        <v>4</v>
      </c>
      <c r="C11" s="309" t="str">
        <f ca="1">IF(B11="","",OFFSET(Tablas!$F$14,0,ROW(C11)-8))</f>
        <v/>
      </c>
      <c r="D11" s="308" t="str">
        <f ca="1">IF(B11="","",OFFSET(Tablas!$F$23,0,ROW(D11)-8))</f>
        <v/>
      </c>
      <c r="E11" s="310" t="str">
        <f ca="1">IF(B11="","",OFFSET(Tablas!$F$32,0,ROW(E11)-8))</f>
        <v/>
      </c>
      <c r="F11" s="315" t="str">
        <f ca="1">IF(B11="","",OFFSET(Tablas!$F$41,0,ROW(F11)-8))</f>
        <v/>
      </c>
      <c r="G11" s="308" t="str">
        <f ca="1">IF(B11="","",OFFSET(Tablas!$F$50,0,ROW(G11)-8))</f>
        <v/>
      </c>
      <c r="H11" s="318" t="str">
        <f ca="1">IF(B11="","",OFFSET(Tablas!$F$59,0,ROW(H11)-8))</f>
        <v/>
      </c>
      <c r="I11" s="309" t="str">
        <f ca="1">IF(B11="","",OFFSET(Tablas!$F$68,0,ROW(I11)-8))</f>
        <v/>
      </c>
      <c r="J11" s="308" t="str">
        <f ca="1">IF(B11="","",OFFSET(Tablas!$F$77,0,ROW(J11)-8))</f>
        <v/>
      </c>
      <c r="K11" s="310" t="str">
        <f ca="1">IF(B11="","",OFFSET(Tablas!$F$86,0,ROW(K11)-8))</f>
        <v/>
      </c>
      <c r="L11" s="315" t="str">
        <f ca="1">IF(B11="","",OFFSET(Tablas!$F$95,0,ROW(L11)-8))</f>
        <v/>
      </c>
      <c r="M11" s="308" t="str">
        <f ca="1">IF(B11="","",OFFSET(Tablas!$F$104,0,ROW(M11)-8))</f>
        <v/>
      </c>
      <c r="N11" s="318" t="str">
        <f ca="1">IF(B11="","",OFFSET(Tablas!$F$113,0,ROW(N11)-8))</f>
        <v/>
      </c>
      <c r="O11" s="309" t="str">
        <f ca="1">IF(B11="","",OFFSET(Tablas!$F$122,0,ROW(O11)-8))</f>
        <v/>
      </c>
      <c r="P11" s="308" t="str">
        <f ca="1">IF(B11="","",OFFSET(Tablas!$F$131,0,ROW(P11)-8))</f>
        <v/>
      </c>
      <c r="Q11" s="310" t="str">
        <f ca="1">IF(B11="","",OFFSET(Tablas!$F$140,0,ROW(Q11)-8))</f>
        <v/>
      </c>
      <c r="R11" s="315" t="str">
        <f ca="1">IF(B11="","",OFFSET(Tablas!$F$149,0,ROW(R11)-8))</f>
        <v/>
      </c>
      <c r="S11" s="308" t="str">
        <f ca="1">IF(B11="","",OFFSET(Tablas!$F$158,0,ROW(S11)-8))</f>
        <v/>
      </c>
      <c r="T11" s="310" t="str">
        <f ca="1">IF(B11="","",OFFSET(Tablas!$F$167,0,ROW(T11)-8))</f>
        <v/>
      </c>
    </row>
    <row r="12" spans="1:23" x14ac:dyDescent="0.2">
      <c r="A12" s="256" t="str">
        <f ca="1">IF(OFFSET(Tablas!$F$5,0,ROW(B12)-8)&gt;0,OFFSET(Tablas!$F$5,0,ROW(B12)-8),"")</f>
        <v/>
      </c>
      <c r="B12" s="190">
        <f ca="1">IF(OFFSET(Tablas!$F$6,0,ROW(B12)-8)&gt;0,OFFSET(Tablas!$F$6,0,ROW(B12)-8),"")</f>
        <v>5</v>
      </c>
      <c r="C12" s="309" t="str">
        <f ca="1">IF(B12="","",OFFSET(Tablas!$F$14,0,ROW(C12)-8))</f>
        <v/>
      </c>
      <c r="D12" s="308" t="str">
        <f ca="1">IF(B12="","",OFFSET(Tablas!$F$23,0,ROW(D12)-8))</f>
        <v/>
      </c>
      <c r="E12" s="310" t="str">
        <f ca="1">IF(B12="","",OFFSET(Tablas!$F$32,0,ROW(E12)-8))</f>
        <v/>
      </c>
      <c r="F12" s="315" t="str">
        <f ca="1">IF(B12="","",OFFSET(Tablas!$F$41,0,ROW(F12)-8))</f>
        <v/>
      </c>
      <c r="G12" s="308" t="str">
        <f ca="1">IF(B12="","",OFFSET(Tablas!$F$50,0,ROW(G12)-8))</f>
        <v/>
      </c>
      <c r="H12" s="318" t="str">
        <f ca="1">IF(B12="","",OFFSET(Tablas!$F$59,0,ROW(H12)-8))</f>
        <v/>
      </c>
      <c r="I12" s="309" t="str">
        <f ca="1">IF(B12="","",OFFSET(Tablas!$F$68,0,ROW(I12)-8))</f>
        <v/>
      </c>
      <c r="J12" s="308" t="str">
        <f ca="1">IF(B12="","",OFFSET(Tablas!$F$77,0,ROW(J12)-8))</f>
        <v/>
      </c>
      <c r="K12" s="310" t="str">
        <f ca="1">IF(B12="","",OFFSET(Tablas!$F$86,0,ROW(K12)-8))</f>
        <v/>
      </c>
      <c r="L12" s="315" t="str">
        <f ca="1">IF(B12="","",OFFSET(Tablas!$F$95,0,ROW(L12)-8))</f>
        <v/>
      </c>
      <c r="M12" s="308" t="str">
        <f ca="1">IF(B12="","",OFFSET(Tablas!$F$104,0,ROW(M12)-8))</f>
        <v/>
      </c>
      <c r="N12" s="318" t="str">
        <f ca="1">IF(B12="","",OFFSET(Tablas!$F$113,0,ROW(N12)-8))</f>
        <v/>
      </c>
      <c r="O12" s="309" t="str">
        <f ca="1">IF(B12="","",OFFSET(Tablas!$F$122,0,ROW(O12)-8))</f>
        <v/>
      </c>
      <c r="P12" s="308" t="str">
        <f ca="1">IF(B12="","",OFFSET(Tablas!$F$131,0,ROW(P12)-8))</f>
        <v/>
      </c>
      <c r="Q12" s="310" t="str">
        <f ca="1">IF(B12="","",OFFSET(Tablas!$F$140,0,ROW(Q12)-8))</f>
        <v/>
      </c>
      <c r="R12" s="315" t="str">
        <f ca="1">IF(B12="","",OFFSET(Tablas!$F$149,0,ROW(R12)-8))</f>
        <v/>
      </c>
      <c r="S12" s="308" t="str">
        <f ca="1">IF(B12="","",OFFSET(Tablas!$F$158,0,ROW(S12)-8))</f>
        <v/>
      </c>
      <c r="T12" s="310" t="str">
        <f ca="1">IF(B12="","",OFFSET(Tablas!$F$167,0,ROW(T12)-8))</f>
        <v/>
      </c>
    </row>
    <row r="13" spans="1:23" x14ac:dyDescent="0.2">
      <c r="A13" s="256" t="str">
        <f ca="1">IF(OFFSET(Tablas!$F$5,0,ROW(B13)-8)&gt;0,OFFSET(Tablas!$F$5,0,ROW(B13)-8),"")</f>
        <v/>
      </c>
      <c r="B13" s="190">
        <f ca="1">IF(OFFSET(Tablas!$F$6,0,ROW(B13)-8)&gt;0,OFFSET(Tablas!$F$6,0,ROW(B13)-8),"")</f>
        <v>6</v>
      </c>
      <c r="C13" s="309" t="str">
        <f ca="1">IF(B13="","",OFFSET(Tablas!$F$14,0,ROW(C13)-8))</f>
        <v/>
      </c>
      <c r="D13" s="308" t="str">
        <f ca="1">IF(B13="","",OFFSET(Tablas!$F$23,0,ROW(D13)-8))</f>
        <v/>
      </c>
      <c r="E13" s="310" t="str">
        <f ca="1">IF(B13="","",OFFSET(Tablas!$F$32,0,ROW(E13)-8))</f>
        <v/>
      </c>
      <c r="F13" s="315" t="str">
        <f ca="1">IF(B13="","",OFFSET(Tablas!$F$41,0,ROW(F13)-8))</f>
        <v/>
      </c>
      <c r="G13" s="308" t="str">
        <f ca="1">IF(B13="","",OFFSET(Tablas!$F$50,0,ROW(G13)-8))</f>
        <v/>
      </c>
      <c r="H13" s="318" t="str">
        <f ca="1">IF(B13="","",OFFSET(Tablas!$F$59,0,ROW(H13)-8))</f>
        <v/>
      </c>
      <c r="I13" s="309" t="str">
        <f ca="1">IF(B13="","",OFFSET(Tablas!$F$68,0,ROW(I13)-8))</f>
        <v/>
      </c>
      <c r="J13" s="308" t="str">
        <f ca="1">IF(B13="","",OFFSET(Tablas!$F$77,0,ROW(J13)-8))</f>
        <v/>
      </c>
      <c r="K13" s="310" t="str">
        <f ca="1">IF(B13="","",OFFSET(Tablas!$F$86,0,ROW(K13)-8))</f>
        <v/>
      </c>
      <c r="L13" s="315" t="str">
        <f ca="1">IF(B13="","",OFFSET(Tablas!$F$95,0,ROW(L13)-8))</f>
        <v/>
      </c>
      <c r="M13" s="308" t="str">
        <f ca="1">IF(B13="","",OFFSET(Tablas!$F$104,0,ROW(M13)-8))</f>
        <v/>
      </c>
      <c r="N13" s="318" t="str">
        <f ca="1">IF(B13="","",OFFSET(Tablas!$F$113,0,ROW(N13)-8))</f>
        <v/>
      </c>
      <c r="O13" s="309" t="str">
        <f ca="1">IF(B13="","",OFFSET(Tablas!$F$122,0,ROW(O13)-8))</f>
        <v/>
      </c>
      <c r="P13" s="308" t="str">
        <f ca="1">IF(B13="","",OFFSET(Tablas!$F$131,0,ROW(P13)-8))</f>
        <v/>
      </c>
      <c r="Q13" s="310" t="str">
        <f ca="1">IF(B13="","",OFFSET(Tablas!$F$140,0,ROW(Q13)-8))</f>
        <v/>
      </c>
      <c r="R13" s="315" t="str">
        <f ca="1">IF(B13="","",OFFSET(Tablas!$F$149,0,ROW(R13)-8))</f>
        <v/>
      </c>
      <c r="S13" s="308" t="str">
        <f ca="1">IF(B13="","",OFFSET(Tablas!$F$158,0,ROW(S13)-8))</f>
        <v/>
      </c>
      <c r="T13" s="310" t="str">
        <f ca="1">IF(B13="","",OFFSET(Tablas!$F$167,0,ROW(T13)-8))</f>
        <v/>
      </c>
    </row>
    <row r="14" spans="1:23" x14ac:dyDescent="0.2">
      <c r="A14" s="256" t="str">
        <f ca="1">IF(OFFSET(Tablas!$F$5,0,ROW(B14)-8)&gt;0,OFFSET(Tablas!$F$5,0,ROW(B14)-8),"")</f>
        <v/>
      </c>
      <c r="B14" s="190">
        <f ca="1">IF(OFFSET(Tablas!$F$6,0,ROW(B14)-8)&gt;0,OFFSET(Tablas!$F$6,0,ROW(B14)-8),"")</f>
        <v>7</v>
      </c>
      <c r="C14" s="309" t="str">
        <f ca="1">IF(B14="","",OFFSET(Tablas!$F$14,0,ROW(C14)-8))</f>
        <v/>
      </c>
      <c r="D14" s="308" t="str">
        <f ca="1">IF(B14="","",OFFSET(Tablas!$F$23,0,ROW(D14)-8))</f>
        <v/>
      </c>
      <c r="E14" s="310" t="str">
        <f ca="1">IF(B14="","",OFFSET(Tablas!$F$32,0,ROW(E14)-8))</f>
        <v/>
      </c>
      <c r="F14" s="315" t="str">
        <f ca="1">IF(B14="","",OFFSET(Tablas!$F$41,0,ROW(F14)-8))</f>
        <v/>
      </c>
      <c r="G14" s="308" t="str">
        <f ca="1">IF(B14="","",OFFSET(Tablas!$F$50,0,ROW(G14)-8))</f>
        <v/>
      </c>
      <c r="H14" s="318" t="str">
        <f ca="1">IF(B14="","",OFFSET(Tablas!$F$59,0,ROW(H14)-8))</f>
        <v/>
      </c>
      <c r="I14" s="309" t="str">
        <f ca="1">IF(B14="","",OFFSET(Tablas!$F$68,0,ROW(I14)-8))</f>
        <v/>
      </c>
      <c r="J14" s="308" t="str">
        <f ca="1">IF(B14="","",OFFSET(Tablas!$F$77,0,ROW(J14)-8))</f>
        <v/>
      </c>
      <c r="K14" s="310" t="str">
        <f ca="1">IF(B14="","",OFFSET(Tablas!$F$86,0,ROW(K14)-8))</f>
        <v/>
      </c>
      <c r="L14" s="315" t="str">
        <f ca="1">IF(B14="","",OFFSET(Tablas!$F$95,0,ROW(L14)-8))</f>
        <v/>
      </c>
      <c r="M14" s="308" t="str">
        <f ca="1">IF(B14="","",OFFSET(Tablas!$F$104,0,ROW(M14)-8))</f>
        <v/>
      </c>
      <c r="N14" s="318" t="str">
        <f ca="1">IF(B14="","",OFFSET(Tablas!$F$113,0,ROW(N14)-8))</f>
        <v/>
      </c>
      <c r="O14" s="309" t="str">
        <f ca="1">IF(B14="","",OFFSET(Tablas!$F$122,0,ROW(O14)-8))</f>
        <v/>
      </c>
      <c r="P14" s="308" t="str">
        <f ca="1">IF(B14="","",OFFSET(Tablas!$F$131,0,ROW(P14)-8))</f>
        <v/>
      </c>
      <c r="Q14" s="310" t="str">
        <f ca="1">IF(B14="","",OFFSET(Tablas!$F$140,0,ROW(Q14)-8))</f>
        <v/>
      </c>
      <c r="R14" s="315" t="str">
        <f ca="1">IF(B14="","",OFFSET(Tablas!$F$149,0,ROW(R14)-8))</f>
        <v/>
      </c>
      <c r="S14" s="308" t="str">
        <f ca="1">IF(B14="","",OFFSET(Tablas!$F$158,0,ROW(S14)-8))</f>
        <v/>
      </c>
      <c r="T14" s="310" t="str">
        <f ca="1">IF(B14="","",OFFSET(Tablas!$F$167,0,ROW(T14)-8))</f>
        <v/>
      </c>
    </row>
    <row r="15" spans="1:23" x14ac:dyDescent="0.2">
      <c r="A15" s="256" t="str">
        <f ca="1">IF(OFFSET(Tablas!$F$5,0,ROW(B15)-8)&gt;0,OFFSET(Tablas!$F$5,0,ROW(B15)-8),"")</f>
        <v/>
      </c>
      <c r="B15" s="190">
        <f ca="1">IF(OFFSET(Tablas!$F$6,0,ROW(B15)-8)&gt;0,OFFSET(Tablas!$F$6,0,ROW(B15)-8),"")</f>
        <v>8</v>
      </c>
      <c r="C15" s="309" t="str">
        <f ca="1">IF(B15="","",OFFSET(Tablas!$F$14,0,ROW(C15)-8))</f>
        <v/>
      </c>
      <c r="D15" s="308" t="str">
        <f ca="1">IF(B15="","",OFFSET(Tablas!$F$23,0,ROW(D15)-8))</f>
        <v/>
      </c>
      <c r="E15" s="310" t="str">
        <f ca="1">IF(B15="","",OFFSET(Tablas!$F$32,0,ROW(E15)-8))</f>
        <v/>
      </c>
      <c r="F15" s="315" t="str">
        <f ca="1">IF(B15="","",OFFSET(Tablas!$F$41,0,ROW(F15)-8))</f>
        <v/>
      </c>
      <c r="G15" s="308" t="str">
        <f ca="1">IF(B15="","",OFFSET(Tablas!$F$50,0,ROW(G15)-8))</f>
        <v/>
      </c>
      <c r="H15" s="318" t="str">
        <f ca="1">IF(B15="","",OFFSET(Tablas!$F$59,0,ROW(H15)-8))</f>
        <v/>
      </c>
      <c r="I15" s="309" t="str">
        <f ca="1">IF(B15="","",OFFSET(Tablas!$F$68,0,ROW(I15)-8))</f>
        <v/>
      </c>
      <c r="J15" s="308" t="str">
        <f ca="1">IF(B15="","",OFFSET(Tablas!$F$77,0,ROW(J15)-8))</f>
        <v/>
      </c>
      <c r="K15" s="310" t="str">
        <f ca="1">IF(B15="","",OFFSET(Tablas!$F$86,0,ROW(K15)-8))</f>
        <v/>
      </c>
      <c r="L15" s="315" t="str">
        <f ca="1">IF(B15="","",OFFSET(Tablas!$F$95,0,ROW(L15)-8))</f>
        <v/>
      </c>
      <c r="M15" s="308" t="str">
        <f ca="1">IF(B15="","",OFFSET(Tablas!$F$104,0,ROW(M15)-8))</f>
        <v/>
      </c>
      <c r="N15" s="318" t="str">
        <f ca="1">IF(B15="","",OFFSET(Tablas!$F$113,0,ROW(N15)-8))</f>
        <v/>
      </c>
      <c r="O15" s="309" t="str">
        <f ca="1">IF(B15="","",OFFSET(Tablas!$F$122,0,ROW(O15)-8))</f>
        <v/>
      </c>
      <c r="P15" s="308" t="str">
        <f ca="1">IF(B15="","",OFFSET(Tablas!$F$131,0,ROW(P15)-8))</f>
        <v/>
      </c>
      <c r="Q15" s="310" t="str">
        <f ca="1">IF(B15="","",OFFSET(Tablas!$F$140,0,ROW(Q15)-8))</f>
        <v/>
      </c>
      <c r="R15" s="315" t="str">
        <f ca="1">IF(B15="","",OFFSET(Tablas!$F$149,0,ROW(R15)-8))</f>
        <v/>
      </c>
      <c r="S15" s="308" t="str">
        <f ca="1">IF(B15="","",OFFSET(Tablas!$F$158,0,ROW(S15)-8))</f>
        <v/>
      </c>
      <c r="T15" s="310" t="str">
        <f ca="1">IF(B15="","",OFFSET(Tablas!$F$167,0,ROW(T15)-8))</f>
        <v/>
      </c>
    </row>
    <row r="16" spans="1:23" x14ac:dyDescent="0.2">
      <c r="A16" s="256" t="str">
        <f ca="1">IF(OFFSET(Tablas!$F$5,0,ROW(B16)-8)&gt;0,OFFSET(Tablas!$F$5,0,ROW(B16)-8),"")</f>
        <v/>
      </c>
      <c r="B16" s="190">
        <f ca="1">IF(OFFSET(Tablas!$F$6,0,ROW(B16)-8)&gt;0,OFFSET(Tablas!$F$6,0,ROW(B16)-8),"")</f>
        <v>9</v>
      </c>
      <c r="C16" s="309" t="str">
        <f ca="1">IF(B16="","",OFFSET(Tablas!$F$14,0,ROW(C16)-8))</f>
        <v/>
      </c>
      <c r="D16" s="308" t="str">
        <f ca="1">IF(B16="","",OFFSET(Tablas!$F$23,0,ROW(D16)-8))</f>
        <v/>
      </c>
      <c r="E16" s="310" t="str">
        <f ca="1">IF(B16="","",OFFSET(Tablas!$F$32,0,ROW(E16)-8))</f>
        <v/>
      </c>
      <c r="F16" s="315" t="str">
        <f ca="1">IF(B16="","",OFFSET(Tablas!$F$41,0,ROW(F16)-8))</f>
        <v/>
      </c>
      <c r="G16" s="308" t="str">
        <f ca="1">IF(B16="","",OFFSET(Tablas!$F$50,0,ROW(G16)-8))</f>
        <v/>
      </c>
      <c r="H16" s="318" t="str">
        <f ca="1">IF(B16="","",OFFSET(Tablas!$F$59,0,ROW(H16)-8))</f>
        <v/>
      </c>
      <c r="I16" s="309" t="str">
        <f ca="1">IF(B16="","",OFFSET(Tablas!$F$68,0,ROW(I16)-8))</f>
        <v/>
      </c>
      <c r="J16" s="308" t="str">
        <f ca="1">IF(B16="","",OFFSET(Tablas!$F$77,0,ROW(J16)-8))</f>
        <v/>
      </c>
      <c r="K16" s="310" t="str">
        <f ca="1">IF(B16="","",OFFSET(Tablas!$F$86,0,ROW(K16)-8))</f>
        <v/>
      </c>
      <c r="L16" s="315" t="str">
        <f ca="1">IF(B16="","",OFFSET(Tablas!$F$95,0,ROW(L16)-8))</f>
        <v/>
      </c>
      <c r="M16" s="308" t="str">
        <f ca="1">IF(B16="","",OFFSET(Tablas!$F$104,0,ROW(M16)-8))</f>
        <v/>
      </c>
      <c r="N16" s="318" t="str">
        <f ca="1">IF(B16="","",OFFSET(Tablas!$F$113,0,ROW(N16)-8))</f>
        <v/>
      </c>
      <c r="O16" s="309" t="str">
        <f ca="1">IF(B16="","",OFFSET(Tablas!$F$122,0,ROW(O16)-8))</f>
        <v/>
      </c>
      <c r="P16" s="308" t="str">
        <f ca="1">IF(B16="","",OFFSET(Tablas!$F$131,0,ROW(P16)-8))</f>
        <v/>
      </c>
      <c r="Q16" s="310" t="str">
        <f ca="1">IF(B16="","",OFFSET(Tablas!$F$140,0,ROW(Q16)-8))</f>
        <v/>
      </c>
      <c r="R16" s="315" t="str">
        <f ca="1">IF(B16="","",OFFSET(Tablas!$F$149,0,ROW(R16)-8))</f>
        <v/>
      </c>
      <c r="S16" s="308" t="str">
        <f ca="1">IF(B16="","",OFFSET(Tablas!$F$158,0,ROW(S16)-8))</f>
        <v/>
      </c>
      <c r="T16" s="310" t="str">
        <f ca="1">IF(B16="","",OFFSET(Tablas!$F$167,0,ROW(T16)-8))</f>
        <v/>
      </c>
    </row>
    <row r="17" spans="1:20" x14ac:dyDescent="0.2">
      <c r="A17" s="256" t="str">
        <f ca="1">IF(OFFSET(Tablas!$F$5,0,ROW(B17)-8)&gt;0,OFFSET(Tablas!$F$5,0,ROW(B17)-8),"")</f>
        <v/>
      </c>
      <c r="B17" s="190">
        <f ca="1">IF(OFFSET(Tablas!$F$6,0,ROW(B17)-8)&gt;0,OFFSET(Tablas!$F$6,0,ROW(B17)-8),"")</f>
        <v>10</v>
      </c>
      <c r="C17" s="309" t="str">
        <f ca="1">IF(B17="","",OFFSET(Tablas!$F$14,0,ROW(C17)-8))</f>
        <v/>
      </c>
      <c r="D17" s="308" t="str">
        <f ca="1">IF(B17="","",OFFSET(Tablas!$F$23,0,ROW(D17)-8))</f>
        <v/>
      </c>
      <c r="E17" s="310" t="str">
        <f ca="1">IF(B17="","",OFFSET(Tablas!$F$32,0,ROW(E17)-8))</f>
        <v/>
      </c>
      <c r="F17" s="315" t="str">
        <f ca="1">IF(B17="","",OFFSET(Tablas!$F$41,0,ROW(F17)-8))</f>
        <v/>
      </c>
      <c r="G17" s="308" t="str">
        <f ca="1">IF(B17="","",OFFSET(Tablas!$F$50,0,ROW(G17)-8))</f>
        <v/>
      </c>
      <c r="H17" s="318" t="str">
        <f ca="1">IF(B17="","",OFFSET(Tablas!$F$59,0,ROW(H17)-8))</f>
        <v/>
      </c>
      <c r="I17" s="309" t="str">
        <f ca="1">IF(B17="","",OFFSET(Tablas!$F$68,0,ROW(I17)-8))</f>
        <v/>
      </c>
      <c r="J17" s="308" t="str">
        <f ca="1">IF(B17="","",OFFSET(Tablas!$F$77,0,ROW(J17)-8))</f>
        <v/>
      </c>
      <c r="K17" s="310" t="str">
        <f ca="1">IF(B17="","",OFFSET(Tablas!$F$86,0,ROW(K17)-8))</f>
        <v/>
      </c>
      <c r="L17" s="315" t="str">
        <f ca="1">IF(B17="","",OFFSET(Tablas!$F$95,0,ROW(L17)-8))</f>
        <v/>
      </c>
      <c r="M17" s="308" t="str">
        <f ca="1">IF(B17="","",OFFSET(Tablas!$F$104,0,ROW(M17)-8))</f>
        <v/>
      </c>
      <c r="N17" s="318" t="str">
        <f ca="1">IF(B17="","",OFFSET(Tablas!$F$113,0,ROW(N17)-8))</f>
        <v/>
      </c>
      <c r="O17" s="309" t="str">
        <f ca="1">IF(B17="","",OFFSET(Tablas!$F$122,0,ROW(O17)-8))</f>
        <v/>
      </c>
      <c r="P17" s="308" t="str">
        <f ca="1">IF(B17="","",OFFSET(Tablas!$F$131,0,ROW(P17)-8))</f>
        <v/>
      </c>
      <c r="Q17" s="310" t="str">
        <f ca="1">IF(B17="","",OFFSET(Tablas!$F$140,0,ROW(Q17)-8))</f>
        <v/>
      </c>
      <c r="R17" s="315" t="str">
        <f ca="1">IF(B17="","",OFFSET(Tablas!$F$149,0,ROW(R17)-8))</f>
        <v/>
      </c>
      <c r="S17" s="308" t="str">
        <f ca="1">IF(B17="","",OFFSET(Tablas!$F$158,0,ROW(S17)-8))</f>
        <v/>
      </c>
      <c r="T17" s="310" t="str">
        <f ca="1">IF(B17="","",OFFSET(Tablas!$F$167,0,ROW(T17)-8))</f>
        <v/>
      </c>
    </row>
    <row r="18" spans="1:20" x14ac:dyDescent="0.2">
      <c r="A18" s="256" t="str">
        <f ca="1">IF(OFFSET(Tablas!$F$5,0,ROW(B18)-8)&gt;0,OFFSET(Tablas!$F$5,0,ROW(B18)-8),"")</f>
        <v/>
      </c>
      <c r="B18" s="190">
        <f ca="1">IF(OFFSET(Tablas!$F$6,0,ROW(B18)-8)&gt;0,OFFSET(Tablas!$F$6,0,ROW(B18)-8),"")</f>
        <v>11</v>
      </c>
      <c r="C18" s="309" t="str">
        <f ca="1">IF(B18="","",OFFSET(Tablas!$F$14,0,ROW(C18)-8))</f>
        <v/>
      </c>
      <c r="D18" s="308" t="str">
        <f ca="1">IF(B18="","",OFFSET(Tablas!$F$23,0,ROW(D18)-8))</f>
        <v/>
      </c>
      <c r="E18" s="310" t="str">
        <f ca="1">IF(B18="","",OFFSET(Tablas!$F$32,0,ROW(E18)-8))</f>
        <v/>
      </c>
      <c r="F18" s="315" t="str">
        <f ca="1">IF(B18="","",OFFSET(Tablas!$F$41,0,ROW(F18)-8))</f>
        <v/>
      </c>
      <c r="G18" s="308" t="str">
        <f ca="1">IF(B18="","",OFFSET(Tablas!$F$50,0,ROW(G18)-8))</f>
        <v/>
      </c>
      <c r="H18" s="318" t="str">
        <f ca="1">IF(B18="","",OFFSET(Tablas!$F$59,0,ROW(H18)-8))</f>
        <v/>
      </c>
      <c r="I18" s="309" t="str">
        <f ca="1">IF(B18="","",OFFSET(Tablas!$F$68,0,ROW(I18)-8))</f>
        <v/>
      </c>
      <c r="J18" s="308" t="str">
        <f ca="1">IF(B18="","",OFFSET(Tablas!$F$77,0,ROW(J18)-8))</f>
        <v/>
      </c>
      <c r="K18" s="310" t="str">
        <f ca="1">IF(B18="","",OFFSET(Tablas!$F$86,0,ROW(K18)-8))</f>
        <v/>
      </c>
      <c r="L18" s="315" t="str">
        <f ca="1">IF(B18="","",OFFSET(Tablas!$F$95,0,ROW(L18)-8))</f>
        <v/>
      </c>
      <c r="M18" s="308" t="str">
        <f ca="1">IF(B18="","",OFFSET(Tablas!$F$104,0,ROW(M18)-8))</f>
        <v/>
      </c>
      <c r="N18" s="318" t="str">
        <f ca="1">IF(B18="","",OFFSET(Tablas!$F$113,0,ROW(N18)-8))</f>
        <v/>
      </c>
      <c r="O18" s="309" t="str">
        <f ca="1">IF(B18="","",OFFSET(Tablas!$F$122,0,ROW(O18)-8))</f>
        <v/>
      </c>
      <c r="P18" s="308" t="str">
        <f ca="1">IF(B18="","",OFFSET(Tablas!$F$131,0,ROW(P18)-8))</f>
        <v/>
      </c>
      <c r="Q18" s="310" t="str">
        <f ca="1">IF(B18="","",OFFSET(Tablas!$F$140,0,ROW(Q18)-8))</f>
        <v/>
      </c>
      <c r="R18" s="315" t="str">
        <f ca="1">IF(B18="","",OFFSET(Tablas!$F$149,0,ROW(R18)-8))</f>
        <v/>
      </c>
      <c r="S18" s="308" t="str">
        <f ca="1">IF(B18="","",OFFSET(Tablas!$F$158,0,ROW(S18)-8))</f>
        <v/>
      </c>
      <c r="T18" s="310" t="str">
        <f ca="1">IF(B18="","",OFFSET(Tablas!$F$167,0,ROW(T18)-8))</f>
        <v/>
      </c>
    </row>
    <row r="19" spans="1:20" x14ac:dyDescent="0.2">
      <c r="A19" s="256" t="str">
        <f ca="1">IF(OFFSET(Tablas!$F$5,0,ROW(B19)-8)&gt;0,OFFSET(Tablas!$F$5,0,ROW(B19)-8),"")</f>
        <v/>
      </c>
      <c r="B19" s="190">
        <f ca="1">IF(OFFSET(Tablas!$F$6,0,ROW(B19)-8)&gt;0,OFFSET(Tablas!$F$6,0,ROW(B19)-8),"")</f>
        <v>12</v>
      </c>
      <c r="C19" s="309" t="str">
        <f ca="1">IF(B19="","",OFFSET(Tablas!$F$14,0,ROW(C19)-8))</f>
        <v/>
      </c>
      <c r="D19" s="308" t="str">
        <f ca="1">IF(B19="","",OFFSET(Tablas!$F$23,0,ROW(D19)-8))</f>
        <v/>
      </c>
      <c r="E19" s="310" t="str">
        <f ca="1">IF(B19="","",OFFSET(Tablas!$F$32,0,ROW(E19)-8))</f>
        <v/>
      </c>
      <c r="F19" s="315" t="str">
        <f ca="1">IF(B19="","",OFFSET(Tablas!$F$41,0,ROW(F19)-8))</f>
        <v/>
      </c>
      <c r="G19" s="308" t="str">
        <f ca="1">IF(B19="","",OFFSET(Tablas!$F$50,0,ROW(G19)-8))</f>
        <v/>
      </c>
      <c r="H19" s="318" t="str">
        <f ca="1">IF(B19="","",OFFSET(Tablas!$F$59,0,ROW(H19)-8))</f>
        <v/>
      </c>
      <c r="I19" s="309" t="str">
        <f ca="1">IF(B19="","",OFFSET(Tablas!$F$68,0,ROW(I19)-8))</f>
        <v/>
      </c>
      <c r="J19" s="308" t="str">
        <f ca="1">IF(B19="","",OFFSET(Tablas!$F$77,0,ROW(J19)-8))</f>
        <v/>
      </c>
      <c r="K19" s="310" t="str">
        <f ca="1">IF(B19="","",OFFSET(Tablas!$F$86,0,ROW(K19)-8))</f>
        <v/>
      </c>
      <c r="L19" s="315" t="str">
        <f ca="1">IF(B19="","",OFFSET(Tablas!$F$95,0,ROW(L19)-8))</f>
        <v/>
      </c>
      <c r="M19" s="308" t="str">
        <f ca="1">IF(B19="","",OFFSET(Tablas!$F$104,0,ROW(M19)-8))</f>
        <v/>
      </c>
      <c r="N19" s="318" t="str">
        <f ca="1">IF(B19="","",OFFSET(Tablas!$F$113,0,ROW(N19)-8))</f>
        <v/>
      </c>
      <c r="O19" s="309" t="str">
        <f ca="1">IF(B19="","",OFFSET(Tablas!$F$122,0,ROW(O19)-8))</f>
        <v/>
      </c>
      <c r="P19" s="308" t="str">
        <f ca="1">IF(B19="","",OFFSET(Tablas!$F$131,0,ROW(P19)-8))</f>
        <v/>
      </c>
      <c r="Q19" s="310" t="str">
        <f ca="1">IF(B19="","",OFFSET(Tablas!$F$140,0,ROW(Q19)-8))</f>
        <v/>
      </c>
      <c r="R19" s="315" t="str">
        <f ca="1">IF(B19="","",OFFSET(Tablas!$F$149,0,ROW(R19)-8))</f>
        <v/>
      </c>
      <c r="S19" s="308" t="str">
        <f ca="1">IF(B19="","",OFFSET(Tablas!$F$158,0,ROW(S19)-8))</f>
        <v/>
      </c>
      <c r="T19" s="310" t="str">
        <f ca="1">IF(B19="","",OFFSET(Tablas!$F$167,0,ROW(T19)-8))</f>
        <v/>
      </c>
    </row>
    <row r="20" spans="1:20" x14ac:dyDescent="0.2">
      <c r="A20" s="256" t="str">
        <f ca="1">IF(OFFSET(Tablas!$F$5,0,ROW(B20)-8)&gt;0,OFFSET(Tablas!$F$5,0,ROW(B20)-8),"")</f>
        <v/>
      </c>
      <c r="B20" s="190">
        <f ca="1">IF(OFFSET(Tablas!$F$6,0,ROW(B20)-8)&gt;0,OFFSET(Tablas!$F$6,0,ROW(B20)-8),"")</f>
        <v>13</v>
      </c>
      <c r="C20" s="309" t="str">
        <f ca="1">IF(B20="","",OFFSET(Tablas!$F$14,0,ROW(C20)-8))</f>
        <v/>
      </c>
      <c r="D20" s="308" t="str">
        <f ca="1">IF(B20="","",OFFSET(Tablas!$F$23,0,ROW(D20)-8))</f>
        <v/>
      </c>
      <c r="E20" s="310" t="str">
        <f ca="1">IF(B20="","",OFFSET(Tablas!$F$32,0,ROW(E20)-8))</f>
        <v/>
      </c>
      <c r="F20" s="315" t="str">
        <f ca="1">IF(B20="","",OFFSET(Tablas!$F$41,0,ROW(F20)-8))</f>
        <v/>
      </c>
      <c r="G20" s="308" t="str">
        <f ca="1">IF(B20="","",OFFSET(Tablas!$F$50,0,ROW(G20)-8))</f>
        <v/>
      </c>
      <c r="H20" s="318" t="str">
        <f ca="1">IF(B20="","",OFFSET(Tablas!$F$59,0,ROW(H20)-8))</f>
        <v/>
      </c>
      <c r="I20" s="309" t="str">
        <f ca="1">IF(B20="","",OFFSET(Tablas!$F$68,0,ROW(I20)-8))</f>
        <v/>
      </c>
      <c r="J20" s="308" t="str">
        <f ca="1">IF(B20="","",OFFSET(Tablas!$F$77,0,ROW(J20)-8))</f>
        <v/>
      </c>
      <c r="K20" s="310" t="str">
        <f ca="1">IF(B20="","",OFFSET(Tablas!$F$86,0,ROW(K20)-8))</f>
        <v/>
      </c>
      <c r="L20" s="315" t="str">
        <f ca="1">IF(B20="","",OFFSET(Tablas!$F$95,0,ROW(L20)-8))</f>
        <v/>
      </c>
      <c r="M20" s="308" t="str">
        <f ca="1">IF(B20="","",OFFSET(Tablas!$F$104,0,ROW(M20)-8))</f>
        <v/>
      </c>
      <c r="N20" s="318" t="str">
        <f ca="1">IF(B20="","",OFFSET(Tablas!$F$113,0,ROW(N20)-8))</f>
        <v/>
      </c>
      <c r="O20" s="309" t="str">
        <f ca="1">IF(B20="","",OFFSET(Tablas!$F$122,0,ROW(O20)-8))</f>
        <v/>
      </c>
      <c r="P20" s="308" t="str">
        <f ca="1">IF(B20="","",OFFSET(Tablas!$F$131,0,ROW(P20)-8))</f>
        <v/>
      </c>
      <c r="Q20" s="310" t="str">
        <f ca="1">IF(B20="","",OFFSET(Tablas!$F$140,0,ROW(Q20)-8))</f>
        <v/>
      </c>
      <c r="R20" s="315" t="str">
        <f ca="1">IF(B20="","",OFFSET(Tablas!$F$149,0,ROW(R20)-8))</f>
        <v/>
      </c>
      <c r="S20" s="308" t="str">
        <f ca="1">IF(B20="","",OFFSET(Tablas!$F$158,0,ROW(S20)-8))</f>
        <v/>
      </c>
      <c r="T20" s="310" t="str">
        <f ca="1">IF(B20="","",OFFSET(Tablas!$F$167,0,ROW(T20)-8))</f>
        <v/>
      </c>
    </row>
    <row r="21" spans="1:20" x14ac:dyDescent="0.2">
      <c r="A21" s="256" t="str">
        <f ca="1">IF(OFFSET(Tablas!$F$5,0,ROW(B21)-8)&gt;0,OFFSET(Tablas!$F$5,0,ROW(B21)-8),"")</f>
        <v/>
      </c>
      <c r="B21" s="190">
        <f ca="1">IF(OFFSET(Tablas!$F$6,0,ROW(B21)-8)&gt;0,OFFSET(Tablas!$F$6,0,ROW(B21)-8),"")</f>
        <v>14</v>
      </c>
      <c r="C21" s="309" t="str">
        <f ca="1">IF(B21="","",OFFSET(Tablas!$F$14,0,ROW(C21)-8))</f>
        <v/>
      </c>
      <c r="D21" s="308" t="str">
        <f ca="1">IF(B21="","",OFFSET(Tablas!$F$23,0,ROW(D21)-8))</f>
        <v/>
      </c>
      <c r="E21" s="310" t="str">
        <f ca="1">IF(B21="","",OFFSET(Tablas!$F$32,0,ROW(E21)-8))</f>
        <v/>
      </c>
      <c r="F21" s="315" t="str">
        <f ca="1">IF(B21="","",OFFSET(Tablas!$F$41,0,ROW(F21)-8))</f>
        <v/>
      </c>
      <c r="G21" s="308" t="str">
        <f ca="1">IF(B21="","",OFFSET(Tablas!$F$50,0,ROW(G21)-8))</f>
        <v/>
      </c>
      <c r="H21" s="318" t="str">
        <f ca="1">IF(B21="","",OFFSET(Tablas!$F$59,0,ROW(H21)-8))</f>
        <v/>
      </c>
      <c r="I21" s="309" t="str">
        <f ca="1">IF(B21="","",OFFSET(Tablas!$F$68,0,ROW(I21)-8))</f>
        <v/>
      </c>
      <c r="J21" s="308" t="str">
        <f ca="1">IF(B21="","",OFFSET(Tablas!$F$77,0,ROW(J21)-8))</f>
        <v/>
      </c>
      <c r="K21" s="310" t="str">
        <f ca="1">IF(B21="","",OFFSET(Tablas!$F$86,0,ROW(K21)-8))</f>
        <v/>
      </c>
      <c r="L21" s="315" t="str">
        <f ca="1">IF(B21="","",OFFSET(Tablas!$F$95,0,ROW(L21)-8))</f>
        <v/>
      </c>
      <c r="M21" s="308" t="str">
        <f ca="1">IF(B21="","",OFFSET(Tablas!$F$104,0,ROW(M21)-8))</f>
        <v/>
      </c>
      <c r="N21" s="318" t="str">
        <f ca="1">IF(B21="","",OFFSET(Tablas!$F$113,0,ROW(N21)-8))</f>
        <v/>
      </c>
      <c r="O21" s="309" t="str">
        <f ca="1">IF(B21="","",OFFSET(Tablas!$F$122,0,ROW(O21)-8))</f>
        <v/>
      </c>
      <c r="P21" s="308" t="str">
        <f ca="1">IF(B21="","",OFFSET(Tablas!$F$131,0,ROW(P21)-8))</f>
        <v/>
      </c>
      <c r="Q21" s="310" t="str">
        <f ca="1">IF(B21="","",OFFSET(Tablas!$F$140,0,ROW(Q21)-8))</f>
        <v/>
      </c>
      <c r="R21" s="315" t="str">
        <f ca="1">IF(B21="","",OFFSET(Tablas!$F$149,0,ROW(R21)-8))</f>
        <v/>
      </c>
      <c r="S21" s="308" t="str">
        <f ca="1">IF(B21="","",OFFSET(Tablas!$F$158,0,ROW(S21)-8))</f>
        <v/>
      </c>
      <c r="T21" s="310" t="str">
        <f ca="1">IF(B21="","",OFFSET(Tablas!$F$167,0,ROW(T21)-8))</f>
        <v/>
      </c>
    </row>
    <row r="22" spans="1:20" x14ac:dyDescent="0.2">
      <c r="A22" s="256" t="str">
        <f ca="1">IF(OFFSET(Tablas!$F$5,0,ROW(B22)-8)&gt;0,OFFSET(Tablas!$F$5,0,ROW(B22)-8),"")</f>
        <v/>
      </c>
      <c r="B22" s="190">
        <f ca="1">IF(OFFSET(Tablas!$F$6,0,ROW(B22)-8)&gt;0,OFFSET(Tablas!$F$6,0,ROW(B22)-8),"")</f>
        <v>15</v>
      </c>
      <c r="C22" s="309" t="str">
        <f ca="1">IF(B22="","",OFFSET(Tablas!$F$14,0,ROW(C22)-8))</f>
        <v/>
      </c>
      <c r="D22" s="308" t="str">
        <f ca="1">IF(B22="","",OFFSET(Tablas!$F$23,0,ROW(D22)-8))</f>
        <v/>
      </c>
      <c r="E22" s="310" t="str">
        <f ca="1">IF(B22="","",OFFSET(Tablas!$F$32,0,ROW(E22)-8))</f>
        <v/>
      </c>
      <c r="F22" s="315" t="str">
        <f ca="1">IF(B22="","",OFFSET(Tablas!$F$41,0,ROW(F22)-8))</f>
        <v/>
      </c>
      <c r="G22" s="308" t="str">
        <f ca="1">IF(B22="","",OFFSET(Tablas!$F$50,0,ROW(G22)-8))</f>
        <v/>
      </c>
      <c r="H22" s="318" t="str">
        <f ca="1">IF(B22="","",OFFSET(Tablas!$F$59,0,ROW(H22)-8))</f>
        <v/>
      </c>
      <c r="I22" s="309" t="str">
        <f ca="1">IF(B22="","",OFFSET(Tablas!$F$68,0,ROW(I22)-8))</f>
        <v/>
      </c>
      <c r="J22" s="308" t="str">
        <f ca="1">IF(B22="","",OFFSET(Tablas!$F$77,0,ROW(J22)-8))</f>
        <v/>
      </c>
      <c r="K22" s="310" t="str">
        <f ca="1">IF(B22="","",OFFSET(Tablas!$F$86,0,ROW(K22)-8))</f>
        <v/>
      </c>
      <c r="L22" s="315" t="str">
        <f ca="1">IF(B22="","",OFFSET(Tablas!$F$95,0,ROW(L22)-8))</f>
        <v/>
      </c>
      <c r="M22" s="308" t="str">
        <f ca="1">IF(B22="","",OFFSET(Tablas!$F$104,0,ROW(M22)-8))</f>
        <v/>
      </c>
      <c r="N22" s="318" t="str">
        <f ca="1">IF(B22="","",OFFSET(Tablas!$F$113,0,ROW(N22)-8))</f>
        <v/>
      </c>
      <c r="O22" s="309" t="str">
        <f ca="1">IF(B22="","",OFFSET(Tablas!$F$122,0,ROW(O22)-8))</f>
        <v/>
      </c>
      <c r="P22" s="308" t="str">
        <f ca="1">IF(B22="","",OFFSET(Tablas!$F$131,0,ROW(P22)-8))</f>
        <v/>
      </c>
      <c r="Q22" s="310" t="str">
        <f ca="1">IF(B22="","",OFFSET(Tablas!$F$140,0,ROW(Q22)-8))</f>
        <v/>
      </c>
      <c r="R22" s="315" t="str">
        <f ca="1">IF(B22="","",OFFSET(Tablas!$F$149,0,ROW(R22)-8))</f>
        <v/>
      </c>
      <c r="S22" s="308" t="str">
        <f ca="1">IF(B22="","",OFFSET(Tablas!$F$158,0,ROW(S22)-8))</f>
        <v/>
      </c>
      <c r="T22" s="310" t="str">
        <f ca="1">IF(B22="","",OFFSET(Tablas!$F$167,0,ROW(T22)-8))</f>
        <v/>
      </c>
    </row>
    <row r="23" spans="1:20" x14ac:dyDescent="0.2">
      <c r="A23" s="256" t="str">
        <f ca="1">IF(OFFSET(Tablas!$F$5,0,ROW(B23)-8)&gt;0,OFFSET(Tablas!$F$5,0,ROW(B23)-8),"")</f>
        <v/>
      </c>
      <c r="B23" s="190">
        <f ca="1">IF(OFFSET(Tablas!$F$6,0,ROW(B23)-8)&gt;0,OFFSET(Tablas!$F$6,0,ROW(B23)-8),"")</f>
        <v>16</v>
      </c>
      <c r="C23" s="309" t="str">
        <f ca="1">IF(B23="","",OFFSET(Tablas!$F$14,0,ROW(C23)-8))</f>
        <v/>
      </c>
      <c r="D23" s="308" t="str">
        <f ca="1">IF(B23="","",OFFSET(Tablas!$F$23,0,ROW(D23)-8))</f>
        <v/>
      </c>
      <c r="E23" s="310" t="str">
        <f ca="1">IF(B23="","",OFFSET(Tablas!$F$32,0,ROW(E23)-8))</f>
        <v/>
      </c>
      <c r="F23" s="315" t="str">
        <f ca="1">IF(B23="","",OFFSET(Tablas!$F$41,0,ROW(F23)-8))</f>
        <v/>
      </c>
      <c r="G23" s="308" t="str">
        <f ca="1">IF(B23="","",OFFSET(Tablas!$F$50,0,ROW(G23)-8))</f>
        <v/>
      </c>
      <c r="H23" s="318" t="str">
        <f ca="1">IF(B23="","",OFFSET(Tablas!$F$59,0,ROW(H23)-8))</f>
        <v/>
      </c>
      <c r="I23" s="309" t="str">
        <f ca="1">IF(B23="","",OFFSET(Tablas!$F$68,0,ROW(I23)-8))</f>
        <v/>
      </c>
      <c r="J23" s="308" t="str">
        <f ca="1">IF(B23="","",OFFSET(Tablas!$F$77,0,ROW(J23)-8))</f>
        <v/>
      </c>
      <c r="K23" s="310" t="str">
        <f ca="1">IF(B23="","",OFFSET(Tablas!$F$86,0,ROW(K23)-8))</f>
        <v/>
      </c>
      <c r="L23" s="315" t="str">
        <f ca="1">IF(B23="","",OFFSET(Tablas!$F$95,0,ROW(L23)-8))</f>
        <v/>
      </c>
      <c r="M23" s="308" t="str">
        <f ca="1">IF(B23="","",OFFSET(Tablas!$F$104,0,ROW(M23)-8))</f>
        <v/>
      </c>
      <c r="N23" s="318" t="str">
        <f ca="1">IF(B23="","",OFFSET(Tablas!$F$113,0,ROW(N23)-8))</f>
        <v/>
      </c>
      <c r="O23" s="309" t="str">
        <f ca="1">IF(B23="","",OFFSET(Tablas!$F$122,0,ROW(O23)-8))</f>
        <v/>
      </c>
      <c r="P23" s="308" t="str">
        <f ca="1">IF(B23="","",OFFSET(Tablas!$F$131,0,ROW(P23)-8))</f>
        <v/>
      </c>
      <c r="Q23" s="310" t="str">
        <f ca="1">IF(B23="","",OFFSET(Tablas!$F$140,0,ROW(Q23)-8))</f>
        <v/>
      </c>
      <c r="R23" s="315" t="str">
        <f ca="1">IF(B23="","",OFFSET(Tablas!$F$149,0,ROW(R23)-8))</f>
        <v/>
      </c>
      <c r="S23" s="308" t="str">
        <f ca="1">IF(B23="","",OFFSET(Tablas!$F$158,0,ROW(S23)-8))</f>
        <v/>
      </c>
      <c r="T23" s="310" t="str">
        <f ca="1">IF(B23="","",OFFSET(Tablas!$F$167,0,ROW(T23)-8))</f>
        <v/>
      </c>
    </row>
    <row r="24" spans="1:20" x14ac:dyDescent="0.2">
      <c r="A24" s="256" t="str">
        <f ca="1">IF(OFFSET(Tablas!$F$5,0,ROW(B24)-8)&gt;0,OFFSET(Tablas!$F$5,0,ROW(B24)-8),"")</f>
        <v/>
      </c>
      <c r="B24" s="190">
        <f ca="1">IF(OFFSET(Tablas!$F$6,0,ROW(B24)-8)&gt;0,OFFSET(Tablas!$F$6,0,ROW(B24)-8),"")</f>
        <v>17</v>
      </c>
      <c r="C24" s="309" t="str">
        <f ca="1">IF(B24="","",OFFSET(Tablas!$F$14,0,ROW(C24)-8))</f>
        <v/>
      </c>
      <c r="D24" s="308" t="str">
        <f ca="1">IF(B24="","",OFFSET(Tablas!$F$23,0,ROW(D24)-8))</f>
        <v/>
      </c>
      <c r="E24" s="310" t="str">
        <f ca="1">IF(B24="","",OFFSET(Tablas!$F$32,0,ROW(E24)-8))</f>
        <v/>
      </c>
      <c r="F24" s="315" t="str">
        <f ca="1">IF(B24="","",OFFSET(Tablas!$F$41,0,ROW(F24)-8))</f>
        <v/>
      </c>
      <c r="G24" s="308" t="str">
        <f ca="1">IF(B24="","",OFFSET(Tablas!$F$50,0,ROW(G24)-8))</f>
        <v/>
      </c>
      <c r="H24" s="318" t="str">
        <f ca="1">IF(B24="","",OFFSET(Tablas!$F$59,0,ROW(H24)-8))</f>
        <v/>
      </c>
      <c r="I24" s="309" t="str">
        <f ca="1">IF(B24="","",OFFSET(Tablas!$F$68,0,ROW(I24)-8))</f>
        <v/>
      </c>
      <c r="J24" s="308" t="str">
        <f ca="1">IF(B24="","",OFFSET(Tablas!$F$77,0,ROW(J24)-8))</f>
        <v/>
      </c>
      <c r="K24" s="310" t="str">
        <f ca="1">IF(B24="","",OFFSET(Tablas!$F$86,0,ROW(K24)-8))</f>
        <v/>
      </c>
      <c r="L24" s="315" t="str">
        <f ca="1">IF(B24="","",OFFSET(Tablas!$F$95,0,ROW(L24)-8))</f>
        <v/>
      </c>
      <c r="M24" s="308" t="str">
        <f ca="1">IF(B24="","",OFFSET(Tablas!$F$104,0,ROW(M24)-8))</f>
        <v/>
      </c>
      <c r="N24" s="318" t="str">
        <f ca="1">IF(B24="","",OFFSET(Tablas!$F$113,0,ROW(N24)-8))</f>
        <v/>
      </c>
      <c r="O24" s="309" t="str">
        <f ca="1">IF(B24="","",OFFSET(Tablas!$F$122,0,ROW(O24)-8))</f>
        <v/>
      </c>
      <c r="P24" s="308" t="str">
        <f ca="1">IF(B24="","",OFFSET(Tablas!$F$131,0,ROW(P24)-8))</f>
        <v/>
      </c>
      <c r="Q24" s="310" t="str">
        <f ca="1">IF(B24="","",OFFSET(Tablas!$F$140,0,ROW(Q24)-8))</f>
        <v/>
      </c>
      <c r="R24" s="315" t="str">
        <f ca="1">IF(B24="","",OFFSET(Tablas!$F$149,0,ROW(R24)-8))</f>
        <v/>
      </c>
      <c r="S24" s="308" t="str">
        <f ca="1">IF(B24="","",OFFSET(Tablas!$F$158,0,ROW(S24)-8))</f>
        <v/>
      </c>
      <c r="T24" s="310" t="str">
        <f ca="1">IF(B24="","",OFFSET(Tablas!$F$167,0,ROW(T24)-8))</f>
        <v/>
      </c>
    </row>
    <row r="25" spans="1:20" x14ac:dyDescent="0.2">
      <c r="A25" s="256" t="str">
        <f ca="1">IF(OFFSET(Tablas!$F$5,0,ROW(B25)-8)&gt;0,OFFSET(Tablas!$F$5,0,ROW(B25)-8),"")</f>
        <v/>
      </c>
      <c r="B25" s="190">
        <f ca="1">IF(OFFSET(Tablas!$F$6,0,ROW(B25)-8)&gt;0,OFFSET(Tablas!$F$6,0,ROW(B25)-8),"")</f>
        <v>18</v>
      </c>
      <c r="C25" s="309" t="str">
        <f ca="1">IF(B25="","",OFFSET(Tablas!$F$14,0,ROW(C25)-8))</f>
        <v/>
      </c>
      <c r="D25" s="308" t="str">
        <f ca="1">IF(B25="","",OFFSET(Tablas!$F$23,0,ROW(D25)-8))</f>
        <v/>
      </c>
      <c r="E25" s="310" t="str">
        <f ca="1">IF(B25="","",OFFSET(Tablas!$F$32,0,ROW(E25)-8))</f>
        <v/>
      </c>
      <c r="F25" s="315" t="str">
        <f ca="1">IF(B25="","",OFFSET(Tablas!$F$41,0,ROW(F25)-8))</f>
        <v/>
      </c>
      <c r="G25" s="308" t="str">
        <f ca="1">IF(B25="","",OFFSET(Tablas!$F$50,0,ROW(G25)-8))</f>
        <v/>
      </c>
      <c r="H25" s="318" t="str">
        <f ca="1">IF(B25="","",OFFSET(Tablas!$F$59,0,ROW(H25)-8))</f>
        <v/>
      </c>
      <c r="I25" s="309" t="str">
        <f ca="1">IF(B25="","",OFFSET(Tablas!$F$68,0,ROW(I25)-8))</f>
        <v/>
      </c>
      <c r="J25" s="308" t="str">
        <f ca="1">IF(B25="","",OFFSET(Tablas!$F$77,0,ROW(J25)-8))</f>
        <v/>
      </c>
      <c r="K25" s="310" t="str">
        <f ca="1">IF(B25="","",OFFSET(Tablas!$F$86,0,ROW(K25)-8))</f>
        <v/>
      </c>
      <c r="L25" s="315" t="str">
        <f ca="1">IF(B25="","",OFFSET(Tablas!$F$95,0,ROW(L25)-8))</f>
        <v/>
      </c>
      <c r="M25" s="308" t="str">
        <f ca="1">IF(B25="","",OFFSET(Tablas!$F$104,0,ROW(M25)-8))</f>
        <v/>
      </c>
      <c r="N25" s="318" t="str">
        <f ca="1">IF(B25="","",OFFSET(Tablas!$F$113,0,ROW(N25)-8))</f>
        <v/>
      </c>
      <c r="O25" s="309" t="str">
        <f ca="1">IF(B25="","",OFFSET(Tablas!$F$122,0,ROW(O25)-8))</f>
        <v/>
      </c>
      <c r="P25" s="308" t="str">
        <f ca="1">IF(B25="","",OFFSET(Tablas!$F$131,0,ROW(P25)-8))</f>
        <v/>
      </c>
      <c r="Q25" s="310" t="str">
        <f ca="1">IF(B25="","",OFFSET(Tablas!$F$140,0,ROW(Q25)-8))</f>
        <v/>
      </c>
      <c r="R25" s="315" t="str">
        <f ca="1">IF(B25="","",OFFSET(Tablas!$F$149,0,ROW(R25)-8))</f>
        <v/>
      </c>
      <c r="S25" s="308" t="str">
        <f ca="1">IF(B25="","",OFFSET(Tablas!$F$158,0,ROW(S25)-8))</f>
        <v/>
      </c>
      <c r="T25" s="310" t="str">
        <f ca="1">IF(B25="","",OFFSET(Tablas!$F$167,0,ROW(T25)-8))</f>
        <v/>
      </c>
    </row>
    <row r="26" spans="1:20" x14ac:dyDescent="0.2">
      <c r="A26" s="256" t="str">
        <f ca="1">IF(OFFSET(Tablas!$F$5,0,ROW(B26)-8)&gt;0,OFFSET(Tablas!$F$5,0,ROW(B26)-8),"")</f>
        <v/>
      </c>
      <c r="B26" s="190">
        <f ca="1">IF(OFFSET(Tablas!$F$6,0,ROW(B26)-8)&gt;0,OFFSET(Tablas!$F$6,0,ROW(B26)-8),"")</f>
        <v>19</v>
      </c>
      <c r="C26" s="309" t="str">
        <f ca="1">IF(B26="","",OFFSET(Tablas!$F$14,0,ROW(C26)-8))</f>
        <v/>
      </c>
      <c r="D26" s="308" t="str">
        <f ca="1">IF(B26="","",OFFSET(Tablas!$F$23,0,ROW(D26)-8))</f>
        <v/>
      </c>
      <c r="E26" s="310" t="str">
        <f ca="1">IF(B26="","",OFFSET(Tablas!$F$32,0,ROW(E26)-8))</f>
        <v/>
      </c>
      <c r="F26" s="315" t="str">
        <f ca="1">IF(B26="","",OFFSET(Tablas!$F$41,0,ROW(F26)-8))</f>
        <v/>
      </c>
      <c r="G26" s="308" t="str">
        <f ca="1">IF(B26="","",OFFSET(Tablas!$F$50,0,ROW(G26)-8))</f>
        <v/>
      </c>
      <c r="H26" s="318" t="str">
        <f ca="1">IF(B26="","",OFFSET(Tablas!$F$59,0,ROW(H26)-8))</f>
        <v/>
      </c>
      <c r="I26" s="309" t="str">
        <f ca="1">IF(B26="","",OFFSET(Tablas!$F$68,0,ROW(I26)-8))</f>
        <v/>
      </c>
      <c r="J26" s="308" t="str">
        <f ca="1">IF(B26="","",OFFSET(Tablas!$F$77,0,ROW(J26)-8))</f>
        <v/>
      </c>
      <c r="K26" s="310" t="str">
        <f ca="1">IF(B26="","",OFFSET(Tablas!$F$86,0,ROW(K26)-8))</f>
        <v/>
      </c>
      <c r="L26" s="315" t="str">
        <f ca="1">IF(B26="","",OFFSET(Tablas!$F$95,0,ROW(L26)-8))</f>
        <v/>
      </c>
      <c r="M26" s="308" t="str">
        <f ca="1">IF(B26="","",OFFSET(Tablas!$F$104,0,ROW(M26)-8))</f>
        <v/>
      </c>
      <c r="N26" s="318" t="str">
        <f ca="1">IF(B26="","",OFFSET(Tablas!$F$113,0,ROW(N26)-8))</f>
        <v/>
      </c>
      <c r="O26" s="309" t="str">
        <f ca="1">IF(B26="","",OFFSET(Tablas!$F$122,0,ROW(O26)-8))</f>
        <v/>
      </c>
      <c r="P26" s="308" t="str">
        <f ca="1">IF(B26="","",OFFSET(Tablas!$F$131,0,ROW(P26)-8))</f>
        <v/>
      </c>
      <c r="Q26" s="310" t="str">
        <f ca="1">IF(B26="","",OFFSET(Tablas!$F$140,0,ROW(Q26)-8))</f>
        <v/>
      </c>
      <c r="R26" s="315" t="str">
        <f ca="1">IF(B26="","",OFFSET(Tablas!$F$149,0,ROW(R26)-8))</f>
        <v/>
      </c>
      <c r="S26" s="308" t="str">
        <f ca="1">IF(B26="","",OFFSET(Tablas!$F$158,0,ROW(S26)-8))</f>
        <v/>
      </c>
      <c r="T26" s="310" t="str">
        <f ca="1">IF(B26="","",OFFSET(Tablas!$F$167,0,ROW(T26)-8))</f>
        <v/>
      </c>
    </row>
    <row r="27" spans="1:20" x14ac:dyDescent="0.2">
      <c r="A27" s="256" t="str">
        <f ca="1">IF(OFFSET(Tablas!$F$5,0,ROW(B27)-8)&gt;0,OFFSET(Tablas!$F$5,0,ROW(B27)-8),"")</f>
        <v/>
      </c>
      <c r="B27" s="190">
        <f ca="1">IF(OFFSET(Tablas!$F$6,0,ROW(B27)-8)&gt;0,OFFSET(Tablas!$F$6,0,ROW(B27)-8),"")</f>
        <v>20</v>
      </c>
      <c r="C27" s="309" t="str">
        <f ca="1">IF(B27="","",OFFSET(Tablas!$F$14,0,ROW(C27)-8))</f>
        <v/>
      </c>
      <c r="D27" s="308" t="str">
        <f ca="1">IF(B27="","",OFFSET(Tablas!$F$23,0,ROW(D27)-8))</f>
        <v/>
      </c>
      <c r="E27" s="310" t="str">
        <f ca="1">IF(B27="","",OFFSET(Tablas!$F$32,0,ROW(E27)-8))</f>
        <v/>
      </c>
      <c r="F27" s="315" t="str">
        <f ca="1">IF(B27="","",OFFSET(Tablas!$F$41,0,ROW(F27)-8))</f>
        <v/>
      </c>
      <c r="G27" s="308" t="str">
        <f ca="1">IF(B27="","",OFFSET(Tablas!$F$50,0,ROW(G27)-8))</f>
        <v/>
      </c>
      <c r="H27" s="318" t="str">
        <f ca="1">IF(B27="","",OFFSET(Tablas!$F$59,0,ROW(H27)-8))</f>
        <v/>
      </c>
      <c r="I27" s="309" t="str">
        <f ca="1">IF(B27="","",OFFSET(Tablas!$F$68,0,ROW(I27)-8))</f>
        <v/>
      </c>
      <c r="J27" s="308" t="str">
        <f ca="1">IF(B27="","",OFFSET(Tablas!$F$77,0,ROW(J27)-8))</f>
        <v/>
      </c>
      <c r="K27" s="310" t="str">
        <f ca="1">IF(B27="","",OFFSET(Tablas!$F$86,0,ROW(K27)-8))</f>
        <v/>
      </c>
      <c r="L27" s="315" t="str">
        <f ca="1">IF(B27="","",OFFSET(Tablas!$F$95,0,ROW(L27)-8))</f>
        <v/>
      </c>
      <c r="M27" s="308" t="str">
        <f ca="1">IF(B27="","",OFFSET(Tablas!$F$104,0,ROW(M27)-8))</f>
        <v/>
      </c>
      <c r="N27" s="318" t="str">
        <f ca="1">IF(B27="","",OFFSET(Tablas!$F$113,0,ROW(N27)-8))</f>
        <v/>
      </c>
      <c r="O27" s="309" t="str">
        <f ca="1">IF(B27="","",OFFSET(Tablas!$F$122,0,ROW(O27)-8))</f>
        <v/>
      </c>
      <c r="P27" s="308" t="str">
        <f ca="1">IF(B27="","",OFFSET(Tablas!$F$131,0,ROW(P27)-8))</f>
        <v/>
      </c>
      <c r="Q27" s="310" t="str">
        <f ca="1">IF(B27="","",OFFSET(Tablas!$F$140,0,ROW(Q27)-8))</f>
        <v/>
      </c>
      <c r="R27" s="315" t="str">
        <f ca="1">IF(B27="","",OFFSET(Tablas!$F$149,0,ROW(R27)-8))</f>
        <v/>
      </c>
      <c r="S27" s="308" t="str">
        <f ca="1">IF(B27="","",OFFSET(Tablas!$F$158,0,ROW(S27)-8))</f>
        <v/>
      </c>
      <c r="T27" s="310" t="str">
        <f ca="1">IF(B27="","",OFFSET(Tablas!$F$167,0,ROW(T27)-8))</f>
        <v/>
      </c>
    </row>
    <row r="28" spans="1:20" x14ac:dyDescent="0.2">
      <c r="A28" s="256" t="str">
        <f ca="1">IF(OFFSET(Tablas!$F$5,0,ROW(B28)-8)&gt;0,OFFSET(Tablas!$F$5,0,ROW(B28)-8),"")</f>
        <v/>
      </c>
      <c r="B28" s="190">
        <f ca="1">IF(OFFSET(Tablas!$F$6,0,ROW(B28)-8)&gt;0,OFFSET(Tablas!$F$6,0,ROW(B28)-8),"")</f>
        <v>21</v>
      </c>
      <c r="C28" s="309" t="str">
        <f ca="1">IF(B28="","",OFFSET(Tablas!$F$14,0,ROW(C28)-8))</f>
        <v/>
      </c>
      <c r="D28" s="308" t="str">
        <f ca="1">IF(B28="","",OFFSET(Tablas!$F$23,0,ROW(D28)-8))</f>
        <v/>
      </c>
      <c r="E28" s="310" t="str">
        <f ca="1">IF(B28="","",OFFSET(Tablas!$F$32,0,ROW(E28)-8))</f>
        <v/>
      </c>
      <c r="F28" s="315" t="str">
        <f ca="1">IF(B28="","",OFFSET(Tablas!$F$41,0,ROW(F28)-8))</f>
        <v/>
      </c>
      <c r="G28" s="308" t="str">
        <f ca="1">IF(B28="","",OFFSET(Tablas!$F$50,0,ROW(G28)-8))</f>
        <v/>
      </c>
      <c r="H28" s="318" t="str">
        <f ca="1">IF(B28="","",OFFSET(Tablas!$F$59,0,ROW(H28)-8))</f>
        <v/>
      </c>
      <c r="I28" s="309" t="str">
        <f ca="1">IF(B28="","",OFFSET(Tablas!$F$68,0,ROW(I28)-8))</f>
        <v/>
      </c>
      <c r="J28" s="308" t="str">
        <f ca="1">IF(B28="","",OFFSET(Tablas!$F$77,0,ROW(J28)-8))</f>
        <v/>
      </c>
      <c r="K28" s="310" t="str">
        <f ca="1">IF(B28="","",OFFSET(Tablas!$F$86,0,ROW(K28)-8))</f>
        <v/>
      </c>
      <c r="L28" s="315" t="str">
        <f ca="1">IF(B28="","",OFFSET(Tablas!$F$95,0,ROW(L28)-8))</f>
        <v/>
      </c>
      <c r="M28" s="308" t="str">
        <f ca="1">IF(B28="","",OFFSET(Tablas!$F$104,0,ROW(M28)-8))</f>
        <v/>
      </c>
      <c r="N28" s="318" t="str">
        <f ca="1">IF(B28="","",OFFSET(Tablas!$F$113,0,ROW(N28)-8))</f>
        <v/>
      </c>
      <c r="O28" s="309" t="str">
        <f ca="1">IF(B28="","",OFFSET(Tablas!$F$122,0,ROW(O28)-8))</f>
        <v/>
      </c>
      <c r="P28" s="308" t="str">
        <f ca="1">IF(B28="","",OFFSET(Tablas!$F$131,0,ROW(P28)-8))</f>
        <v/>
      </c>
      <c r="Q28" s="310" t="str">
        <f ca="1">IF(B28="","",OFFSET(Tablas!$F$140,0,ROW(Q28)-8))</f>
        <v/>
      </c>
      <c r="R28" s="315" t="str">
        <f ca="1">IF(B28="","",OFFSET(Tablas!$F$149,0,ROW(R28)-8))</f>
        <v/>
      </c>
      <c r="S28" s="308" t="str">
        <f ca="1">IF(B28="","",OFFSET(Tablas!$F$158,0,ROW(S28)-8))</f>
        <v/>
      </c>
      <c r="T28" s="310" t="str">
        <f ca="1">IF(B28="","",OFFSET(Tablas!$F$167,0,ROW(T28)-8))</f>
        <v/>
      </c>
    </row>
    <row r="29" spans="1:20" x14ac:dyDescent="0.2">
      <c r="A29" s="256" t="str">
        <f ca="1">IF(OFFSET(Tablas!$F$5,0,ROW(B29)-8)&gt;0,OFFSET(Tablas!$F$5,0,ROW(B29)-8),"")</f>
        <v/>
      </c>
      <c r="B29" s="190">
        <f ca="1">IF(OFFSET(Tablas!$F$6,0,ROW(B29)-8)&gt;0,OFFSET(Tablas!$F$6,0,ROW(B29)-8),"")</f>
        <v>22</v>
      </c>
      <c r="C29" s="309" t="str">
        <f ca="1">IF(B29="","",OFFSET(Tablas!$F$14,0,ROW(C29)-8))</f>
        <v/>
      </c>
      <c r="D29" s="308" t="str">
        <f ca="1">IF(B29="","",OFFSET(Tablas!$F$23,0,ROW(D29)-8))</f>
        <v/>
      </c>
      <c r="E29" s="310" t="str">
        <f ca="1">IF(B29="","",OFFSET(Tablas!$F$32,0,ROW(E29)-8))</f>
        <v/>
      </c>
      <c r="F29" s="315" t="str">
        <f ca="1">IF(B29="","",OFFSET(Tablas!$F$41,0,ROW(F29)-8))</f>
        <v/>
      </c>
      <c r="G29" s="308" t="str">
        <f ca="1">IF(B29="","",OFFSET(Tablas!$F$50,0,ROW(G29)-8))</f>
        <v/>
      </c>
      <c r="H29" s="318" t="str">
        <f ca="1">IF(B29="","",OFFSET(Tablas!$F$59,0,ROW(H29)-8))</f>
        <v/>
      </c>
      <c r="I29" s="309" t="str">
        <f ca="1">IF(B29="","",OFFSET(Tablas!$F$68,0,ROW(I29)-8))</f>
        <v/>
      </c>
      <c r="J29" s="308" t="str">
        <f ca="1">IF(B29="","",OFFSET(Tablas!$F$77,0,ROW(J29)-8))</f>
        <v/>
      </c>
      <c r="K29" s="310" t="str">
        <f ca="1">IF(B29="","",OFFSET(Tablas!$F$86,0,ROW(K29)-8))</f>
        <v/>
      </c>
      <c r="L29" s="315" t="str">
        <f ca="1">IF(B29="","",OFFSET(Tablas!$F$95,0,ROW(L29)-8))</f>
        <v/>
      </c>
      <c r="M29" s="308" t="str">
        <f ca="1">IF(B29="","",OFFSET(Tablas!$F$104,0,ROW(M29)-8))</f>
        <v/>
      </c>
      <c r="N29" s="318" t="str">
        <f ca="1">IF(B29="","",OFFSET(Tablas!$F$113,0,ROW(N29)-8))</f>
        <v/>
      </c>
      <c r="O29" s="309" t="str">
        <f ca="1">IF(B29="","",OFFSET(Tablas!$F$122,0,ROW(O29)-8))</f>
        <v/>
      </c>
      <c r="P29" s="308" t="str">
        <f ca="1">IF(B29="","",OFFSET(Tablas!$F$131,0,ROW(P29)-8))</f>
        <v/>
      </c>
      <c r="Q29" s="310" t="str">
        <f ca="1">IF(B29="","",OFFSET(Tablas!$F$140,0,ROW(Q29)-8))</f>
        <v/>
      </c>
      <c r="R29" s="315" t="str">
        <f ca="1">IF(B29="","",OFFSET(Tablas!$F$149,0,ROW(R29)-8))</f>
        <v/>
      </c>
      <c r="S29" s="308" t="str">
        <f ca="1">IF(B29="","",OFFSET(Tablas!$F$158,0,ROW(S29)-8))</f>
        <v/>
      </c>
      <c r="T29" s="310" t="str">
        <f ca="1">IF(B29="","",OFFSET(Tablas!$F$167,0,ROW(T29)-8))</f>
        <v/>
      </c>
    </row>
    <row r="30" spans="1:20" x14ac:dyDescent="0.2">
      <c r="A30" s="256" t="str">
        <f ca="1">IF(OFFSET(Tablas!$F$5,0,ROW(B30)-8)&gt;0,OFFSET(Tablas!$F$5,0,ROW(B30)-8),"")</f>
        <v/>
      </c>
      <c r="B30" s="190">
        <f ca="1">IF(OFFSET(Tablas!$F$6,0,ROW(B30)-8)&gt;0,OFFSET(Tablas!$F$6,0,ROW(B30)-8),"")</f>
        <v>23</v>
      </c>
      <c r="C30" s="309" t="str">
        <f ca="1">IF(B30="","",OFFSET(Tablas!$F$14,0,ROW(C30)-8))</f>
        <v/>
      </c>
      <c r="D30" s="308" t="str">
        <f ca="1">IF(B30="","",OFFSET(Tablas!$F$23,0,ROW(D30)-8))</f>
        <v/>
      </c>
      <c r="E30" s="310" t="str">
        <f ca="1">IF(B30="","",OFFSET(Tablas!$F$32,0,ROW(E30)-8))</f>
        <v/>
      </c>
      <c r="F30" s="315" t="str">
        <f ca="1">IF(B30="","",OFFSET(Tablas!$F$41,0,ROW(F30)-8))</f>
        <v/>
      </c>
      <c r="G30" s="308" t="str">
        <f ca="1">IF(B30="","",OFFSET(Tablas!$F$50,0,ROW(G30)-8))</f>
        <v/>
      </c>
      <c r="H30" s="318" t="str">
        <f ca="1">IF(B30="","",OFFSET(Tablas!$F$59,0,ROW(H30)-8))</f>
        <v/>
      </c>
      <c r="I30" s="309" t="str">
        <f ca="1">IF(B30="","",OFFSET(Tablas!$F$68,0,ROW(I30)-8))</f>
        <v/>
      </c>
      <c r="J30" s="308" t="str">
        <f ca="1">IF(B30="","",OFFSET(Tablas!$F$77,0,ROW(J30)-8))</f>
        <v/>
      </c>
      <c r="K30" s="310" t="str">
        <f ca="1">IF(B30="","",OFFSET(Tablas!$F$86,0,ROW(K30)-8))</f>
        <v/>
      </c>
      <c r="L30" s="315" t="str">
        <f ca="1">IF(B30="","",OFFSET(Tablas!$F$95,0,ROW(L30)-8))</f>
        <v/>
      </c>
      <c r="M30" s="308" t="str">
        <f ca="1">IF(B30="","",OFFSET(Tablas!$F$104,0,ROW(M30)-8))</f>
        <v/>
      </c>
      <c r="N30" s="318" t="str">
        <f ca="1">IF(B30="","",OFFSET(Tablas!$F$113,0,ROW(N30)-8))</f>
        <v/>
      </c>
      <c r="O30" s="309" t="str">
        <f ca="1">IF(B30="","",OFFSET(Tablas!$F$122,0,ROW(O30)-8))</f>
        <v/>
      </c>
      <c r="P30" s="308" t="str">
        <f ca="1">IF(B30="","",OFFSET(Tablas!$F$131,0,ROW(P30)-8))</f>
        <v/>
      </c>
      <c r="Q30" s="310" t="str">
        <f ca="1">IF(B30="","",OFFSET(Tablas!$F$140,0,ROW(Q30)-8))</f>
        <v/>
      </c>
      <c r="R30" s="315" t="str">
        <f ca="1">IF(B30="","",OFFSET(Tablas!$F$149,0,ROW(R30)-8))</f>
        <v/>
      </c>
      <c r="S30" s="308" t="str">
        <f ca="1">IF(B30="","",OFFSET(Tablas!$F$158,0,ROW(S30)-8))</f>
        <v/>
      </c>
      <c r="T30" s="310" t="str">
        <f ca="1">IF(B30="","",OFFSET(Tablas!$F$167,0,ROW(T30)-8))</f>
        <v/>
      </c>
    </row>
    <row r="31" spans="1:20" x14ac:dyDescent="0.2">
      <c r="A31" s="256" t="str">
        <f ca="1">IF(OFFSET(Tablas!$F$5,0,ROW(B31)-8)&gt;0,OFFSET(Tablas!$F$5,0,ROW(B31)-8),"")</f>
        <v/>
      </c>
      <c r="B31" s="190">
        <f ca="1">IF(OFFSET(Tablas!$F$6,0,ROW(B31)-8)&gt;0,OFFSET(Tablas!$F$6,0,ROW(B31)-8),"")</f>
        <v>24</v>
      </c>
      <c r="C31" s="309" t="str">
        <f ca="1">IF(B31="","",OFFSET(Tablas!$F$14,0,ROW(C31)-8))</f>
        <v/>
      </c>
      <c r="D31" s="308" t="str">
        <f ca="1">IF(B31="","",OFFSET(Tablas!$F$23,0,ROW(D31)-8))</f>
        <v/>
      </c>
      <c r="E31" s="310" t="str">
        <f ca="1">IF(B31="","",OFFSET(Tablas!$F$32,0,ROW(E31)-8))</f>
        <v/>
      </c>
      <c r="F31" s="315" t="str">
        <f ca="1">IF(B31="","",OFFSET(Tablas!$F$41,0,ROW(F31)-8))</f>
        <v/>
      </c>
      <c r="G31" s="308" t="str">
        <f ca="1">IF(B31="","",OFFSET(Tablas!$F$50,0,ROW(G31)-8))</f>
        <v/>
      </c>
      <c r="H31" s="318" t="str">
        <f ca="1">IF(B31="","",OFFSET(Tablas!$F$59,0,ROW(H31)-8))</f>
        <v/>
      </c>
      <c r="I31" s="309" t="str">
        <f ca="1">IF(B31="","",OFFSET(Tablas!$F$68,0,ROW(I31)-8))</f>
        <v/>
      </c>
      <c r="J31" s="308" t="str">
        <f ca="1">IF(B31="","",OFFSET(Tablas!$F$77,0,ROW(J31)-8))</f>
        <v/>
      </c>
      <c r="K31" s="310" t="str">
        <f ca="1">IF(B31="","",OFFSET(Tablas!$F$86,0,ROW(K31)-8))</f>
        <v/>
      </c>
      <c r="L31" s="315" t="str">
        <f ca="1">IF(B31="","",OFFSET(Tablas!$F$95,0,ROW(L31)-8))</f>
        <v/>
      </c>
      <c r="M31" s="308" t="str">
        <f ca="1">IF(B31="","",OFFSET(Tablas!$F$104,0,ROW(M31)-8))</f>
        <v/>
      </c>
      <c r="N31" s="318" t="str">
        <f ca="1">IF(B31="","",OFFSET(Tablas!$F$113,0,ROW(N31)-8))</f>
        <v/>
      </c>
      <c r="O31" s="309" t="str">
        <f ca="1">IF(B31="","",OFFSET(Tablas!$F$122,0,ROW(O31)-8))</f>
        <v/>
      </c>
      <c r="P31" s="308" t="str">
        <f ca="1">IF(B31="","",OFFSET(Tablas!$F$131,0,ROW(P31)-8))</f>
        <v/>
      </c>
      <c r="Q31" s="310" t="str">
        <f ca="1">IF(B31="","",OFFSET(Tablas!$F$140,0,ROW(Q31)-8))</f>
        <v/>
      </c>
      <c r="R31" s="315" t="str">
        <f ca="1">IF(B31="","",OFFSET(Tablas!$F$149,0,ROW(R31)-8))</f>
        <v/>
      </c>
      <c r="S31" s="308" t="str">
        <f ca="1">IF(B31="","",OFFSET(Tablas!$F$158,0,ROW(S31)-8))</f>
        <v/>
      </c>
      <c r="T31" s="310" t="str">
        <f ca="1">IF(B31="","",OFFSET(Tablas!$F$167,0,ROW(T31)-8))</f>
        <v/>
      </c>
    </row>
    <row r="32" spans="1:20" x14ac:dyDescent="0.2">
      <c r="A32" s="256" t="str">
        <f ca="1">IF(OFFSET(Tablas!$F$5,0,ROW(B32)-8)&gt;0,OFFSET(Tablas!$F$5,0,ROW(B32)-8),"")</f>
        <v/>
      </c>
      <c r="B32" s="190">
        <f ca="1">IF(OFFSET(Tablas!$F$6,0,ROW(B32)-8)&gt;0,OFFSET(Tablas!$F$6,0,ROW(B32)-8),"")</f>
        <v>25</v>
      </c>
      <c r="C32" s="309" t="str">
        <f ca="1">IF(B32="","",OFFSET(Tablas!$F$14,0,ROW(C32)-8))</f>
        <v/>
      </c>
      <c r="D32" s="308" t="str">
        <f ca="1">IF(B32="","",OFFSET(Tablas!$F$23,0,ROW(D32)-8))</f>
        <v/>
      </c>
      <c r="E32" s="310" t="str">
        <f ca="1">IF(B32="","",OFFSET(Tablas!$F$32,0,ROW(E32)-8))</f>
        <v/>
      </c>
      <c r="F32" s="315" t="str">
        <f ca="1">IF(B32="","",OFFSET(Tablas!$F$41,0,ROW(F32)-8))</f>
        <v/>
      </c>
      <c r="G32" s="308" t="str">
        <f ca="1">IF(B32="","",OFFSET(Tablas!$F$50,0,ROW(G32)-8))</f>
        <v/>
      </c>
      <c r="H32" s="318" t="str">
        <f ca="1">IF(B32="","",OFFSET(Tablas!$F$59,0,ROW(H32)-8))</f>
        <v/>
      </c>
      <c r="I32" s="309" t="str">
        <f ca="1">IF(B32="","",OFFSET(Tablas!$F$68,0,ROW(I32)-8))</f>
        <v/>
      </c>
      <c r="J32" s="308" t="str">
        <f ca="1">IF(B32="","",OFFSET(Tablas!$F$77,0,ROW(J32)-8))</f>
        <v/>
      </c>
      <c r="K32" s="310" t="str">
        <f ca="1">IF(B32="","",OFFSET(Tablas!$F$86,0,ROW(K32)-8))</f>
        <v/>
      </c>
      <c r="L32" s="315" t="str">
        <f ca="1">IF(B32="","",OFFSET(Tablas!$F$95,0,ROW(L32)-8))</f>
        <v/>
      </c>
      <c r="M32" s="308" t="str">
        <f ca="1">IF(B32="","",OFFSET(Tablas!$F$104,0,ROW(M32)-8))</f>
        <v/>
      </c>
      <c r="N32" s="318" t="str">
        <f ca="1">IF(B32="","",OFFSET(Tablas!$F$113,0,ROW(N32)-8))</f>
        <v/>
      </c>
      <c r="O32" s="309" t="str">
        <f ca="1">IF(B32="","",OFFSET(Tablas!$F$122,0,ROW(O32)-8))</f>
        <v/>
      </c>
      <c r="P32" s="308" t="str">
        <f ca="1">IF(B32="","",OFFSET(Tablas!$F$131,0,ROW(P32)-8))</f>
        <v/>
      </c>
      <c r="Q32" s="310" t="str">
        <f ca="1">IF(B32="","",OFFSET(Tablas!$F$140,0,ROW(Q32)-8))</f>
        <v/>
      </c>
      <c r="R32" s="315" t="str">
        <f ca="1">IF(B32="","",OFFSET(Tablas!$F$149,0,ROW(R32)-8))</f>
        <v/>
      </c>
      <c r="S32" s="308" t="str">
        <f ca="1">IF(B32="","",OFFSET(Tablas!$F$158,0,ROW(S32)-8))</f>
        <v/>
      </c>
      <c r="T32" s="310" t="str">
        <f ca="1">IF(B32="","",OFFSET(Tablas!$F$167,0,ROW(T32)-8))</f>
        <v/>
      </c>
    </row>
    <row r="33" spans="1:20" x14ac:dyDescent="0.2">
      <c r="A33" s="256" t="str">
        <f ca="1">IF(OFFSET(Tablas!$F$5,0,ROW(B33)-8)&gt;0,OFFSET(Tablas!$F$5,0,ROW(B33)-8),"")</f>
        <v/>
      </c>
      <c r="B33" s="190">
        <f ca="1">IF(OFFSET(Tablas!$F$6,0,ROW(B33)-8)&gt;0,OFFSET(Tablas!$F$6,0,ROW(B33)-8),"")</f>
        <v>26</v>
      </c>
      <c r="C33" s="309" t="str">
        <f ca="1">IF(B33="","",OFFSET(Tablas!$F$14,0,ROW(C33)-8))</f>
        <v/>
      </c>
      <c r="D33" s="308" t="str">
        <f ca="1">IF(B33="","",OFFSET(Tablas!$F$23,0,ROW(D33)-8))</f>
        <v/>
      </c>
      <c r="E33" s="310" t="str">
        <f ca="1">IF(B33="","",OFFSET(Tablas!$F$32,0,ROW(E33)-8))</f>
        <v/>
      </c>
      <c r="F33" s="315" t="str">
        <f ca="1">IF(B33="","",OFFSET(Tablas!$F$41,0,ROW(F33)-8))</f>
        <v/>
      </c>
      <c r="G33" s="308" t="str">
        <f ca="1">IF(B33="","",OFFSET(Tablas!$F$50,0,ROW(G33)-8))</f>
        <v/>
      </c>
      <c r="H33" s="318" t="str">
        <f ca="1">IF(B33="","",OFFSET(Tablas!$F$59,0,ROW(H33)-8))</f>
        <v/>
      </c>
      <c r="I33" s="309" t="str">
        <f ca="1">IF(B33="","",OFFSET(Tablas!$F$68,0,ROW(I33)-8))</f>
        <v/>
      </c>
      <c r="J33" s="308" t="str">
        <f ca="1">IF(B33="","",OFFSET(Tablas!$F$77,0,ROW(J33)-8))</f>
        <v/>
      </c>
      <c r="K33" s="310" t="str">
        <f ca="1">IF(B33="","",OFFSET(Tablas!$F$86,0,ROW(K33)-8))</f>
        <v/>
      </c>
      <c r="L33" s="315" t="str">
        <f ca="1">IF(B33="","",OFFSET(Tablas!$F$95,0,ROW(L33)-8))</f>
        <v/>
      </c>
      <c r="M33" s="308" t="str">
        <f ca="1">IF(B33="","",OFFSET(Tablas!$F$104,0,ROW(M33)-8))</f>
        <v/>
      </c>
      <c r="N33" s="318" t="str">
        <f ca="1">IF(B33="","",OFFSET(Tablas!$F$113,0,ROW(N33)-8))</f>
        <v/>
      </c>
      <c r="O33" s="309" t="str">
        <f ca="1">IF(B33="","",OFFSET(Tablas!$F$122,0,ROW(O33)-8))</f>
        <v/>
      </c>
      <c r="P33" s="308" t="str">
        <f ca="1">IF(B33="","",OFFSET(Tablas!$F$131,0,ROW(P33)-8))</f>
        <v/>
      </c>
      <c r="Q33" s="310" t="str">
        <f ca="1">IF(B33="","",OFFSET(Tablas!$F$140,0,ROW(Q33)-8))</f>
        <v/>
      </c>
      <c r="R33" s="315" t="str">
        <f ca="1">IF(B33="","",OFFSET(Tablas!$F$149,0,ROW(R33)-8))</f>
        <v/>
      </c>
      <c r="S33" s="308" t="str">
        <f ca="1">IF(B33="","",OFFSET(Tablas!$F$158,0,ROW(S33)-8))</f>
        <v/>
      </c>
      <c r="T33" s="310" t="str">
        <f ca="1">IF(B33="","",OFFSET(Tablas!$F$167,0,ROW(T33)-8))</f>
        <v/>
      </c>
    </row>
    <row r="34" spans="1:20" x14ac:dyDescent="0.2">
      <c r="A34" s="256" t="str">
        <f ca="1">IF(OFFSET(Tablas!$F$5,0,ROW(B34)-8)&gt;0,OFFSET(Tablas!$F$5,0,ROW(B34)-8),"")</f>
        <v/>
      </c>
      <c r="B34" s="190">
        <f ca="1">IF(OFFSET(Tablas!$F$6,0,ROW(B34)-8)&gt;0,OFFSET(Tablas!$F$6,0,ROW(B34)-8),"")</f>
        <v>27</v>
      </c>
      <c r="C34" s="309" t="str">
        <f ca="1">IF(B34="","",OFFSET(Tablas!$F$14,0,ROW(C34)-8))</f>
        <v/>
      </c>
      <c r="D34" s="308" t="str">
        <f ca="1">IF(B34="","",OFFSET(Tablas!$F$23,0,ROW(D34)-8))</f>
        <v/>
      </c>
      <c r="E34" s="310" t="str">
        <f ca="1">IF(B34="","",OFFSET(Tablas!$F$32,0,ROW(E34)-8))</f>
        <v/>
      </c>
      <c r="F34" s="315" t="str">
        <f ca="1">IF(B34="","",OFFSET(Tablas!$F$41,0,ROW(F34)-8))</f>
        <v/>
      </c>
      <c r="G34" s="308" t="str">
        <f ca="1">IF(B34="","",OFFSET(Tablas!$F$50,0,ROW(G34)-8))</f>
        <v/>
      </c>
      <c r="H34" s="318" t="str">
        <f ca="1">IF(B34="","",OFFSET(Tablas!$F$59,0,ROW(H34)-8))</f>
        <v/>
      </c>
      <c r="I34" s="309" t="str">
        <f ca="1">IF(B34="","",OFFSET(Tablas!$F$68,0,ROW(I34)-8))</f>
        <v/>
      </c>
      <c r="J34" s="308" t="str">
        <f ca="1">IF(B34="","",OFFSET(Tablas!$F$77,0,ROW(J34)-8))</f>
        <v/>
      </c>
      <c r="K34" s="310" t="str">
        <f ca="1">IF(B34="","",OFFSET(Tablas!$F$86,0,ROW(K34)-8))</f>
        <v/>
      </c>
      <c r="L34" s="315" t="str">
        <f ca="1">IF(B34="","",OFFSET(Tablas!$F$95,0,ROW(L34)-8))</f>
        <v/>
      </c>
      <c r="M34" s="308" t="str">
        <f ca="1">IF(B34="","",OFFSET(Tablas!$F$104,0,ROW(M34)-8))</f>
        <v/>
      </c>
      <c r="N34" s="318" t="str">
        <f ca="1">IF(B34="","",OFFSET(Tablas!$F$113,0,ROW(N34)-8))</f>
        <v/>
      </c>
      <c r="O34" s="309" t="str">
        <f ca="1">IF(B34="","",OFFSET(Tablas!$F$122,0,ROW(O34)-8))</f>
        <v/>
      </c>
      <c r="P34" s="308" t="str">
        <f ca="1">IF(B34="","",OFFSET(Tablas!$F$131,0,ROW(P34)-8))</f>
        <v/>
      </c>
      <c r="Q34" s="310" t="str">
        <f ca="1">IF(B34="","",OFFSET(Tablas!$F$140,0,ROW(Q34)-8))</f>
        <v/>
      </c>
      <c r="R34" s="315" t="str">
        <f ca="1">IF(B34="","",OFFSET(Tablas!$F$149,0,ROW(R34)-8))</f>
        <v/>
      </c>
      <c r="S34" s="308" t="str">
        <f ca="1">IF(B34="","",OFFSET(Tablas!$F$158,0,ROW(S34)-8))</f>
        <v/>
      </c>
      <c r="T34" s="310" t="str">
        <f ca="1">IF(B34="","",OFFSET(Tablas!$F$167,0,ROW(T34)-8))</f>
        <v/>
      </c>
    </row>
    <row r="35" spans="1:20" x14ac:dyDescent="0.2">
      <c r="A35" s="256" t="str">
        <f ca="1">IF(OFFSET(Tablas!$F$5,0,ROW(B35)-8)&gt;0,OFFSET(Tablas!$F$5,0,ROW(B35)-8),"")</f>
        <v/>
      </c>
      <c r="B35" s="190">
        <f ca="1">IF(OFFSET(Tablas!$F$6,0,ROW(B35)-8)&gt;0,OFFSET(Tablas!$F$6,0,ROW(B35)-8),"")</f>
        <v>28</v>
      </c>
      <c r="C35" s="309" t="str">
        <f ca="1">IF(B35="","",OFFSET(Tablas!$F$14,0,ROW(C35)-8))</f>
        <v/>
      </c>
      <c r="D35" s="308" t="str">
        <f ca="1">IF(B35="","",OFFSET(Tablas!$F$23,0,ROW(D35)-8))</f>
        <v/>
      </c>
      <c r="E35" s="310" t="str">
        <f ca="1">IF(B35="","",OFFSET(Tablas!$F$32,0,ROW(E35)-8))</f>
        <v/>
      </c>
      <c r="F35" s="315" t="str">
        <f ca="1">IF(B35="","",OFFSET(Tablas!$F$41,0,ROW(F35)-8))</f>
        <v/>
      </c>
      <c r="G35" s="308" t="str">
        <f ca="1">IF(B35="","",OFFSET(Tablas!$F$50,0,ROW(G35)-8))</f>
        <v/>
      </c>
      <c r="H35" s="318" t="str">
        <f ca="1">IF(B35="","",OFFSET(Tablas!$F$59,0,ROW(H35)-8))</f>
        <v/>
      </c>
      <c r="I35" s="309" t="str">
        <f ca="1">IF(B35="","",OFFSET(Tablas!$F$68,0,ROW(I35)-8))</f>
        <v/>
      </c>
      <c r="J35" s="308" t="str">
        <f ca="1">IF(B35="","",OFFSET(Tablas!$F$77,0,ROW(J35)-8))</f>
        <v/>
      </c>
      <c r="K35" s="310" t="str">
        <f ca="1">IF(B35="","",OFFSET(Tablas!$F$86,0,ROW(K35)-8))</f>
        <v/>
      </c>
      <c r="L35" s="315" t="str">
        <f ca="1">IF(B35="","",OFFSET(Tablas!$F$95,0,ROW(L35)-8))</f>
        <v/>
      </c>
      <c r="M35" s="308" t="str">
        <f ca="1">IF(B35="","",OFFSET(Tablas!$F$104,0,ROW(M35)-8))</f>
        <v/>
      </c>
      <c r="N35" s="318" t="str">
        <f ca="1">IF(B35="","",OFFSET(Tablas!$F$113,0,ROW(N35)-8))</f>
        <v/>
      </c>
      <c r="O35" s="309" t="str">
        <f ca="1">IF(B35="","",OFFSET(Tablas!$F$122,0,ROW(O35)-8))</f>
        <v/>
      </c>
      <c r="P35" s="308" t="str">
        <f ca="1">IF(B35="","",OFFSET(Tablas!$F$131,0,ROW(P35)-8))</f>
        <v/>
      </c>
      <c r="Q35" s="310" t="str">
        <f ca="1">IF(B35="","",OFFSET(Tablas!$F$140,0,ROW(Q35)-8))</f>
        <v/>
      </c>
      <c r="R35" s="315" t="str">
        <f ca="1">IF(B35="","",OFFSET(Tablas!$F$149,0,ROW(R35)-8))</f>
        <v/>
      </c>
      <c r="S35" s="308" t="str">
        <f ca="1">IF(B35="","",OFFSET(Tablas!$F$158,0,ROW(S35)-8))</f>
        <v/>
      </c>
      <c r="T35" s="310" t="str">
        <f ca="1">IF(B35="","",OFFSET(Tablas!$F$167,0,ROW(T35)-8))</f>
        <v/>
      </c>
    </row>
    <row r="36" spans="1:20" x14ac:dyDescent="0.2">
      <c r="A36" s="256" t="str">
        <f ca="1">IF(OFFSET(Tablas!$F$5,0,ROW(B36)-8)&gt;0,OFFSET(Tablas!$F$5,0,ROW(B36)-8),"")</f>
        <v/>
      </c>
      <c r="B36" s="190">
        <f ca="1">IF(OFFSET(Tablas!$F$6,0,ROW(B36)-8)&gt;0,OFFSET(Tablas!$F$6,0,ROW(B36)-8),"")</f>
        <v>29</v>
      </c>
      <c r="C36" s="309" t="str">
        <f ca="1">IF(B36="","",OFFSET(Tablas!$F$14,0,ROW(C36)-8))</f>
        <v/>
      </c>
      <c r="D36" s="308" t="str">
        <f ca="1">IF(B36="","",OFFSET(Tablas!$F$23,0,ROW(D36)-8))</f>
        <v/>
      </c>
      <c r="E36" s="310" t="str">
        <f ca="1">IF(B36="","",OFFSET(Tablas!$F$32,0,ROW(E36)-8))</f>
        <v/>
      </c>
      <c r="F36" s="315" t="str">
        <f ca="1">IF(B36="","",OFFSET(Tablas!$F$41,0,ROW(F36)-8))</f>
        <v/>
      </c>
      <c r="G36" s="308" t="str">
        <f ca="1">IF(B36="","",OFFSET(Tablas!$F$50,0,ROW(G36)-8))</f>
        <v/>
      </c>
      <c r="H36" s="318" t="str">
        <f ca="1">IF(B36="","",OFFSET(Tablas!$F$59,0,ROW(H36)-8))</f>
        <v/>
      </c>
      <c r="I36" s="309" t="str">
        <f ca="1">IF(B36="","",OFFSET(Tablas!$F$68,0,ROW(I36)-8))</f>
        <v/>
      </c>
      <c r="J36" s="308" t="str">
        <f ca="1">IF(B36="","",OFFSET(Tablas!$F$77,0,ROW(J36)-8))</f>
        <v/>
      </c>
      <c r="K36" s="310" t="str">
        <f ca="1">IF(B36="","",OFFSET(Tablas!$F$86,0,ROW(K36)-8))</f>
        <v/>
      </c>
      <c r="L36" s="315" t="str">
        <f ca="1">IF(B36="","",OFFSET(Tablas!$F$95,0,ROW(L36)-8))</f>
        <v/>
      </c>
      <c r="M36" s="308" t="str">
        <f ca="1">IF(B36="","",OFFSET(Tablas!$F$104,0,ROW(M36)-8))</f>
        <v/>
      </c>
      <c r="N36" s="318" t="str">
        <f ca="1">IF(B36="","",OFFSET(Tablas!$F$113,0,ROW(N36)-8))</f>
        <v/>
      </c>
      <c r="O36" s="309" t="str">
        <f ca="1">IF(B36="","",OFFSET(Tablas!$F$122,0,ROW(O36)-8))</f>
        <v/>
      </c>
      <c r="P36" s="308" t="str">
        <f ca="1">IF(B36="","",OFFSET(Tablas!$F$131,0,ROW(P36)-8))</f>
        <v/>
      </c>
      <c r="Q36" s="310" t="str">
        <f ca="1">IF(B36="","",OFFSET(Tablas!$F$140,0,ROW(Q36)-8))</f>
        <v/>
      </c>
      <c r="R36" s="315" t="str">
        <f ca="1">IF(B36="","",OFFSET(Tablas!$F$149,0,ROW(R36)-8))</f>
        <v/>
      </c>
      <c r="S36" s="308" t="str">
        <f ca="1">IF(B36="","",OFFSET(Tablas!$F$158,0,ROW(S36)-8))</f>
        <v/>
      </c>
      <c r="T36" s="310" t="str">
        <f ca="1">IF(B36="","",OFFSET(Tablas!$F$167,0,ROW(T36)-8))</f>
        <v/>
      </c>
    </row>
    <row r="37" spans="1:20" x14ac:dyDescent="0.2">
      <c r="A37" s="256" t="str">
        <f ca="1">IF(OFFSET(Tablas!$F$5,0,ROW(B37)-8)&gt;0,OFFSET(Tablas!$F$5,0,ROW(B37)-8),"")</f>
        <v/>
      </c>
      <c r="B37" s="190">
        <f ca="1">IF(OFFSET(Tablas!$F$6,0,ROW(B37)-8)&gt;0,OFFSET(Tablas!$F$6,0,ROW(B37)-8),"")</f>
        <v>30</v>
      </c>
      <c r="C37" s="309" t="str">
        <f ca="1">IF(B37="","",OFFSET(Tablas!$F$14,0,ROW(C37)-8))</f>
        <v/>
      </c>
      <c r="D37" s="308" t="str">
        <f ca="1">IF(B37="","",OFFSET(Tablas!$F$23,0,ROW(D37)-8))</f>
        <v/>
      </c>
      <c r="E37" s="310" t="str">
        <f ca="1">IF(B37="","",OFFSET(Tablas!$F$32,0,ROW(E37)-8))</f>
        <v/>
      </c>
      <c r="F37" s="315" t="str">
        <f ca="1">IF(B37="","",OFFSET(Tablas!$F$41,0,ROW(F37)-8))</f>
        <v/>
      </c>
      <c r="G37" s="308" t="str">
        <f ca="1">IF(B37="","",OFFSET(Tablas!$F$50,0,ROW(G37)-8))</f>
        <v/>
      </c>
      <c r="H37" s="318" t="str">
        <f ca="1">IF(B37="","",OFFSET(Tablas!$F$59,0,ROW(H37)-8))</f>
        <v/>
      </c>
      <c r="I37" s="309" t="str">
        <f ca="1">IF(B37="","",OFFSET(Tablas!$F$68,0,ROW(I37)-8))</f>
        <v/>
      </c>
      <c r="J37" s="308" t="str">
        <f ca="1">IF(B37="","",OFFSET(Tablas!$F$77,0,ROW(J37)-8))</f>
        <v/>
      </c>
      <c r="K37" s="310" t="str">
        <f ca="1">IF(B37="","",OFFSET(Tablas!$F$86,0,ROW(K37)-8))</f>
        <v/>
      </c>
      <c r="L37" s="315" t="str">
        <f ca="1">IF(B37="","",OFFSET(Tablas!$F$95,0,ROW(L37)-8))</f>
        <v/>
      </c>
      <c r="M37" s="308" t="str">
        <f ca="1">IF(B37="","",OFFSET(Tablas!$F$104,0,ROW(M37)-8))</f>
        <v/>
      </c>
      <c r="N37" s="318" t="str">
        <f ca="1">IF(B37="","",OFFSET(Tablas!$F$113,0,ROW(N37)-8))</f>
        <v/>
      </c>
      <c r="O37" s="309" t="str">
        <f ca="1">IF(B37="","",OFFSET(Tablas!$F$122,0,ROW(O37)-8))</f>
        <v/>
      </c>
      <c r="P37" s="308" t="str">
        <f ca="1">IF(B37="","",OFFSET(Tablas!$F$131,0,ROW(P37)-8))</f>
        <v/>
      </c>
      <c r="Q37" s="310" t="str">
        <f ca="1">IF(B37="","",OFFSET(Tablas!$F$140,0,ROW(Q37)-8))</f>
        <v/>
      </c>
      <c r="R37" s="315" t="str">
        <f ca="1">IF(B37="","",OFFSET(Tablas!$F$149,0,ROW(R37)-8))</f>
        <v/>
      </c>
      <c r="S37" s="308" t="str">
        <f ca="1">IF(B37="","",OFFSET(Tablas!$F$158,0,ROW(S37)-8))</f>
        <v/>
      </c>
      <c r="T37" s="310" t="str">
        <f ca="1">IF(B37="","",OFFSET(Tablas!$F$167,0,ROW(T37)-8))</f>
        <v/>
      </c>
    </row>
    <row r="38" spans="1:20" x14ac:dyDescent="0.2">
      <c r="A38" s="256" t="str">
        <f ca="1">IF(OFFSET(Tablas!$F$5,0,ROW(B38)-8)&gt;0,OFFSET(Tablas!$F$5,0,ROW(B38)-8),"")</f>
        <v/>
      </c>
      <c r="B38" s="190">
        <f ca="1">IF(OFFSET(Tablas!$F$6,0,ROW(B38)-8)&gt;0,OFFSET(Tablas!$F$6,0,ROW(B38)-8),"")</f>
        <v>31</v>
      </c>
      <c r="C38" s="309" t="str">
        <f ca="1">IF(B38="","",OFFSET(Tablas!$F$14,0,ROW(C38)-8))</f>
        <v/>
      </c>
      <c r="D38" s="308" t="str">
        <f ca="1">IF(B38="","",OFFSET(Tablas!$F$23,0,ROW(D38)-8))</f>
        <v/>
      </c>
      <c r="E38" s="310" t="str">
        <f ca="1">IF(B38="","",OFFSET(Tablas!$F$32,0,ROW(E38)-8))</f>
        <v/>
      </c>
      <c r="F38" s="315" t="str">
        <f ca="1">IF(B38="","",OFFSET(Tablas!$F$41,0,ROW(F38)-8))</f>
        <v/>
      </c>
      <c r="G38" s="308" t="str">
        <f ca="1">IF(B38="","",OFFSET(Tablas!$F$50,0,ROW(G38)-8))</f>
        <v/>
      </c>
      <c r="H38" s="318" t="str">
        <f ca="1">IF(B38="","",OFFSET(Tablas!$F$59,0,ROW(H38)-8))</f>
        <v/>
      </c>
      <c r="I38" s="309" t="str">
        <f ca="1">IF(B38="","",OFFSET(Tablas!$F$68,0,ROW(I38)-8))</f>
        <v/>
      </c>
      <c r="J38" s="308" t="str">
        <f ca="1">IF(B38="","",OFFSET(Tablas!$F$77,0,ROW(J38)-8))</f>
        <v/>
      </c>
      <c r="K38" s="310" t="str">
        <f ca="1">IF(B38="","",OFFSET(Tablas!$F$86,0,ROW(K38)-8))</f>
        <v/>
      </c>
      <c r="L38" s="315" t="str">
        <f ca="1">IF(B38="","",OFFSET(Tablas!$F$95,0,ROW(L38)-8))</f>
        <v/>
      </c>
      <c r="M38" s="308" t="str">
        <f ca="1">IF(B38="","",OFFSET(Tablas!$F$104,0,ROW(M38)-8))</f>
        <v/>
      </c>
      <c r="N38" s="318" t="str">
        <f ca="1">IF(B38="","",OFFSET(Tablas!$F$113,0,ROW(N38)-8))</f>
        <v/>
      </c>
      <c r="O38" s="309" t="str">
        <f ca="1">IF(B38="","",OFFSET(Tablas!$F$122,0,ROW(O38)-8))</f>
        <v/>
      </c>
      <c r="P38" s="308" t="str">
        <f ca="1">IF(B38="","",OFFSET(Tablas!$F$131,0,ROW(P38)-8))</f>
        <v/>
      </c>
      <c r="Q38" s="310" t="str">
        <f ca="1">IF(B38="","",OFFSET(Tablas!$F$140,0,ROW(Q38)-8))</f>
        <v/>
      </c>
      <c r="R38" s="315" t="str">
        <f ca="1">IF(B38="","",OFFSET(Tablas!$F$149,0,ROW(R38)-8))</f>
        <v/>
      </c>
      <c r="S38" s="308" t="str">
        <f ca="1">IF(B38="","",OFFSET(Tablas!$F$158,0,ROW(S38)-8))</f>
        <v/>
      </c>
      <c r="T38" s="310" t="str">
        <f ca="1">IF(B38="","",OFFSET(Tablas!$F$167,0,ROW(T38)-8))</f>
        <v/>
      </c>
    </row>
    <row r="39" spans="1:20" x14ac:dyDescent="0.2">
      <c r="A39" s="256" t="str">
        <f ca="1">IF(OFFSET(Tablas!$F$5,0,ROW(B39)-8)&gt;0,OFFSET(Tablas!$F$5,0,ROW(B39)-8),"")</f>
        <v/>
      </c>
      <c r="B39" s="190">
        <f ca="1">IF(OFFSET(Tablas!$F$6,0,ROW(B39)-8)&gt;0,OFFSET(Tablas!$F$6,0,ROW(B39)-8),"")</f>
        <v>32</v>
      </c>
      <c r="C39" s="309" t="str">
        <f ca="1">IF(B39="","",OFFSET(Tablas!$F$14,0,ROW(C39)-8))</f>
        <v/>
      </c>
      <c r="D39" s="308" t="str">
        <f ca="1">IF(B39="","",OFFSET(Tablas!$F$23,0,ROW(D39)-8))</f>
        <v/>
      </c>
      <c r="E39" s="310" t="str">
        <f ca="1">IF(B39="","",OFFSET(Tablas!$F$32,0,ROW(E39)-8))</f>
        <v/>
      </c>
      <c r="F39" s="315" t="str">
        <f ca="1">IF(B39="","",OFFSET(Tablas!$F$41,0,ROW(F39)-8))</f>
        <v/>
      </c>
      <c r="G39" s="308" t="str">
        <f ca="1">IF(B39="","",OFFSET(Tablas!$F$50,0,ROW(G39)-8))</f>
        <v/>
      </c>
      <c r="H39" s="318" t="str">
        <f ca="1">IF(B39="","",OFFSET(Tablas!$F$59,0,ROW(H39)-8))</f>
        <v/>
      </c>
      <c r="I39" s="309" t="str">
        <f ca="1">IF(B39="","",OFFSET(Tablas!$F$68,0,ROW(I39)-8))</f>
        <v/>
      </c>
      <c r="J39" s="308" t="str">
        <f ca="1">IF(B39="","",OFFSET(Tablas!$F$77,0,ROW(J39)-8))</f>
        <v/>
      </c>
      <c r="K39" s="310" t="str">
        <f ca="1">IF(B39="","",OFFSET(Tablas!$F$86,0,ROW(K39)-8))</f>
        <v/>
      </c>
      <c r="L39" s="315" t="str">
        <f ca="1">IF(B39="","",OFFSET(Tablas!$F$95,0,ROW(L39)-8))</f>
        <v/>
      </c>
      <c r="M39" s="308" t="str">
        <f ca="1">IF(B39="","",OFFSET(Tablas!$F$104,0,ROW(M39)-8))</f>
        <v/>
      </c>
      <c r="N39" s="318" t="str">
        <f ca="1">IF(B39="","",OFFSET(Tablas!$F$113,0,ROW(N39)-8))</f>
        <v/>
      </c>
      <c r="O39" s="309" t="str">
        <f ca="1">IF(B39="","",OFFSET(Tablas!$F$122,0,ROW(O39)-8))</f>
        <v/>
      </c>
      <c r="P39" s="308" t="str">
        <f ca="1">IF(B39="","",OFFSET(Tablas!$F$131,0,ROW(P39)-8))</f>
        <v/>
      </c>
      <c r="Q39" s="310" t="str">
        <f ca="1">IF(B39="","",OFFSET(Tablas!$F$140,0,ROW(Q39)-8))</f>
        <v/>
      </c>
      <c r="R39" s="315" t="str">
        <f ca="1">IF(B39="","",OFFSET(Tablas!$F$149,0,ROW(R39)-8))</f>
        <v/>
      </c>
      <c r="S39" s="308" t="str">
        <f ca="1">IF(B39="","",OFFSET(Tablas!$F$158,0,ROW(S39)-8))</f>
        <v/>
      </c>
      <c r="T39" s="310" t="str">
        <f ca="1">IF(B39="","",OFFSET(Tablas!$F$167,0,ROW(T39)-8))</f>
        <v/>
      </c>
    </row>
    <row r="40" spans="1:20" x14ac:dyDescent="0.2">
      <c r="A40" s="256" t="str">
        <f ca="1">IF(OFFSET(Tablas!$F$5,0,ROW(B40)-8)&gt;0,OFFSET(Tablas!$F$5,0,ROW(B40)-8),"")</f>
        <v/>
      </c>
      <c r="B40" s="190">
        <f ca="1">IF(OFFSET(Tablas!$F$6,0,ROW(B40)-8)&gt;0,OFFSET(Tablas!$F$6,0,ROW(B40)-8),"")</f>
        <v>33</v>
      </c>
      <c r="C40" s="309" t="str">
        <f ca="1">IF(B40="","",OFFSET(Tablas!$F$14,0,ROW(C40)-8))</f>
        <v/>
      </c>
      <c r="D40" s="308" t="str">
        <f ca="1">IF(B40="","",OFFSET(Tablas!$F$23,0,ROW(D40)-8))</f>
        <v/>
      </c>
      <c r="E40" s="310" t="str">
        <f ca="1">IF(B40="","",OFFSET(Tablas!$F$32,0,ROW(E40)-8))</f>
        <v/>
      </c>
      <c r="F40" s="315" t="str">
        <f ca="1">IF(B40="","",OFFSET(Tablas!$F$41,0,ROW(F40)-8))</f>
        <v/>
      </c>
      <c r="G40" s="308" t="str">
        <f ca="1">IF(B40="","",OFFSET(Tablas!$F$50,0,ROW(G40)-8))</f>
        <v/>
      </c>
      <c r="H40" s="318" t="str">
        <f ca="1">IF(B40="","",OFFSET(Tablas!$F$59,0,ROW(H40)-8))</f>
        <v/>
      </c>
      <c r="I40" s="309" t="str">
        <f ca="1">IF(B40="","",OFFSET(Tablas!$F$68,0,ROW(I40)-8))</f>
        <v/>
      </c>
      <c r="J40" s="308" t="str">
        <f ca="1">IF(B40="","",OFFSET(Tablas!$F$77,0,ROW(J40)-8))</f>
        <v/>
      </c>
      <c r="K40" s="310" t="str">
        <f ca="1">IF(B40="","",OFFSET(Tablas!$F$86,0,ROW(K40)-8))</f>
        <v/>
      </c>
      <c r="L40" s="315" t="str">
        <f ca="1">IF(B40="","",OFFSET(Tablas!$F$95,0,ROW(L40)-8))</f>
        <v/>
      </c>
      <c r="M40" s="308" t="str">
        <f ca="1">IF(B40="","",OFFSET(Tablas!$F$104,0,ROW(M40)-8))</f>
        <v/>
      </c>
      <c r="N40" s="318" t="str">
        <f ca="1">IF(B40="","",OFFSET(Tablas!$F$113,0,ROW(N40)-8))</f>
        <v/>
      </c>
      <c r="O40" s="309" t="str">
        <f ca="1">IF(B40="","",OFFSET(Tablas!$F$122,0,ROW(O40)-8))</f>
        <v/>
      </c>
      <c r="P40" s="308" t="str">
        <f ca="1">IF(B40="","",OFFSET(Tablas!$F$131,0,ROW(P40)-8))</f>
        <v/>
      </c>
      <c r="Q40" s="310" t="str">
        <f ca="1">IF(B40="","",OFFSET(Tablas!$F$140,0,ROW(Q40)-8))</f>
        <v/>
      </c>
      <c r="R40" s="315" t="str">
        <f ca="1">IF(B40="","",OFFSET(Tablas!$F$149,0,ROW(R40)-8))</f>
        <v/>
      </c>
      <c r="S40" s="308" t="str">
        <f ca="1">IF(B40="","",OFFSET(Tablas!$F$158,0,ROW(S40)-8))</f>
        <v/>
      </c>
      <c r="T40" s="310" t="str">
        <f ca="1">IF(B40="","",OFFSET(Tablas!$F$167,0,ROW(T40)-8))</f>
        <v/>
      </c>
    </row>
    <row r="41" spans="1:20" x14ac:dyDescent="0.2">
      <c r="A41" s="256" t="str">
        <f ca="1">IF(OFFSET(Tablas!$F$5,0,ROW(B41)-8)&gt;0,OFFSET(Tablas!$F$5,0,ROW(B41)-8),"")</f>
        <v/>
      </c>
      <c r="B41" s="190">
        <f ca="1">IF(OFFSET(Tablas!$F$6,0,ROW(B41)-8)&gt;0,OFFSET(Tablas!$F$6,0,ROW(B41)-8),"")</f>
        <v>34</v>
      </c>
      <c r="C41" s="309" t="str">
        <f ca="1">IF(B41="","",OFFSET(Tablas!$F$14,0,ROW(C41)-8))</f>
        <v/>
      </c>
      <c r="D41" s="308" t="str">
        <f ca="1">IF(B41="","",OFFSET(Tablas!$F$23,0,ROW(D41)-8))</f>
        <v/>
      </c>
      <c r="E41" s="310" t="str">
        <f ca="1">IF(B41="","",OFFSET(Tablas!$F$32,0,ROW(E41)-8))</f>
        <v/>
      </c>
      <c r="F41" s="315" t="str">
        <f ca="1">IF(B41="","",OFFSET(Tablas!$F$41,0,ROW(F41)-8))</f>
        <v/>
      </c>
      <c r="G41" s="308" t="str">
        <f ca="1">IF(B41="","",OFFSET(Tablas!$F$50,0,ROW(G41)-8))</f>
        <v/>
      </c>
      <c r="H41" s="318" t="str">
        <f ca="1">IF(B41="","",OFFSET(Tablas!$F$59,0,ROW(H41)-8))</f>
        <v/>
      </c>
      <c r="I41" s="309" t="str">
        <f ca="1">IF(B41="","",OFFSET(Tablas!$F$68,0,ROW(I41)-8))</f>
        <v/>
      </c>
      <c r="J41" s="308" t="str">
        <f ca="1">IF(B41="","",OFFSET(Tablas!$F$77,0,ROW(J41)-8))</f>
        <v/>
      </c>
      <c r="K41" s="310" t="str">
        <f ca="1">IF(B41="","",OFFSET(Tablas!$F$86,0,ROW(K41)-8))</f>
        <v/>
      </c>
      <c r="L41" s="315" t="str">
        <f ca="1">IF(B41="","",OFFSET(Tablas!$F$95,0,ROW(L41)-8))</f>
        <v/>
      </c>
      <c r="M41" s="308" t="str">
        <f ca="1">IF(B41="","",OFFSET(Tablas!$F$104,0,ROW(M41)-8))</f>
        <v/>
      </c>
      <c r="N41" s="318" t="str">
        <f ca="1">IF(B41="","",OFFSET(Tablas!$F$113,0,ROW(N41)-8))</f>
        <v/>
      </c>
      <c r="O41" s="309" t="str">
        <f ca="1">IF(B41="","",OFFSET(Tablas!$F$122,0,ROW(O41)-8))</f>
        <v/>
      </c>
      <c r="P41" s="308" t="str">
        <f ca="1">IF(B41="","",OFFSET(Tablas!$F$131,0,ROW(P41)-8))</f>
        <v/>
      </c>
      <c r="Q41" s="310" t="str">
        <f ca="1">IF(B41="","",OFFSET(Tablas!$F$140,0,ROW(Q41)-8))</f>
        <v/>
      </c>
      <c r="R41" s="315" t="str">
        <f ca="1">IF(B41="","",OFFSET(Tablas!$F$149,0,ROW(R41)-8))</f>
        <v/>
      </c>
      <c r="S41" s="308" t="str">
        <f ca="1">IF(B41="","",OFFSET(Tablas!$F$158,0,ROW(S41)-8))</f>
        <v/>
      </c>
      <c r="T41" s="310" t="str">
        <f ca="1">IF(B41="","",OFFSET(Tablas!$F$167,0,ROW(T41)-8))</f>
        <v/>
      </c>
    </row>
    <row r="42" spans="1:20" x14ac:dyDescent="0.2">
      <c r="A42" s="256" t="str">
        <f ca="1">IF(OFFSET(Tablas!$F$5,0,ROW(B42)-8)&gt;0,OFFSET(Tablas!$F$5,0,ROW(B42)-8),"")</f>
        <v/>
      </c>
      <c r="B42" s="190">
        <f ca="1">IF(OFFSET(Tablas!$F$6,0,ROW(B42)-8)&gt;0,OFFSET(Tablas!$F$6,0,ROW(B42)-8),"")</f>
        <v>35</v>
      </c>
      <c r="C42" s="309" t="str">
        <f ca="1">IF(B42="","",OFFSET(Tablas!$F$14,0,ROW(C42)-8))</f>
        <v/>
      </c>
      <c r="D42" s="308" t="str">
        <f ca="1">IF(B42="","",OFFSET(Tablas!$F$23,0,ROW(D42)-8))</f>
        <v/>
      </c>
      <c r="E42" s="310" t="str">
        <f ca="1">IF(B42="","",OFFSET(Tablas!$F$32,0,ROW(E42)-8))</f>
        <v/>
      </c>
      <c r="F42" s="315" t="str">
        <f ca="1">IF(B42="","",OFFSET(Tablas!$F$41,0,ROW(F42)-8))</f>
        <v/>
      </c>
      <c r="G42" s="308" t="str">
        <f ca="1">IF(B42="","",OFFSET(Tablas!$F$50,0,ROW(G42)-8))</f>
        <v/>
      </c>
      <c r="H42" s="318" t="str">
        <f ca="1">IF(B42="","",OFFSET(Tablas!$F$59,0,ROW(H42)-8))</f>
        <v/>
      </c>
      <c r="I42" s="309" t="str">
        <f ca="1">IF(B42="","",OFFSET(Tablas!$F$68,0,ROW(I42)-8))</f>
        <v/>
      </c>
      <c r="J42" s="308" t="str">
        <f ca="1">IF(B42="","",OFFSET(Tablas!$F$77,0,ROW(J42)-8))</f>
        <v/>
      </c>
      <c r="K42" s="310" t="str">
        <f ca="1">IF(B42="","",OFFSET(Tablas!$F$86,0,ROW(K42)-8))</f>
        <v/>
      </c>
      <c r="L42" s="315" t="str">
        <f ca="1">IF(B42="","",OFFSET(Tablas!$F$95,0,ROW(L42)-8))</f>
        <v/>
      </c>
      <c r="M42" s="308" t="str">
        <f ca="1">IF(B42="","",OFFSET(Tablas!$F$104,0,ROW(M42)-8))</f>
        <v/>
      </c>
      <c r="N42" s="318" t="str">
        <f ca="1">IF(B42="","",OFFSET(Tablas!$F$113,0,ROW(N42)-8))</f>
        <v/>
      </c>
      <c r="O42" s="309" t="str">
        <f ca="1">IF(B42="","",OFFSET(Tablas!$F$122,0,ROW(O42)-8))</f>
        <v/>
      </c>
      <c r="P42" s="308" t="str">
        <f ca="1">IF(B42="","",OFFSET(Tablas!$F$131,0,ROW(P42)-8))</f>
        <v/>
      </c>
      <c r="Q42" s="310" t="str">
        <f ca="1">IF(B42="","",OFFSET(Tablas!$F$140,0,ROW(Q42)-8))</f>
        <v/>
      </c>
      <c r="R42" s="315" t="str">
        <f ca="1">IF(B42="","",OFFSET(Tablas!$F$149,0,ROW(R42)-8))</f>
        <v/>
      </c>
      <c r="S42" s="308" t="str">
        <f ca="1">IF(B42="","",OFFSET(Tablas!$F$158,0,ROW(S42)-8))</f>
        <v/>
      </c>
      <c r="T42" s="310" t="str">
        <f ca="1">IF(B42="","",OFFSET(Tablas!$F$167,0,ROW(T42)-8))</f>
        <v/>
      </c>
    </row>
    <row r="43" spans="1:20" x14ac:dyDescent="0.2">
      <c r="A43" s="256" t="str">
        <f ca="1">IF(OFFSET(Tablas!$F$5,0,ROW(B43)-8)&gt;0,OFFSET(Tablas!$F$5,0,ROW(B43)-8),"")</f>
        <v/>
      </c>
      <c r="B43" s="190">
        <f ca="1">IF(OFFSET(Tablas!$F$6,0,ROW(B43)-8)&gt;0,OFFSET(Tablas!$F$6,0,ROW(B43)-8),"")</f>
        <v>36</v>
      </c>
      <c r="C43" s="309" t="str">
        <f ca="1">IF(B43="","",OFFSET(Tablas!$F$14,0,ROW(C43)-8))</f>
        <v/>
      </c>
      <c r="D43" s="308" t="str">
        <f ca="1">IF(B43="","",OFFSET(Tablas!$F$23,0,ROW(D43)-8))</f>
        <v/>
      </c>
      <c r="E43" s="310" t="str">
        <f ca="1">IF(B43="","",OFFSET(Tablas!$F$32,0,ROW(E43)-8))</f>
        <v/>
      </c>
      <c r="F43" s="315" t="str">
        <f ca="1">IF(B43="","",OFFSET(Tablas!$F$41,0,ROW(F43)-8))</f>
        <v/>
      </c>
      <c r="G43" s="308" t="str">
        <f ca="1">IF(B43="","",OFFSET(Tablas!$F$50,0,ROW(G43)-8))</f>
        <v/>
      </c>
      <c r="H43" s="318" t="str">
        <f ca="1">IF(B43="","",OFFSET(Tablas!$F$59,0,ROW(H43)-8))</f>
        <v/>
      </c>
      <c r="I43" s="309" t="str">
        <f ca="1">IF(B43="","",OFFSET(Tablas!$F$68,0,ROW(I43)-8))</f>
        <v/>
      </c>
      <c r="J43" s="308" t="str">
        <f ca="1">IF(B43="","",OFFSET(Tablas!$F$77,0,ROW(J43)-8))</f>
        <v/>
      </c>
      <c r="K43" s="310" t="str">
        <f ca="1">IF(B43="","",OFFSET(Tablas!$F$86,0,ROW(K43)-8))</f>
        <v/>
      </c>
      <c r="L43" s="315" t="str">
        <f ca="1">IF(B43="","",OFFSET(Tablas!$F$95,0,ROW(L43)-8))</f>
        <v/>
      </c>
      <c r="M43" s="308" t="str">
        <f ca="1">IF(B43="","",OFFSET(Tablas!$F$104,0,ROW(M43)-8))</f>
        <v/>
      </c>
      <c r="N43" s="318" t="str">
        <f ca="1">IF(B43="","",OFFSET(Tablas!$F$113,0,ROW(N43)-8))</f>
        <v/>
      </c>
      <c r="O43" s="309" t="str">
        <f ca="1">IF(B43="","",OFFSET(Tablas!$F$122,0,ROW(O43)-8))</f>
        <v/>
      </c>
      <c r="P43" s="308" t="str">
        <f ca="1">IF(B43="","",OFFSET(Tablas!$F$131,0,ROW(P43)-8))</f>
        <v/>
      </c>
      <c r="Q43" s="310" t="str">
        <f ca="1">IF(B43="","",OFFSET(Tablas!$F$140,0,ROW(Q43)-8))</f>
        <v/>
      </c>
      <c r="R43" s="315" t="str">
        <f ca="1">IF(B43="","",OFFSET(Tablas!$F$149,0,ROW(R43)-8))</f>
        <v/>
      </c>
      <c r="S43" s="308" t="str">
        <f ca="1">IF(B43="","",OFFSET(Tablas!$F$158,0,ROW(S43)-8))</f>
        <v/>
      </c>
      <c r="T43" s="310" t="str">
        <f ca="1">IF(B43="","",OFFSET(Tablas!$F$167,0,ROW(T43)-8))</f>
        <v/>
      </c>
    </row>
    <row r="44" spans="1:20" x14ac:dyDescent="0.2">
      <c r="A44" s="256" t="str">
        <f ca="1">IF(OFFSET(Tablas!$F$5,0,ROW(B44)-8)&gt;0,OFFSET(Tablas!$F$5,0,ROW(B44)-8),"")</f>
        <v/>
      </c>
      <c r="B44" s="190">
        <f ca="1">IF(OFFSET(Tablas!$F$6,0,ROW(B44)-8)&gt;0,OFFSET(Tablas!$F$6,0,ROW(B44)-8),"")</f>
        <v>37</v>
      </c>
      <c r="C44" s="309" t="str">
        <f ca="1">IF(B44="","",OFFSET(Tablas!$F$14,0,ROW(C44)-8))</f>
        <v/>
      </c>
      <c r="D44" s="308" t="str">
        <f ca="1">IF(B44="","",OFFSET(Tablas!$F$23,0,ROW(D44)-8))</f>
        <v/>
      </c>
      <c r="E44" s="310" t="str">
        <f ca="1">IF(B44="","",OFFSET(Tablas!$F$32,0,ROW(E44)-8))</f>
        <v/>
      </c>
      <c r="F44" s="315" t="str">
        <f ca="1">IF(B44="","",OFFSET(Tablas!$F$41,0,ROW(F44)-8))</f>
        <v/>
      </c>
      <c r="G44" s="308" t="str">
        <f ca="1">IF(B44="","",OFFSET(Tablas!$F$50,0,ROW(G44)-8))</f>
        <v/>
      </c>
      <c r="H44" s="318" t="str">
        <f ca="1">IF(B44="","",OFFSET(Tablas!$F$59,0,ROW(H44)-8))</f>
        <v/>
      </c>
      <c r="I44" s="309" t="str">
        <f ca="1">IF(B44="","",OFFSET(Tablas!$F$68,0,ROW(I44)-8))</f>
        <v/>
      </c>
      <c r="J44" s="308" t="str">
        <f ca="1">IF(B44="","",OFFSET(Tablas!$F$77,0,ROW(J44)-8))</f>
        <v/>
      </c>
      <c r="K44" s="310" t="str">
        <f ca="1">IF(B44="","",OFFSET(Tablas!$F$86,0,ROW(K44)-8))</f>
        <v/>
      </c>
      <c r="L44" s="315" t="str">
        <f ca="1">IF(B44="","",OFFSET(Tablas!$F$95,0,ROW(L44)-8))</f>
        <v/>
      </c>
      <c r="M44" s="308" t="str">
        <f ca="1">IF(B44="","",OFFSET(Tablas!$F$104,0,ROW(M44)-8))</f>
        <v/>
      </c>
      <c r="N44" s="318" t="str">
        <f ca="1">IF(B44="","",OFFSET(Tablas!$F$113,0,ROW(N44)-8))</f>
        <v/>
      </c>
      <c r="O44" s="309" t="str">
        <f ca="1">IF(B44="","",OFFSET(Tablas!$F$122,0,ROW(O44)-8))</f>
        <v/>
      </c>
      <c r="P44" s="308" t="str">
        <f ca="1">IF(B44="","",OFFSET(Tablas!$F$131,0,ROW(P44)-8))</f>
        <v/>
      </c>
      <c r="Q44" s="310" t="str">
        <f ca="1">IF(B44="","",OFFSET(Tablas!$F$140,0,ROW(Q44)-8))</f>
        <v/>
      </c>
      <c r="R44" s="315" t="str">
        <f ca="1">IF(B44="","",OFFSET(Tablas!$F$149,0,ROW(R44)-8))</f>
        <v/>
      </c>
      <c r="S44" s="308" t="str">
        <f ca="1">IF(B44="","",OFFSET(Tablas!$F$158,0,ROW(S44)-8))</f>
        <v/>
      </c>
      <c r="T44" s="310" t="str">
        <f ca="1">IF(B44="","",OFFSET(Tablas!$F$167,0,ROW(T44)-8))</f>
        <v/>
      </c>
    </row>
    <row r="45" spans="1:20" x14ac:dyDescent="0.2">
      <c r="A45" s="256" t="str">
        <f ca="1">IF(OFFSET(Tablas!$F$5,0,ROW(B45)-8)&gt;0,OFFSET(Tablas!$F$5,0,ROW(B45)-8),"")</f>
        <v/>
      </c>
      <c r="B45" s="190">
        <f ca="1">IF(OFFSET(Tablas!$F$6,0,ROW(B45)-8)&gt;0,OFFSET(Tablas!$F$6,0,ROW(B45)-8),"")</f>
        <v>38</v>
      </c>
      <c r="C45" s="309" t="str">
        <f ca="1">IF(B45="","",OFFSET(Tablas!$F$14,0,ROW(C45)-8))</f>
        <v/>
      </c>
      <c r="D45" s="308" t="str">
        <f ca="1">IF(B45="","",OFFSET(Tablas!$F$23,0,ROW(D45)-8))</f>
        <v/>
      </c>
      <c r="E45" s="310" t="str">
        <f ca="1">IF(B45="","",OFFSET(Tablas!$F$32,0,ROW(E45)-8))</f>
        <v/>
      </c>
      <c r="F45" s="315" t="str">
        <f ca="1">IF(B45="","",OFFSET(Tablas!$F$41,0,ROW(F45)-8))</f>
        <v/>
      </c>
      <c r="G45" s="308" t="str">
        <f ca="1">IF(B45="","",OFFSET(Tablas!$F$50,0,ROW(G45)-8))</f>
        <v/>
      </c>
      <c r="H45" s="318" t="str">
        <f ca="1">IF(B45="","",OFFSET(Tablas!$F$59,0,ROW(H45)-8))</f>
        <v/>
      </c>
      <c r="I45" s="309" t="str">
        <f ca="1">IF(B45="","",OFFSET(Tablas!$F$68,0,ROW(I45)-8))</f>
        <v/>
      </c>
      <c r="J45" s="308" t="str">
        <f ca="1">IF(B45="","",OFFSET(Tablas!$F$77,0,ROW(J45)-8))</f>
        <v/>
      </c>
      <c r="K45" s="310" t="str">
        <f ca="1">IF(B45="","",OFFSET(Tablas!$F$86,0,ROW(K45)-8))</f>
        <v/>
      </c>
      <c r="L45" s="315" t="str">
        <f ca="1">IF(B45="","",OFFSET(Tablas!$F$95,0,ROW(L45)-8))</f>
        <v/>
      </c>
      <c r="M45" s="308" t="str">
        <f ca="1">IF(B45="","",OFFSET(Tablas!$F$104,0,ROW(M45)-8))</f>
        <v/>
      </c>
      <c r="N45" s="318" t="str">
        <f ca="1">IF(B45="","",OFFSET(Tablas!$F$113,0,ROW(N45)-8))</f>
        <v/>
      </c>
      <c r="O45" s="309" t="str">
        <f ca="1">IF(B45="","",OFFSET(Tablas!$F$122,0,ROW(O45)-8))</f>
        <v/>
      </c>
      <c r="P45" s="308" t="str">
        <f ca="1">IF(B45="","",OFFSET(Tablas!$F$131,0,ROW(P45)-8))</f>
        <v/>
      </c>
      <c r="Q45" s="310" t="str">
        <f ca="1">IF(B45="","",OFFSET(Tablas!$F$140,0,ROW(Q45)-8))</f>
        <v/>
      </c>
      <c r="R45" s="315" t="str">
        <f ca="1">IF(B45="","",OFFSET(Tablas!$F$149,0,ROW(R45)-8))</f>
        <v/>
      </c>
      <c r="S45" s="308" t="str">
        <f ca="1">IF(B45="","",OFFSET(Tablas!$F$158,0,ROW(S45)-8))</f>
        <v/>
      </c>
      <c r="T45" s="310" t="str">
        <f ca="1">IF(B45="","",OFFSET(Tablas!$F$167,0,ROW(T45)-8))</f>
        <v/>
      </c>
    </row>
    <row r="46" spans="1:20" x14ac:dyDescent="0.2">
      <c r="A46" s="256" t="str">
        <f ca="1">IF(OFFSET(Tablas!$F$5,0,ROW(B46)-8)&gt;0,OFFSET(Tablas!$F$5,0,ROW(B46)-8),"")</f>
        <v/>
      </c>
      <c r="B46" s="190">
        <f ca="1">IF(OFFSET(Tablas!$F$6,0,ROW(B46)-8)&gt;0,OFFSET(Tablas!$F$6,0,ROW(B46)-8),"")</f>
        <v>39</v>
      </c>
      <c r="C46" s="309" t="str">
        <f ca="1">IF(B46="","",OFFSET(Tablas!$F$14,0,ROW(C46)-8))</f>
        <v/>
      </c>
      <c r="D46" s="308" t="str">
        <f ca="1">IF(B46="","",OFFSET(Tablas!$F$23,0,ROW(D46)-8))</f>
        <v/>
      </c>
      <c r="E46" s="310" t="str">
        <f ca="1">IF(B46="","",OFFSET(Tablas!$F$32,0,ROW(E46)-8))</f>
        <v/>
      </c>
      <c r="F46" s="315" t="str">
        <f ca="1">IF(B46="","",OFFSET(Tablas!$F$41,0,ROW(F46)-8))</f>
        <v/>
      </c>
      <c r="G46" s="308" t="str">
        <f ca="1">IF(B46="","",OFFSET(Tablas!$F$50,0,ROW(G46)-8))</f>
        <v/>
      </c>
      <c r="H46" s="318" t="str">
        <f ca="1">IF(B46="","",OFFSET(Tablas!$F$59,0,ROW(H46)-8))</f>
        <v/>
      </c>
      <c r="I46" s="309" t="str">
        <f ca="1">IF(B46="","",OFFSET(Tablas!$F$68,0,ROW(I46)-8))</f>
        <v/>
      </c>
      <c r="J46" s="308" t="str">
        <f ca="1">IF(B46="","",OFFSET(Tablas!$F$77,0,ROW(J46)-8))</f>
        <v/>
      </c>
      <c r="K46" s="310" t="str">
        <f ca="1">IF(B46="","",OFFSET(Tablas!$F$86,0,ROW(K46)-8))</f>
        <v/>
      </c>
      <c r="L46" s="315" t="str">
        <f ca="1">IF(B46="","",OFFSET(Tablas!$F$95,0,ROW(L46)-8))</f>
        <v/>
      </c>
      <c r="M46" s="308" t="str">
        <f ca="1">IF(B46="","",OFFSET(Tablas!$F$104,0,ROW(M46)-8))</f>
        <v/>
      </c>
      <c r="N46" s="318" t="str">
        <f ca="1">IF(B46="","",OFFSET(Tablas!$F$113,0,ROW(N46)-8))</f>
        <v/>
      </c>
      <c r="O46" s="309" t="str">
        <f ca="1">IF(B46="","",OFFSET(Tablas!$F$122,0,ROW(O46)-8))</f>
        <v/>
      </c>
      <c r="P46" s="308" t="str">
        <f ca="1">IF(B46="","",OFFSET(Tablas!$F$131,0,ROW(P46)-8))</f>
        <v/>
      </c>
      <c r="Q46" s="310" t="str">
        <f ca="1">IF(B46="","",OFFSET(Tablas!$F$140,0,ROW(Q46)-8))</f>
        <v/>
      </c>
      <c r="R46" s="315" t="str">
        <f ca="1">IF(B46="","",OFFSET(Tablas!$F$149,0,ROW(R46)-8))</f>
        <v/>
      </c>
      <c r="S46" s="308" t="str">
        <f ca="1">IF(B46="","",OFFSET(Tablas!$F$158,0,ROW(S46)-8))</f>
        <v/>
      </c>
      <c r="T46" s="310" t="str">
        <f ca="1">IF(B46="","",OFFSET(Tablas!$F$167,0,ROW(T46)-8))</f>
        <v/>
      </c>
    </row>
    <row r="47" spans="1:20" x14ac:dyDescent="0.2">
      <c r="A47" s="256" t="str">
        <f ca="1">IF(OFFSET(Tablas!$F$5,0,ROW(B47)-8)&gt;0,OFFSET(Tablas!$F$5,0,ROW(B47)-8),"")</f>
        <v/>
      </c>
      <c r="B47" s="190">
        <f ca="1">IF(OFFSET(Tablas!$F$6,0,ROW(B47)-8)&gt;0,OFFSET(Tablas!$F$6,0,ROW(B47)-8),"")</f>
        <v>40</v>
      </c>
      <c r="C47" s="309" t="str">
        <f ca="1">IF(B47="","",OFFSET(Tablas!$F$14,0,ROW(C47)-8))</f>
        <v/>
      </c>
      <c r="D47" s="308" t="str">
        <f ca="1">IF(B47="","",OFFSET(Tablas!$F$23,0,ROW(D47)-8))</f>
        <v/>
      </c>
      <c r="E47" s="310" t="str">
        <f ca="1">IF(B47="","",OFFSET(Tablas!$F$32,0,ROW(E47)-8))</f>
        <v/>
      </c>
      <c r="F47" s="315" t="str">
        <f ca="1">IF(B47="","",OFFSET(Tablas!$F$41,0,ROW(F47)-8))</f>
        <v/>
      </c>
      <c r="G47" s="308" t="str">
        <f ca="1">IF(B47="","",OFFSET(Tablas!$F$50,0,ROW(G47)-8))</f>
        <v/>
      </c>
      <c r="H47" s="318" t="str">
        <f ca="1">IF(B47="","",OFFSET(Tablas!$F$59,0,ROW(H47)-8))</f>
        <v/>
      </c>
      <c r="I47" s="309" t="str">
        <f ca="1">IF(B47="","",OFFSET(Tablas!$F$68,0,ROW(I47)-8))</f>
        <v/>
      </c>
      <c r="J47" s="308" t="str">
        <f ca="1">IF(B47="","",OFFSET(Tablas!$F$77,0,ROW(J47)-8))</f>
        <v/>
      </c>
      <c r="K47" s="310" t="str">
        <f ca="1">IF(B47="","",OFFSET(Tablas!$F$86,0,ROW(K47)-8))</f>
        <v/>
      </c>
      <c r="L47" s="315" t="str">
        <f ca="1">IF(B47="","",OFFSET(Tablas!$F$95,0,ROW(L47)-8))</f>
        <v/>
      </c>
      <c r="M47" s="308" t="str">
        <f ca="1">IF(B47="","",OFFSET(Tablas!$F$104,0,ROW(M47)-8))</f>
        <v/>
      </c>
      <c r="N47" s="318" t="str">
        <f ca="1">IF(B47="","",OFFSET(Tablas!$F$113,0,ROW(N47)-8))</f>
        <v/>
      </c>
      <c r="O47" s="309" t="str">
        <f ca="1">IF(B47="","",OFFSET(Tablas!$F$122,0,ROW(O47)-8))</f>
        <v/>
      </c>
      <c r="P47" s="308" t="str">
        <f ca="1">IF(B47="","",OFFSET(Tablas!$F$131,0,ROW(P47)-8))</f>
        <v/>
      </c>
      <c r="Q47" s="310" t="str">
        <f ca="1">IF(B47="","",OFFSET(Tablas!$F$140,0,ROW(Q47)-8))</f>
        <v/>
      </c>
      <c r="R47" s="315" t="str">
        <f ca="1">IF(B47="","",OFFSET(Tablas!$F$149,0,ROW(R47)-8))</f>
        <v/>
      </c>
      <c r="S47" s="308" t="str">
        <f ca="1">IF(B47="","",OFFSET(Tablas!$F$158,0,ROW(S47)-8))</f>
        <v/>
      </c>
      <c r="T47" s="310" t="str">
        <f ca="1">IF(B47="","",OFFSET(Tablas!$F$167,0,ROW(T47)-8))</f>
        <v/>
      </c>
    </row>
    <row r="48" spans="1:20" x14ac:dyDescent="0.2">
      <c r="A48" s="256" t="str">
        <f ca="1">IF(OFFSET(Tablas!$F$5,0,ROW(B48)-8)&gt;0,OFFSET(Tablas!$F$5,0,ROW(B48)-8),"")</f>
        <v/>
      </c>
      <c r="B48" s="190">
        <f ca="1">IF(OFFSET(Tablas!$F$6,0,ROW(B48)-8)&gt;0,OFFSET(Tablas!$F$6,0,ROW(B48)-8),"")</f>
        <v>41</v>
      </c>
      <c r="C48" s="309" t="str">
        <f ca="1">IF(B48="","",OFFSET(Tablas!$F$14,0,ROW(C48)-8))</f>
        <v/>
      </c>
      <c r="D48" s="308" t="str">
        <f ca="1">IF(B48="","",OFFSET(Tablas!$F$23,0,ROW(D48)-8))</f>
        <v/>
      </c>
      <c r="E48" s="310" t="str">
        <f ca="1">IF(B48="","",OFFSET(Tablas!$F$32,0,ROW(E48)-8))</f>
        <v/>
      </c>
      <c r="F48" s="315" t="str">
        <f ca="1">IF(B48="","",OFFSET(Tablas!$F$41,0,ROW(F48)-8))</f>
        <v/>
      </c>
      <c r="G48" s="308" t="str">
        <f ca="1">IF(B48="","",OFFSET(Tablas!$F$50,0,ROW(G48)-8))</f>
        <v/>
      </c>
      <c r="H48" s="318" t="str">
        <f ca="1">IF(B48="","",OFFSET(Tablas!$F$59,0,ROW(H48)-8))</f>
        <v/>
      </c>
      <c r="I48" s="309" t="str">
        <f ca="1">IF(B48="","",OFFSET(Tablas!$F$68,0,ROW(I48)-8))</f>
        <v/>
      </c>
      <c r="J48" s="308" t="str">
        <f ca="1">IF(B48="","",OFFSET(Tablas!$F$77,0,ROW(J48)-8))</f>
        <v/>
      </c>
      <c r="K48" s="310" t="str">
        <f ca="1">IF(B48="","",OFFSET(Tablas!$F$86,0,ROW(K48)-8))</f>
        <v/>
      </c>
      <c r="L48" s="315" t="str">
        <f ca="1">IF(B48="","",OFFSET(Tablas!$F$95,0,ROW(L48)-8))</f>
        <v/>
      </c>
      <c r="M48" s="308" t="str">
        <f ca="1">IF(B48="","",OFFSET(Tablas!$F$104,0,ROW(M48)-8))</f>
        <v/>
      </c>
      <c r="N48" s="318" t="str">
        <f ca="1">IF(B48="","",OFFSET(Tablas!$F$113,0,ROW(N48)-8))</f>
        <v/>
      </c>
      <c r="O48" s="309" t="str">
        <f ca="1">IF(B48="","",OFFSET(Tablas!$F$122,0,ROW(O48)-8))</f>
        <v/>
      </c>
      <c r="P48" s="308" t="str">
        <f ca="1">IF(B48="","",OFFSET(Tablas!$F$131,0,ROW(P48)-8))</f>
        <v/>
      </c>
      <c r="Q48" s="310" t="str">
        <f ca="1">IF(B48="","",OFFSET(Tablas!$F$140,0,ROW(Q48)-8))</f>
        <v/>
      </c>
      <c r="R48" s="315" t="str">
        <f ca="1">IF(B48="","",OFFSET(Tablas!$F$149,0,ROW(R48)-8))</f>
        <v/>
      </c>
      <c r="S48" s="308" t="str">
        <f ca="1">IF(B48="","",OFFSET(Tablas!$F$158,0,ROW(S48)-8))</f>
        <v/>
      </c>
      <c r="T48" s="310" t="str">
        <f ca="1">IF(B48="","",OFFSET(Tablas!$F$167,0,ROW(T48)-8))</f>
        <v/>
      </c>
    </row>
    <row r="49" spans="1:20" x14ac:dyDescent="0.2">
      <c r="A49" s="256" t="str">
        <f ca="1">IF(OFFSET(Tablas!$F$5,0,ROW(B49)-8)&gt;0,OFFSET(Tablas!$F$5,0,ROW(B49)-8),"")</f>
        <v/>
      </c>
      <c r="B49" s="190">
        <f ca="1">IF(OFFSET(Tablas!$F$6,0,ROW(B49)-8)&gt;0,OFFSET(Tablas!$F$6,0,ROW(B49)-8),"")</f>
        <v>42</v>
      </c>
      <c r="C49" s="309" t="str">
        <f ca="1">IF(B49="","",OFFSET(Tablas!$F$14,0,ROW(C49)-8))</f>
        <v/>
      </c>
      <c r="D49" s="308" t="str">
        <f ca="1">IF(B49="","",OFFSET(Tablas!$F$23,0,ROW(D49)-8))</f>
        <v/>
      </c>
      <c r="E49" s="310" t="str">
        <f ca="1">IF(B49="","",OFFSET(Tablas!$F$32,0,ROW(E49)-8))</f>
        <v/>
      </c>
      <c r="F49" s="315" t="str">
        <f ca="1">IF(B49="","",OFFSET(Tablas!$F$41,0,ROW(F49)-8))</f>
        <v/>
      </c>
      <c r="G49" s="308" t="str">
        <f ca="1">IF(B49="","",OFFSET(Tablas!$F$50,0,ROW(G49)-8))</f>
        <v/>
      </c>
      <c r="H49" s="318" t="str">
        <f ca="1">IF(B49="","",OFFSET(Tablas!$F$59,0,ROW(H49)-8))</f>
        <v/>
      </c>
      <c r="I49" s="309" t="str">
        <f ca="1">IF(B49="","",OFFSET(Tablas!$F$68,0,ROW(I49)-8))</f>
        <v/>
      </c>
      <c r="J49" s="308" t="str">
        <f ca="1">IF(B49="","",OFFSET(Tablas!$F$77,0,ROW(J49)-8))</f>
        <v/>
      </c>
      <c r="K49" s="310" t="str">
        <f ca="1">IF(B49="","",OFFSET(Tablas!$F$86,0,ROW(K49)-8))</f>
        <v/>
      </c>
      <c r="L49" s="315" t="str">
        <f ca="1">IF(B49="","",OFFSET(Tablas!$F$95,0,ROW(L49)-8))</f>
        <v/>
      </c>
      <c r="M49" s="308" t="str">
        <f ca="1">IF(B49="","",OFFSET(Tablas!$F$104,0,ROW(M49)-8))</f>
        <v/>
      </c>
      <c r="N49" s="318" t="str">
        <f ca="1">IF(B49="","",OFFSET(Tablas!$F$113,0,ROW(N49)-8))</f>
        <v/>
      </c>
      <c r="O49" s="309" t="str">
        <f ca="1">IF(B49="","",OFFSET(Tablas!$F$122,0,ROW(O49)-8))</f>
        <v/>
      </c>
      <c r="P49" s="308" t="str">
        <f ca="1">IF(B49="","",OFFSET(Tablas!$F$131,0,ROW(P49)-8))</f>
        <v/>
      </c>
      <c r="Q49" s="310" t="str">
        <f ca="1">IF(B49="","",OFFSET(Tablas!$F$140,0,ROW(Q49)-8))</f>
        <v/>
      </c>
      <c r="R49" s="315" t="str">
        <f ca="1">IF(B49="","",OFFSET(Tablas!$F$149,0,ROW(R49)-8))</f>
        <v/>
      </c>
      <c r="S49" s="308" t="str">
        <f ca="1">IF(B49="","",OFFSET(Tablas!$F$158,0,ROW(S49)-8))</f>
        <v/>
      </c>
      <c r="T49" s="310" t="str">
        <f ca="1">IF(B49="","",OFFSET(Tablas!$F$167,0,ROW(T49)-8))</f>
        <v/>
      </c>
    </row>
    <row r="50" spans="1:20" x14ac:dyDescent="0.2">
      <c r="A50" s="256" t="str">
        <f ca="1">IF(OFFSET(Tablas!$F$5,0,ROW(B50)-8)&gt;0,OFFSET(Tablas!$F$5,0,ROW(B50)-8),"")</f>
        <v/>
      </c>
      <c r="B50" s="190">
        <f ca="1">IF(OFFSET(Tablas!$F$6,0,ROW(B50)-8)&gt;0,OFFSET(Tablas!$F$6,0,ROW(B50)-8),"")</f>
        <v>43</v>
      </c>
      <c r="C50" s="309" t="str">
        <f ca="1">IF(B50="","",OFFSET(Tablas!$F$14,0,ROW(C50)-8))</f>
        <v/>
      </c>
      <c r="D50" s="308" t="str">
        <f ca="1">IF(B50="","",OFFSET(Tablas!$F$23,0,ROW(D50)-8))</f>
        <v/>
      </c>
      <c r="E50" s="310" t="str">
        <f ca="1">IF(B50="","",OFFSET(Tablas!$F$32,0,ROW(E50)-8))</f>
        <v/>
      </c>
      <c r="F50" s="315" t="str">
        <f ca="1">IF(B50="","",OFFSET(Tablas!$F$41,0,ROW(F50)-8))</f>
        <v/>
      </c>
      <c r="G50" s="308" t="str">
        <f ca="1">IF(B50="","",OFFSET(Tablas!$F$50,0,ROW(G50)-8))</f>
        <v/>
      </c>
      <c r="H50" s="318" t="str">
        <f ca="1">IF(B50="","",OFFSET(Tablas!$F$59,0,ROW(H50)-8))</f>
        <v/>
      </c>
      <c r="I50" s="309" t="str">
        <f ca="1">IF(B50="","",OFFSET(Tablas!$F$68,0,ROW(I50)-8))</f>
        <v/>
      </c>
      <c r="J50" s="308" t="str">
        <f ca="1">IF(B50="","",OFFSET(Tablas!$F$77,0,ROW(J50)-8))</f>
        <v/>
      </c>
      <c r="K50" s="310" t="str">
        <f ca="1">IF(B50="","",OFFSET(Tablas!$F$86,0,ROW(K50)-8))</f>
        <v/>
      </c>
      <c r="L50" s="315" t="str">
        <f ca="1">IF(B50="","",OFFSET(Tablas!$F$95,0,ROW(L50)-8))</f>
        <v/>
      </c>
      <c r="M50" s="308" t="str">
        <f ca="1">IF(B50="","",OFFSET(Tablas!$F$104,0,ROW(M50)-8))</f>
        <v/>
      </c>
      <c r="N50" s="318" t="str">
        <f ca="1">IF(B50="","",OFFSET(Tablas!$F$113,0,ROW(N50)-8))</f>
        <v/>
      </c>
      <c r="O50" s="309" t="str">
        <f ca="1">IF(B50="","",OFFSET(Tablas!$F$122,0,ROW(O50)-8))</f>
        <v/>
      </c>
      <c r="P50" s="308" t="str">
        <f ca="1">IF(B50="","",OFFSET(Tablas!$F$131,0,ROW(P50)-8))</f>
        <v/>
      </c>
      <c r="Q50" s="310" t="str">
        <f ca="1">IF(B50="","",OFFSET(Tablas!$F$140,0,ROW(Q50)-8))</f>
        <v/>
      </c>
      <c r="R50" s="315" t="str">
        <f ca="1">IF(B50="","",OFFSET(Tablas!$F$149,0,ROW(R50)-8))</f>
        <v/>
      </c>
      <c r="S50" s="308" t="str">
        <f ca="1">IF(B50="","",OFFSET(Tablas!$F$158,0,ROW(S50)-8))</f>
        <v/>
      </c>
      <c r="T50" s="310" t="str">
        <f ca="1">IF(B50="","",OFFSET(Tablas!$F$167,0,ROW(T50)-8))</f>
        <v/>
      </c>
    </row>
    <row r="51" spans="1:20" x14ac:dyDescent="0.2">
      <c r="A51" s="256" t="str">
        <f ca="1">IF(OFFSET(Tablas!$F$5,0,ROW(B51)-8)&gt;0,OFFSET(Tablas!$F$5,0,ROW(B51)-8),"")</f>
        <v/>
      </c>
      <c r="B51" s="190">
        <f ca="1">IF(OFFSET(Tablas!$F$6,0,ROW(B51)-8)&gt;0,OFFSET(Tablas!$F$6,0,ROW(B51)-8),"")</f>
        <v>44</v>
      </c>
      <c r="C51" s="309" t="str">
        <f ca="1">IF(B51="","",OFFSET(Tablas!$F$14,0,ROW(C51)-8))</f>
        <v/>
      </c>
      <c r="D51" s="308" t="str">
        <f ca="1">IF(B51="","",OFFSET(Tablas!$F$23,0,ROW(D51)-8))</f>
        <v/>
      </c>
      <c r="E51" s="310" t="str">
        <f ca="1">IF(B51="","",OFFSET(Tablas!$F$32,0,ROW(E51)-8))</f>
        <v/>
      </c>
      <c r="F51" s="315" t="str">
        <f ca="1">IF(B51="","",OFFSET(Tablas!$F$41,0,ROW(F51)-8))</f>
        <v/>
      </c>
      <c r="G51" s="308" t="str">
        <f ca="1">IF(B51="","",OFFSET(Tablas!$F$50,0,ROW(G51)-8))</f>
        <v/>
      </c>
      <c r="H51" s="318" t="str">
        <f ca="1">IF(B51="","",OFFSET(Tablas!$F$59,0,ROW(H51)-8))</f>
        <v/>
      </c>
      <c r="I51" s="309" t="str">
        <f ca="1">IF(B51="","",OFFSET(Tablas!$F$68,0,ROW(I51)-8))</f>
        <v/>
      </c>
      <c r="J51" s="308" t="str">
        <f ca="1">IF(B51="","",OFFSET(Tablas!$F$77,0,ROW(J51)-8))</f>
        <v/>
      </c>
      <c r="K51" s="310" t="str">
        <f ca="1">IF(B51="","",OFFSET(Tablas!$F$86,0,ROW(K51)-8))</f>
        <v/>
      </c>
      <c r="L51" s="315" t="str">
        <f ca="1">IF(B51="","",OFFSET(Tablas!$F$95,0,ROW(L51)-8))</f>
        <v/>
      </c>
      <c r="M51" s="308" t="str">
        <f ca="1">IF(B51="","",OFFSET(Tablas!$F$104,0,ROW(M51)-8))</f>
        <v/>
      </c>
      <c r="N51" s="318" t="str">
        <f ca="1">IF(B51="","",OFFSET(Tablas!$F$113,0,ROW(N51)-8))</f>
        <v/>
      </c>
      <c r="O51" s="309" t="str">
        <f ca="1">IF(B51="","",OFFSET(Tablas!$F$122,0,ROW(O51)-8))</f>
        <v/>
      </c>
      <c r="P51" s="308" t="str">
        <f ca="1">IF(B51="","",OFFSET(Tablas!$F$131,0,ROW(P51)-8))</f>
        <v/>
      </c>
      <c r="Q51" s="310" t="str">
        <f ca="1">IF(B51="","",OFFSET(Tablas!$F$140,0,ROW(Q51)-8))</f>
        <v/>
      </c>
      <c r="R51" s="315" t="str">
        <f ca="1">IF(B51="","",OFFSET(Tablas!$F$149,0,ROW(R51)-8))</f>
        <v/>
      </c>
      <c r="S51" s="308" t="str">
        <f ca="1">IF(B51="","",OFFSET(Tablas!$F$158,0,ROW(S51)-8))</f>
        <v/>
      </c>
      <c r="T51" s="310" t="str">
        <f ca="1">IF(B51="","",OFFSET(Tablas!$F$167,0,ROW(T51)-8))</f>
        <v/>
      </c>
    </row>
    <row r="52" spans="1:20" x14ac:dyDescent="0.2">
      <c r="A52" s="256" t="str">
        <f ca="1">IF(OFFSET(Tablas!$F$5,0,ROW(B52)-8)&gt;0,OFFSET(Tablas!$F$5,0,ROW(B52)-8),"")</f>
        <v/>
      </c>
      <c r="B52" s="190">
        <f ca="1">IF(OFFSET(Tablas!$F$6,0,ROW(B52)-8)&gt;0,OFFSET(Tablas!$F$6,0,ROW(B52)-8),"")</f>
        <v>45</v>
      </c>
      <c r="C52" s="309" t="str">
        <f ca="1">IF(B52="","",OFFSET(Tablas!$F$14,0,ROW(C52)-8))</f>
        <v/>
      </c>
      <c r="D52" s="308" t="str">
        <f ca="1">IF(B52="","",OFFSET(Tablas!$F$23,0,ROW(D52)-8))</f>
        <v/>
      </c>
      <c r="E52" s="310" t="str">
        <f ca="1">IF(B52="","",OFFSET(Tablas!$F$32,0,ROW(E52)-8))</f>
        <v/>
      </c>
      <c r="F52" s="315" t="str">
        <f ca="1">IF(B52="","",OFFSET(Tablas!$F$41,0,ROW(F52)-8))</f>
        <v/>
      </c>
      <c r="G52" s="308" t="str">
        <f ca="1">IF(B52="","",OFFSET(Tablas!$F$50,0,ROW(G52)-8))</f>
        <v/>
      </c>
      <c r="H52" s="318" t="str">
        <f ca="1">IF(B52="","",OFFSET(Tablas!$F$59,0,ROW(H52)-8))</f>
        <v/>
      </c>
      <c r="I52" s="309" t="str">
        <f ca="1">IF(B52="","",OFFSET(Tablas!$F$68,0,ROW(I52)-8))</f>
        <v/>
      </c>
      <c r="J52" s="308" t="str">
        <f ca="1">IF(B52="","",OFFSET(Tablas!$F$77,0,ROW(J52)-8))</f>
        <v/>
      </c>
      <c r="K52" s="310" t="str">
        <f ca="1">IF(B52="","",OFFSET(Tablas!$F$86,0,ROW(K52)-8))</f>
        <v/>
      </c>
      <c r="L52" s="315" t="str">
        <f ca="1">IF(B52="","",OFFSET(Tablas!$F$95,0,ROW(L52)-8))</f>
        <v/>
      </c>
      <c r="M52" s="308" t="str">
        <f ca="1">IF(B52="","",OFFSET(Tablas!$F$104,0,ROW(M52)-8))</f>
        <v/>
      </c>
      <c r="N52" s="318" t="str">
        <f ca="1">IF(B52="","",OFFSET(Tablas!$F$113,0,ROW(N52)-8))</f>
        <v/>
      </c>
      <c r="O52" s="309" t="str">
        <f ca="1">IF(B52="","",OFFSET(Tablas!$F$122,0,ROW(O52)-8))</f>
        <v/>
      </c>
      <c r="P52" s="308" t="str">
        <f ca="1">IF(B52="","",OFFSET(Tablas!$F$131,0,ROW(P52)-8))</f>
        <v/>
      </c>
      <c r="Q52" s="310" t="str">
        <f ca="1">IF(B52="","",OFFSET(Tablas!$F$140,0,ROW(Q52)-8))</f>
        <v/>
      </c>
      <c r="R52" s="315" t="str">
        <f ca="1">IF(B52="","",OFFSET(Tablas!$F$149,0,ROW(R52)-8))</f>
        <v/>
      </c>
      <c r="S52" s="308" t="str">
        <f ca="1">IF(B52="","",OFFSET(Tablas!$F$158,0,ROW(S52)-8))</f>
        <v/>
      </c>
      <c r="T52" s="310" t="str">
        <f ca="1">IF(B52="","",OFFSET(Tablas!$F$167,0,ROW(T52)-8))</f>
        <v/>
      </c>
    </row>
    <row r="53" spans="1:20" x14ac:dyDescent="0.2">
      <c r="A53" s="256" t="str">
        <f ca="1">IF(OFFSET(Tablas!$F$5,0,ROW(B53)-8)&gt;0,OFFSET(Tablas!$F$5,0,ROW(B53)-8),"")</f>
        <v/>
      </c>
      <c r="B53" s="190">
        <f ca="1">IF(OFFSET(Tablas!$F$6,0,ROW(B53)-8)&gt;0,OFFSET(Tablas!$F$6,0,ROW(B53)-8),"")</f>
        <v>46</v>
      </c>
      <c r="C53" s="309" t="str">
        <f ca="1">IF(B53="","",OFFSET(Tablas!$F$14,0,ROW(C53)-8))</f>
        <v/>
      </c>
      <c r="D53" s="308" t="str">
        <f ca="1">IF(B53="","",OFFSET(Tablas!$F$23,0,ROW(D53)-8))</f>
        <v/>
      </c>
      <c r="E53" s="310" t="str">
        <f ca="1">IF(B53="","",OFFSET(Tablas!$F$32,0,ROW(E53)-8))</f>
        <v/>
      </c>
      <c r="F53" s="315" t="str">
        <f ca="1">IF(B53="","",OFFSET(Tablas!$F$41,0,ROW(F53)-8))</f>
        <v/>
      </c>
      <c r="G53" s="308" t="str">
        <f ca="1">IF(B53="","",OFFSET(Tablas!$F$50,0,ROW(G53)-8))</f>
        <v/>
      </c>
      <c r="H53" s="318" t="str">
        <f ca="1">IF(B53="","",OFFSET(Tablas!$F$59,0,ROW(H53)-8))</f>
        <v/>
      </c>
      <c r="I53" s="309" t="str">
        <f ca="1">IF(B53="","",OFFSET(Tablas!$F$68,0,ROW(I53)-8))</f>
        <v/>
      </c>
      <c r="J53" s="308" t="str">
        <f ca="1">IF(B53="","",OFFSET(Tablas!$F$77,0,ROW(J53)-8))</f>
        <v/>
      </c>
      <c r="K53" s="310" t="str">
        <f ca="1">IF(B53="","",OFFSET(Tablas!$F$86,0,ROW(K53)-8))</f>
        <v/>
      </c>
      <c r="L53" s="315" t="str">
        <f ca="1">IF(B53="","",OFFSET(Tablas!$F$95,0,ROW(L53)-8))</f>
        <v/>
      </c>
      <c r="M53" s="308" t="str">
        <f ca="1">IF(B53="","",OFFSET(Tablas!$F$104,0,ROW(M53)-8))</f>
        <v/>
      </c>
      <c r="N53" s="318" t="str">
        <f ca="1">IF(B53="","",OFFSET(Tablas!$F$113,0,ROW(N53)-8))</f>
        <v/>
      </c>
      <c r="O53" s="309" t="str">
        <f ca="1">IF(B53="","",OFFSET(Tablas!$F$122,0,ROW(O53)-8))</f>
        <v/>
      </c>
      <c r="P53" s="308" t="str">
        <f ca="1">IF(B53="","",OFFSET(Tablas!$F$131,0,ROW(P53)-8))</f>
        <v/>
      </c>
      <c r="Q53" s="310" t="str">
        <f ca="1">IF(B53="","",OFFSET(Tablas!$F$140,0,ROW(Q53)-8))</f>
        <v/>
      </c>
      <c r="R53" s="315" t="str">
        <f ca="1">IF(B53="","",OFFSET(Tablas!$F$149,0,ROW(R53)-8))</f>
        <v/>
      </c>
      <c r="S53" s="308" t="str">
        <f ca="1">IF(B53="","",OFFSET(Tablas!$F$158,0,ROW(S53)-8))</f>
        <v/>
      </c>
      <c r="T53" s="310" t="str">
        <f ca="1">IF(B53="","",OFFSET(Tablas!$F$167,0,ROW(T53)-8))</f>
        <v/>
      </c>
    </row>
    <row r="54" spans="1:20" x14ac:dyDescent="0.2">
      <c r="A54" s="256" t="str">
        <f ca="1">IF(OFFSET(Tablas!$F$5,0,ROW(B54)-8)&gt;0,OFFSET(Tablas!$F$5,0,ROW(B54)-8),"")</f>
        <v/>
      </c>
      <c r="B54" s="190">
        <f ca="1">IF(OFFSET(Tablas!$F$6,0,ROW(B54)-8)&gt;0,OFFSET(Tablas!$F$6,0,ROW(B54)-8),"")</f>
        <v>47</v>
      </c>
      <c r="C54" s="309" t="str">
        <f ca="1">IF(B54="","",OFFSET(Tablas!$F$14,0,ROW(C54)-8))</f>
        <v/>
      </c>
      <c r="D54" s="308" t="str">
        <f ca="1">IF(B54="","",OFFSET(Tablas!$F$23,0,ROW(D54)-8))</f>
        <v/>
      </c>
      <c r="E54" s="310" t="str">
        <f ca="1">IF(B54="","",OFFSET(Tablas!$F$32,0,ROW(E54)-8))</f>
        <v/>
      </c>
      <c r="F54" s="315" t="str">
        <f ca="1">IF(B54="","",OFFSET(Tablas!$F$41,0,ROW(F54)-8))</f>
        <v/>
      </c>
      <c r="G54" s="308" t="str">
        <f ca="1">IF(B54="","",OFFSET(Tablas!$F$50,0,ROW(G54)-8))</f>
        <v/>
      </c>
      <c r="H54" s="318" t="str">
        <f ca="1">IF(B54="","",OFFSET(Tablas!$F$59,0,ROW(H54)-8))</f>
        <v/>
      </c>
      <c r="I54" s="309" t="str">
        <f ca="1">IF(B54="","",OFFSET(Tablas!$F$68,0,ROW(I54)-8))</f>
        <v/>
      </c>
      <c r="J54" s="308" t="str">
        <f ca="1">IF(B54="","",OFFSET(Tablas!$F$77,0,ROW(J54)-8))</f>
        <v/>
      </c>
      <c r="K54" s="310" t="str">
        <f ca="1">IF(B54="","",OFFSET(Tablas!$F$86,0,ROW(K54)-8))</f>
        <v/>
      </c>
      <c r="L54" s="315" t="str">
        <f ca="1">IF(B54="","",OFFSET(Tablas!$F$95,0,ROW(L54)-8))</f>
        <v/>
      </c>
      <c r="M54" s="308" t="str">
        <f ca="1">IF(B54="","",OFFSET(Tablas!$F$104,0,ROW(M54)-8))</f>
        <v/>
      </c>
      <c r="N54" s="318" t="str">
        <f ca="1">IF(B54="","",OFFSET(Tablas!$F$113,0,ROW(N54)-8))</f>
        <v/>
      </c>
      <c r="O54" s="309" t="str">
        <f ca="1">IF(B54="","",OFFSET(Tablas!$F$122,0,ROW(O54)-8))</f>
        <v/>
      </c>
      <c r="P54" s="308" t="str">
        <f ca="1">IF(B54="","",OFFSET(Tablas!$F$131,0,ROW(P54)-8))</f>
        <v/>
      </c>
      <c r="Q54" s="310" t="str">
        <f ca="1">IF(B54="","",OFFSET(Tablas!$F$140,0,ROW(Q54)-8))</f>
        <v/>
      </c>
      <c r="R54" s="315" t="str">
        <f ca="1">IF(B54="","",OFFSET(Tablas!$F$149,0,ROW(R54)-8))</f>
        <v/>
      </c>
      <c r="S54" s="308" t="str">
        <f ca="1">IF(B54="","",OFFSET(Tablas!$F$158,0,ROW(S54)-8))</f>
        <v/>
      </c>
      <c r="T54" s="310" t="str">
        <f ca="1">IF(B54="","",OFFSET(Tablas!$F$167,0,ROW(T54)-8))</f>
        <v/>
      </c>
    </row>
    <row r="55" spans="1:20" x14ac:dyDescent="0.2">
      <c r="A55" s="256" t="str">
        <f ca="1">IF(OFFSET(Tablas!$F$5,0,ROW(B55)-8)&gt;0,OFFSET(Tablas!$F$5,0,ROW(B55)-8),"")</f>
        <v/>
      </c>
      <c r="B55" s="190">
        <f ca="1">IF(OFFSET(Tablas!$F$6,0,ROW(B55)-8)&gt;0,OFFSET(Tablas!$F$6,0,ROW(B55)-8),"")</f>
        <v>48</v>
      </c>
      <c r="C55" s="309" t="str">
        <f ca="1">IF(B55="","",OFFSET(Tablas!$F$14,0,ROW(C55)-8))</f>
        <v/>
      </c>
      <c r="D55" s="308" t="str">
        <f ca="1">IF(B55="","",OFFSET(Tablas!$F$23,0,ROW(D55)-8))</f>
        <v/>
      </c>
      <c r="E55" s="310" t="str">
        <f ca="1">IF(B55="","",OFFSET(Tablas!$F$32,0,ROW(E55)-8))</f>
        <v/>
      </c>
      <c r="F55" s="315" t="str">
        <f ca="1">IF(B55="","",OFFSET(Tablas!$F$41,0,ROW(F55)-8))</f>
        <v/>
      </c>
      <c r="G55" s="308" t="str">
        <f ca="1">IF(B55="","",OFFSET(Tablas!$F$50,0,ROW(G55)-8))</f>
        <v/>
      </c>
      <c r="H55" s="318" t="str">
        <f ca="1">IF(B55="","",OFFSET(Tablas!$F$59,0,ROW(H55)-8))</f>
        <v/>
      </c>
      <c r="I55" s="309" t="str">
        <f ca="1">IF(B55="","",OFFSET(Tablas!$F$68,0,ROW(I55)-8))</f>
        <v/>
      </c>
      <c r="J55" s="308" t="str">
        <f ca="1">IF(B55="","",OFFSET(Tablas!$F$77,0,ROW(J55)-8))</f>
        <v/>
      </c>
      <c r="K55" s="310" t="str">
        <f ca="1">IF(B55="","",OFFSET(Tablas!$F$86,0,ROW(K55)-8))</f>
        <v/>
      </c>
      <c r="L55" s="315" t="str">
        <f ca="1">IF(B55="","",OFFSET(Tablas!$F$95,0,ROW(L55)-8))</f>
        <v/>
      </c>
      <c r="M55" s="308" t="str">
        <f ca="1">IF(B55="","",OFFSET(Tablas!$F$104,0,ROW(M55)-8))</f>
        <v/>
      </c>
      <c r="N55" s="318" t="str">
        <f ca="1">IF(B55="","",OFFSET(Tablas!$F$113,0,ROW(N55)-8))</f>
        <v/>
      </c>
      <c r="O55" s="309" t="str">
        <f ca="1">IF(B55="","",OFFSET(Tablas!$F$122,0,ROW(O55)-8))</f>
        <v/>
      </c>
      <c r="P55" s="308" t="str">
        <f ca="1">IF(B55="","",OFFSET(Tablas!$F$131,0,ROW(P55)-8))</f>
        <v/>
      </c>
      <c r="Q55" s="310" t="str">
        <f ca="1">IF(B55="","",OFFSET(Tablas!$F$140,0,ROW(Q55)-8))</f>
        <v/>
      </c>
      <c r="R55" s="315" t="str">
        <f ca="1">IF(B55="","",OFFSET(Tablas!$F$149,0,ROW(R55)-8))</f>
        <v/>
      </c>
      <c r="S55" s="308" t="str">
        <f ca="1">IF(B55="","",OFFSET(Tablas!$F$158,0,ROW(S55)-8))</f>
        <v/>
      </c>
      <c r="T55" s="310" t="str">
        <f ca="1">IF(B55="","",OFFSET(Tablas!$F$167,0,ROW(T55)-8))</f>
        <v/>
      </c>
    </row>
    <row r="56" spans="1:20" x14ac:dyDescent="0.2">
      <c r="A56" s="256" t="str">
        <f ca="1">IF(OFFSET(Tablas!$F$5,0,ROW(B56)-8)&gt;0,OFFSET(Tablas!$F$5,0,ROW(B56)-8),"")</f>
        <v/>
      </c>
      <c r="B56" s="190">
        <f ca="1">IF(OFFSET(Tablas!$F$6,0,ROW(B56)-8)&gt;0,OFFSET(Tablas!$F$6,0,ROW(B56)-8),"")</f>
        <v>49</v>
      </c>
      <c r="C56" s="309" t="str">
        <f ca="1">IF(B56="","",OFFSET(Tablas!$F$14,0,ROW(C56)-8))</f>
        <v/>
      </c>
      <c r="D56" s="308" t="str">
        <f ca="1">IF(B56="","",OFFSET(Tablas!$F$23,0,ROW(D56)-8))</f>
        <v/>
      </c>
      <c r="E56" s="310" t="str">
        <f ca="1">IF(B56="","",OFFSET(Tablas!$F$32,0,ROW(E56)-8))</f>
        <v/>
      </c>
      <c r="F56" s="315" t="str">
        <f ca="1">IF(B56="","",OFFSET(Tablas!$F$41,0,ROW(F56)-8))</f>
        <v/>
      </c>
      <c r="G56" s="308" t="str">
        <f ca="1">IF(B56="","",OFFSET(Tablas!$F$50,0,ROW(G56)-8))</f>
        <v/>
      </c>
      <c r="H56" s="318" t="str">
        <f ca="1">IF(B56="","",OFFSET(Tablas!$F$59,0,ROW(H56)-8))</f>
        <v/>
      </c>
      <c r="I56" s="309" t="str">
        <f ca="1">IF(B56="","",OFFSET(Tablas!$F$68,0,ROW(I56)-8))</f>
        <v/>
      </c>
      <c r="J56" s="308" t="str">
        <f ca="1">IF(B56="","",OFFSET(Tablas!$F$77,0,ROW(J56)-8))</f>
        <v/>
      </c>
      <c r="K56" s="310" t="str">
        <f ca="1">IF(B56="","",OFFSET(Tablas!$F$86,0,ROW(K56)-8))</f>
        <v/>
      </c>
      <c r="L56" s="315" t="str">
        <f ca="1">IF(B56="","",OFFSET(Tablas!$F$95,0,ROW(L56)-8))</f>
        <v/>
      </c>
      <c r="M56" s="308" t="str">
        <f ca="1">IF(B56="","",OFFSET(Tablas!$F$104,0,ROW(M56)-8))</f>
        <v/>
      </c>
      <c r="N56" s="318" t="str">
        <f ca="1">IF(B56="","",OFFSET(Tablas!$F$113,0,ROW(N56)-8))</f>
        <v/>
      </c>
      <c r="O56" s="309" t="str">
        <f ca="1">IF(B56="","",OFFSET(Tablas!$F$122,0,ROW(O56)-8))</f>
        <v/>
      </c>
      <c r="P56" s="308" t="str">
        <f ca="1">IF(B56="","",OFFSET(Tablas!$F$131,0,ROW(P56)-8))</f>
        <v/>
      </c>
      <c r="Q56" s="310" t="str">
        <f ca="1">IF(B56="","",OFFSET(Tablas!$F$140,0,ROW(Q56)-8))</f>
        <v/>
      </c>
      <c r="R56" s="315" t="str">
        <f ca="1">IF(B56="","",OFFSET(Tablas!$F$149,0,ROW(R56)-8))</f>
        <v/>
      </c>
      <c r="S56" s="308" t="str">
        <f ca="1">IF(B56="","",OFFSET(Tablas!$F$158,0,ROW(S56)-8))</f>
        <v/>
      </c>
      <c r="T56" s="310" t="str">
        <f ca="1">IF(B56="","",OFFSET(Tablas!$F$167,0,ROW(T56)-8))</f>
        <v/>
      </c>
    </row>
    <row r="57" spans="1:20" x14ac:dyDescent="0.2">
      <c r="A57" s="256" t="str">
        <f ca="1">IF(OFFSET(Tablas!$F$5,0,ROW(B57)-8)&gt;0,OFFSET(Tablas!$F$5,0,ROW(B57)-8),"")</f>
        <v/>
      </c>
      <c r="B57" s="190">
        <f ca="1">IF(OFFSET(Tablas!$F$6,0,ROW(B57)-8)&gt;0,OFFSET(Tablas!$F$6,0,ROW(B57)-8),"")</f>
        <v>50</v>
      </c>
      <c r="C57" s="309" t="str">
        <f ca="1">IF(B57="","",OFFSET(Tablas!$F$14,0,ROW(C57)-8))</f>
        <v/>
      </c>
      <c r="D57" s="308" t="str">
        <f ca="1">IF(B57="","",OFFSET(Tablas!$F$23,0,ROW(D57)-8))</f>
        <v/>
      </c>
      <c r="E57" s="310" t="str">
        <f ca="1">IF(B57="","",OFFSET(Tablas!$F$32,0,ROW(E57)-8))</f>
        <v/>
      </c>
      <c r="F57" s="315" t="str">
        <f ca="1">IF(B57="","",OFFSET(Tablas!$F$41,0,ROW(F57)-8))</f>
        <v/>
      </c>
      <c r="G57" s="308" t="str">
        <f ca="1">IF(B57="","",OFFSET(Tablas!$F$50,0,ROW(G57)-8))</f>
        <v/>
      </c>
      <c r="H57" s="318" t="str">
        <f ca="1">IF(B57="","",OFFSET(Tablas!$F$59,0,ROW(H57)-8))</f>
        <v/>
      </c>
      <c r="I57" s="309" t="str">
        <f ca="1">IF(B57="","",OFFSET(Tablas!$F$68,0,ROW(I57)-8))</f>
        <v/>
      </c>
      <c r="J57" s="308" t="str">
        <f ca="1">IF(B57="","",OFFSET(Tablas!$F$77,0,ROW(J57)-8))</f>
        <v/>
      </c>
      <c r="K57" s="310" t="str">
        <f ca="1">IF(B57="","",OFFSET(Tablas!$F$86,0,ROW(K57)-8))</f>
        <v/>
      </c>
      <c r="L57" s="315" t="str">
        <f ca="1">IF(B57="","",OFFSET(Tablas!$F$95,0,ROW(L57)-8))</f>
        <v/>
      </c>
      <c r="M57" s="308" t="str">
        <f ca="1">IF(B57="","",OFFSET(Tablas!$F$104,0,ROW(M57)-8))</f>
        <v/>
      </c>
      <c r="N57" s="318" t="str">
        <f ca="1">IF(B57="","",OFFSET(Tablas!$F$113,0,ROW(N57)-8))</f>
        <v/>
      </c>
      <c r="O57" s="309" t="str">
        <f ca="1">IF(B57="","",OFFSET(Tablas!$F$122,0,ROW(O57)-8))</f>
        <v/>
      </c>
      <c r="P57" s="308" t="str">
        <f ca="1">IF(B57="","",OFFSET(Tablas!$F$131,0,ROW(P57)-8))</f>
        <v/>
      </c>
      <c r="Q57" s="310" t="str">
        <f ca="1">IF(B57="","",OFFSET(Tablas!$F$140,0,ROW(Q57)-8))</f>
        <v/>
      </c>
      <c r="R57" s="315" t="str">
        <f ca="1">IF(B57="","",OFFSET(Tablas!$F$149,0,ROW(R57)-8))</f>
        <v/>
      </c>
      <c r="S57" s="308" t="str">
        <f ca="1">IF(B57="","",OFFSET(Tablas!$F$158,0,ROW(S57)-8))</f>
        <v/>
      </c>
      <c r="T57" s="310" t="str">
        <f ca="1">IF(B57="","",OFFSET(Tablas!$F$167,0,ROW(T57)-8))</f>
        <v/>
      </c>
    </row>
    <row r="58" spans="1:20" x14ac:dyDescent="0.2">
      <c r="A58" s="256" t="str">
        <f ca="1">IF(OFFSET(Tablas!$F$5,0,ROW(B58)-8)&gt;0,OFFSET(Tablas!$F$5,0,ROW(B58)-8),"")</f>
        <v/>
      </c>
      <c r="B58" s="190">
        <f ca="1">IF(OFFSET(Tablas!$F$6,0,ROW(B58)-8)&gt;0,OFFSET(Tablas!$F$6,0,ROW(B58)-8),"")</f>
        <v>51</v>
      </c>
      <c r="C58" s="309" t="str">
        <f ca="1">IF(B58="","",OFFSET(Tablas!$F$14,0,ROW(C58)-8))</f>
        <v/>
      </c>
      <c r="D58" s="308" t="str">
        <f ca="1">IF(B58="","",OFFSET(Tablas!$F$23,0,ROW(D58)-8))</f>
        <v/>
      </c>
      <c r="E58" s="310" t="str">
        <f ca="1">IF(B58="","",OFFSET(Tablas!$F$32,0,ROW(E58)-8))</f>
        <v/>
      </c>
      <c r="F58" s="315" t="str">
        <f ca="1">IF(B58="","",OFFSET(Tablas!$F$41,0,ROW(F58)-8))</f>
        <v/>
      </c>
      <c r="G58" s="308" t="str">
        <f ca="1">IF(B58="","",OFFSET(Tablas!$F$50,0,ROW(G58)-8))</f>
        <v/>
      </c>
      <c r="H58" s="318" t="str">
        <f ca="1">IF(B58="","",OFFSET(Tablas!$F$59,0,ROW(H58)-8))</f>
        <v/>
      </c>
      <c r="I58" s="309" t="str">
        <f ca="1">IF(B58="","",OFFSET(Tablas!$F$68,0,ROW(I58)-8))</f>
        <v/>
      </c>
      <c r="J58" s="308" t="str">
        <f ca="1">IF(B58="","",OFFSET(Tablas!$F$77,0,ROW(J58)-8))</f>
        <v/>
      </c>
      <c r="K58" s="310" t="str">
        <f ca="1">IF(B58="","",OFFSET(Tablas!$F$86,0,ROW(K58)-8))</f>
        <v/>
      </c>
      <c r="L58" s="315" t="str">
        <f ca="1">IF(B58="","",OFFSET(Tablas!$F$95,0,ROW(L58)-8))</f>
        <v/>
      </c>
      <c r="M58" s="308" t="str">
        <f ca="1">IF(B58="","",OFFSET(Tablas!$F$104,0,ROW(M58)-8))</f>
        <v/>
      </c>
      <c r="N58" s="318" t="str">
        <f ca="1">IF(B58="","",OFFSET(Tablas!$F$113,0,ROW(N58)-8))</f>
        <v/>
      </c>
      <c r="O58" s="309" t="str">
        <f ca="1">IF(B58="","",OFFSET(Tablas!$F$122,0,ROW(O58)-8))</f>
        <v/>
      </c>
      <c r="P58" s="308" t="str">
        <f ca="1">IF(B58="","",OFFSET(Tablas!$F$131,0,ROW(P58)-8))</f>
        <v/>
      </c>
      <c r="Q58" s="310" t="str">
        <f ca="1">IF(B58="","",OFFSET(Tablas!$F$140,0,ROW(Q58)-8))</f>
        <v/>
      </c>
      <c r="R58" s="315" t="str">
        <f ca="1">IF(B58="","",OFFSET(Tablas!$F$149,0,ROW(R58)-8))</f>
        <v/>
      </c>
      <c r="S58" s="308" t="str">
        <f ca="1">IF(B58="","",OFFSET(Tablas!$F$158,0,ROW(S58)-8))</f>
        <v/>
      </c>
      <c r="T58" s="310" t="str">
        <f ca="1">IF(B58="","",OFFSET(Tablas!$F$167,0,ROW(T58)-8))</f>
        <v/>
      </c>
    </row>
    <row r="59" spans="1:20" x14ac:dyDescent="0.2">
      <c r="A59" s="256" t="str">
        <f ca="1">IF(OFFSET(Tablas!$F$5,0,ROW(B59)-8)&gt;0,OFFSET(Tablas!$F$5,0,ROW(B59)-8),"")</f>
        <v/>
      </c>
      <c r="B59" s="190">
        <f ca="1">IF(OFFSET(Tablas!$F$6,0,ROW(B59)-8)&gt;0,OFFSET(Tablas!$F$6,0,ROW(B59)-8),"")</f>
        <v>52</v>
      </c>
      <c r="C59" s="309" t="str">
        <f ca="1">IF(B59="","",OFFSET(Tablas!$F$14,0,ROW(C59)-8))</f>
        <v/>
      </c>
      <c r="D59" s="308" t="str">
        <f ca="1">IF(B59="","",OFFSET(Tablas!$F$23,0,ROW(D59)-8))</f>
        <v/>
      </c>
      <c r="E59" s="310" t="str">
        <f ca="1">IF(B59="","",OFFSET(Tablas!$F$32,0,ROW(E59)-8))</f>
        <v/>
      </c>
      <c r="F59" s="315" t="str">
        <f ca="1">IF(B59="","",OFFSET(Tablas!$F$41,0,ROW(F59)-8))</f>
        <v/>
      </c>
      <c r="G59" s="308" t="str">
        <f ca="1">IF(B59="","",OFFSET(Tablas!$F$50,0,ROW(G59)-8))</f>
        <v/>
      </c>
      <c r="H59" s="318" t="str">
        <f ca="1">IF(B59="","",OFFSET(Tablas!$F$59,0,ROW(H59)-8))</f>
        <v/>
      </c>
      <c r="I59" s="309" t="str">
        <f ca="1">IF(B59="","",OFFSET(Tablas!$F$68,0,ROW(I59)-8))</f>
        <v/>
      </c>
      <c r="J59" s="308" t="str">
        <f ca="1">IF(B59="","",OFFSET(Tablas!$F$77,0,ROW(J59)-8))</f>
        <v/>
      </c>
      <c r="K59" s="310" t="str">
        <f ca="1">IF(B59="","",OFFSET(Tablas!$F$86,0,ROW(K59)-8))</f>
        <v/>
      </c>
      <c r="L59" s="315" t="str">
        <f ca="1">IF(B59="","",OFFSET(Tablas!$F$95,0,ROW(L59)-8))</f>
        <v/>
      </c>
      <c r="M59" s="308" t="str">
        <f ca="1">IF(B59="","",OFFSET(Tablas!$F$104,0,ROW(M59)-8))</f>
        <v/>
      </c>
      <c r="N59" s="318" t="str">
        <f ca="1">IF(B59="","",OFFSET(Tablas!$F$113,0,ROW(N59)-8))</f>
        <v/>
      </c>
      <c r="O59" s="309" t="str">
        <f ca="1">IF(B59="","",OFFSET(Tablas!$F$122,0,ROW(O59)-8))</f>
        <v/>
      </c>
      <c r="P59" s="308" t="str">
        <f ca="1">IF(B59="","",OFFSET(Tablas!$F$131,0,ROW(P59)-8))</f>
        <v/>
      </c>
      <c r="Q59" s="310" t="str">
        <f ca="1">IF(B59="","",OFFSET(Tablas!$F$140,0,ROW(Q59)-8))</f>
        <v/>
      </c>
      <c r="R59" s="315" t="str">
        <f ca="1">IF(B59="","",OFFSET(Tablas!$F$149,0,ROW(R59)-8))</f>
        <v/>
      </c>
      <c r="S59" s="308" t="str">
        <f ca="1">IF(B59="","",OFFSET(Tablas!$F$158,0,ROW(S59)-8))</f>
        <v/>
      </c>
      <c r="T59" s="310" t="str">
        <f ca="1">IF(B59="","",OFFSET(Tablas!$F$167,0,ROW(T59)-8))</f>
        <v/>
      </c>
    </row>
    <row r="60" spans="1:20" ht="13.5" thickBot="1" x14ac:dyDescent="0.25">
      <c r="A60" s="258" t="str">
        <f ca="1">IF(OFFSET(Tablas!$F$5,0,ROW(B60)-8)&gt;0,OFFSET(Tablas!$F$5,0,ROW(B60)-8),"")</f>
        <v/>
      </c>
      <c r="B60" s="259">
        <f ca="1">IF(OFFSET(Tablas!$F$6,0,ROW(B60)-8)&gt;0,OFFSET(Tablas!$F$6,0,ROW(B60)-8),"")</f>
        <v>53</v>
      </c>
      <c r="C60" s="311" t="str">
        <f ca="1">IF(B60="","",OFFSET(Tablas!$F$14,0,ROW(C60)-8))</f>
        <v/>
      </c>
      <c r="D60" s="312" t="str">
        <f ca="1">IF(B60="","",OFFSET(Tablas!$F$23,0,ROW(D60)-8))</f>
        <v/>
      </c>
      <c r="E60" s="313" t="str">
        <f ca="1">IF(B60="","",OFFSET(Tablas!$F$32,0,ROW(E60)-8))</f>
        <v/>
      </c>
      <c r="F60" s="316" t="str">
        <f ca="1">IF(B60="","",OFFSET(Tablas!$F$41,0,ROW(F60)-8))</f>
        <v/>
      </c>
      <c r="G60" s="312" t="str">
        <f ca="1">IF(B60="","",OFFSET(Tablas!$F$50,0,ROW(G60)-8))</f>
        <v/>
      </c>
      <c r="H60" s="319" t="str">
        <f ca="1">IF(B60="","",OFFSET(Tablas!$F$59,0,ROW(H60)-8))</f>
        <v/>
      </c>
      <c r="I60" s="311" t="str">
        <f ca="1">IF(B60="","",OFFSET(Tablas!$F$68,0,ROW(I60)-8))</f>
        <v/>
      </c>
      <c r="J60" s="312" t="str">
        <f ca="1">IF(B60="","",OFFSET(Tablas!$F$77,0,ROW(J60)-8))</f>
        <v/>
      </c>
      <c r="K60" s="313" t="str">
        <f ca="1">IF(B60="","",OFFSET(Tablas!$F$86,0,ROW(K60)-8))</f>
        <v/>
      </c>
      <c r="L60" s="316" t="str">
        <f ca="1">IF(B60="","",OFFSET(Tablas!$F$95,0,ROW(L60)-8))</f>
        <v/>
      </c>
      <c r="M60" s="312" t="str">
        <f ca="1">IF(B60="","",OFFSET(Tablas!$F$104,0,ROW(M60)-8))</f>
        <v/>
      </c>
      <c r="N60" s="319" t="str">
        <f ca="1">IF(B60="","",OFFSET(Tablas!$F$113,0,ROW(N60)-8))</f>
        <v/>
      </c>
      <c r="O60" s="311" t="str">
        <f ca="1">IF(B60="","",OFFSET(Tablas!$F$122,0,ROW(O60)-8))</f>
        <v/>
      </c>
      <c r="P60" s="312" t="str">
        <f ca="1">IF(B60="","",OFFSET(Tablas!$F$131,0,ROW(P60)-8))</f>
        <v/>
      </c>
      <c r="Q60" s="313" t="str">
        <f ca="1">IF(B60="","",OFFSET(Tablas!$F$140,0,ROW(Q60)-8))</f>
        <v/>
      </c>
      <c r="R60" s="316" t="str">
        <f ca="1">IF(B60="","",OFFSET(Tablas!$F$149,0,ROW(R60)-8))</f>
        <v/>
      </c>
      <c r="S60" s="312" t="str">
        <f ca="1">IF(B60="","",OFFSET(Tablas!$F$158,0,ROW(S60)-8))</f>
        <v/>
      </c>
      <c r="T60" s="313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85" customFormat="1" x14ac:dyDescent="0.2"/>
    <row r="2" spans="1:20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</row>
    <row r="3" spans="1:20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  <c r="R3" s="636"/>
      <c r="S3" s="636"/>
      <c r="T3" s="636"/>
    </row>
    <row r="4" spans="1:20" s="185" customFormat="1" x14ac:dyDescent="0.2">
      <c r="B4" s="343"/>
    </row>
    <row r="5" spans="1:20" x14ac:dyDescent="0.2">
      <c r="A5" s="642" t="s">
        <v>121</v>
      </c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2"/>
      <c r="P5" s="642"/>
      <c r="Q5" s="642"/>
      <c r="R5" s="642"/>
      <c r="S5" s="642"/>
      <c r="T5" s="642"/>
    </row>
    <row r="6" spans="1:20" x14ac:dyDescent="0.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</row>
    <row r="7" spans="1:20" ht="13.5" thickBot="1" x14ac:dyDescent="0.25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</row>
    <row r="8" spans="1:20" ht="13.5" thickBot="1" x14ac:dyDescent="0.25">
      <c r="A8" s="643" t="s">
        <v>69</v>
      </c>
      <c r="B8" s="644"/>
      <c r="C8" s="649" t="s">
        <v>20</v>
      </c>
      <c r="D8" s="650"/>
      <c r="E8" s="650"/>
      <c r="F8" s="650"/>
      <c r="G8" s="650"/>
      <c r="H8" s="650"/>
      <c r="I8" s="650"/>
      <c r="J8" s="650"/>
      <c r="K8" s="650"/>
      <c r="L8" s="650"/>
      <c r="M8" s="650"/>
      <c r="N8" s="650"/>
      <c r="O8" s="650"/>
      <c r="P8" s="650"/>
      <c r="Q8" s="650"/>
      <c r="R8" s="650"/>
      <c r="S8" s="650"/>
      <c r="T8" s="651"/>
    </row>
    <row r="9" spans="1:20" x14ac:dyDescent="0.2">
      <c r="A9" s="645"/>
      <c r="B9" s="646"/>
      <c r="C9" s="653" t="s">
        <v>66</v>
      </c>
      <c r="D9" s="654"/>
      <c r="E9" s="654"/>
      <c r="F9" s="654"/>
      <c r="G9" s="654"/>
      <c r="H9" s="655"/>
      <c r="I9" s="653" t="s">
        <v>65</v>
      </c>
      <c r="J9" s="654"/>
      <c r="K9" s="654"/>
      <c r="L9" s="654"/>
      <c r="M9" s="654"/>
      <c r="N9" s="655"/>
      <c r="O9" s="653" t="s">
        <v>64</v>
      </c>
      <c r="P9" s="654"/>
      <c r="Q9" s="654"/>
      <c r="R9" s="654"/>
      <c r="S9" s="654"/>
      <c r="T9" s="655"/>
    </row>
    <row r="10" spans="1:20" x14ac:dyDescent="0.2">
      <c r="A10" s="645"/>
      <c r="B10" s="646"/>
      <c r="C10" s="660" t="s">
        <v>25</v>
      </c>
      <c r="D10" s="652"/>
      <c r="E10" s="652" t="s">
        <v>26</v>
      </c>
      <c r="F10" s="652"/>
      <c r="G10" s="652" t="s">
        <v>0</v>
      </c>
      <c r="H10" s="656"/>
      <c r="I10" s="660" t="s">
        <v>25</v>
      </c>
      <c r="J10" s="652"/>
      <c r="K10" s="652" t="s">
        <v>26</v>
      </c>
      <c r="L10" s="652"/>
      <c r="M10" s="652" t="s">
        <v>0</v>
      </c>
      <c r="N10" s="656"/>
      <c r="O10" s="660" t="s">
        <v>25</v>
      </c>
      <c r="P10" s="652"/>
      <c r="Q10" s="652" t="s">
        <v>26</v>
      </c>
      <c r="R10" s="652"/>
      <c r="S10" s="652" t="s">
        <v>0</v>
      </c>
      <c r="T10" s="656"/>
    </row>
    <row r="11" spans="1:20" ht="13.5" thickBot="1" x14ac:dyDescent="0.25">
      <c r="A11" s="647"/>
      <c r="B11" s="648"/>
      <c r="C11" s="204" t="s">
        <v>63</v>
      </c>
      <c r="D11" s="193" t="s">
        <v>21</v>
      </c>
      <c r="E11" s="205" t="s">
        <v>63</v>
      </c>
      <c r="F11" s="193" t="s">
        <v>21</v>
      </c>
      <c r="G11" s="205" t="s">
        <v>63</v>
      </c>
      <c r="H11" s="194" t="s">
        <v>21</v>
      </c>
      <c r="I11" s="204" t="s">
        <v>63</v>
      </c>
      <c r="J11" s="193" t="s">
        <v>21</v>
      </c>
      <c r="K11" s="205" t="s">
        <v>63</v>
      </c>
      <c r="L11" s="193" t="s">
        <v>21</v>
      </c>
      <c r="M11" s="205" t="s">
        <v>63</v>
      </c>
      <c r="N11" s="194" t="s">
        <v>21</v>
      </c>
      <c r="O11" s="204" t="s">
        <v>63</v>
      </c>
      <c r="P11" s="193" t="s">
        <v>21</v>
      </c>
      <c r="Q11" s="205" t="s">
        <v>63</v>
      </c>
      <c r="R11" s="193" t="s">
        <v>21</v>
      </c>
      <c r="S11" s="205" t="s">
        <v>63</v>
      </c>
      <c r="T11" s="194" t="s">
        <v>21</v>
      </c>
    </row>
    <row r="12" spans="1:20" ht="13.5" thickBot="1" x14ac:dyDescent="0.25">
      <c r="A12" s="195" t="str">
        <f>Antecedentes!A11</f>
        <v>Total de casos</v>
      </c>
      <c r="B12" s="211"/>
      <c r="C12" s="195">
        <f>Antecedentes!C11</f>
        <v>0</v>
      </c>
      <c r="D12" s="215">
        <f>Antecedentes!D11</f>
        <v>1</v>
      </c>
      <c r="E12" s="214">
        <f>Antecedentes!E11</f>
        <v>0</v>
      </c>
      <c r="F12" s="215">
        <f>Antecedentes!F11</f>
        <v>1</v>
      </c>
      <c r="G12" s="214">
        <f>Antecedentes!G11</f>
        <v>0</v>
      </c>
      <c r="H12" s="218">
        <f>Antecedentes!H11</f>
        <v>1</v>
      </c>
      <c r="I12" s="195">
        <f>Antecedentes!I11</f>
        <v>0</v>
      </c>
      <c r="J12" s="215">
        <f>Antecedentes!J11</f>
        <v>1</v>
      </c>
      <c r="K12" s="214">
        <f>Antecedentes!K11</f>
        <v>0</v>
      </c>
      <c r="L12" s="215">
        <f>Antecedentes!L11</f>
        <v>1</v>
      </c>
      <c r="M12" s="214">
        <f>Antecedentes!M11</f>
        <v>0</v>
      </c>
      <c r="N12" s="218">
        <f>Antecedentes!N11</f>
        <v>1</v>
      </c>
      <c r="O12" s="195">
        <f>Antecedentes!O11</f>
        <v>0</v>
      </c>
      <c r="P12" s="215">
        <f>Antecedentes!P11</f>
        <v>1</v>
      </c>
      <c r="Q12" s="214">
        <f>Antecedentes!Q11</f>
        <v>0</v>
      </c>
      <c r="R12" s="215">
        <f>Antecedentes!R11</f>
        <v>1</v>
      </c>
      <c r="S12" s="214">
        <f>Antecedentes!S11</f>
        <v>0</v>
      </c>
      <c r="T12" s="218">
        <f>Antecedentes!T11</f>
        <v>1</v>
      </c>
    </row>
    <row r="13" spans="1:20" ht="13.5" thickBot="1" x14ac:dyDescent="0.25"/>
    <row r="14" spans="1:20" x14ac:dyDescent="0.2">
      <c r="A14" s="222" t="str">
        <f>Antecedentes!A13</f>
        <v>CON factores de riesgo</v>
      </c>
      <c r="B14" s="232"/>
      <c r="C14" s="231">
        <f>Antecedentes!C13</f>
        <v>-1135</v>
      </c>
      <c r="D14" s="224" t="str">
        <f>Antecedentes!D13</f>
        <v/>
      </c>
      <c r="E14" s="17">
        <f>Antecedentes!E13</f>
        <v>-1384</v>
      </c>
      <c r="F14" s="224" t="str">
        <f>Antecedentes!F13</f>
        <v/>
      </c>
      <c r="G14" s="17">
        <f>Antecedentes!G13</f>
        <v>-2519</v>
      </c>
      <c r="H14" s="225" t="str">
        <f>Antecedentes!H13</f>
        <v/>
      </c>
      <c r="I14" s="231">
        <f>Antecedentes!I13</f>
        <v>-114</v>
      </c>
      <c r="J14" s="224" t="str">
        <f>Antecedentes!J13</f>
        <v/>
      </c>
      <c r="K14" s="17">
        <f>Antecedentes!K13</f>
        <v>-163</v>
      </c>
      <c r="L14" s="224" t="str">
        <f>Antecedentes!L13</f>
        <v/>
      </c>
      <c r="M14" s="17">
        <f>Antecedentes!M13</f>
        <v>-277</v>
      </c>
      <c r="N14" s="225" t="str">
        <f>Antecedentes!N13</f>
        <v/>
      </c>
      <c r="O14" s="223">
        <f>Antecedentes!O13</f>
        <v>-31</v>
      </c>
      <c r="P14" s="224" t="str">
        <f>Antecedentes!P13</f>
        <v/>
      </c>
      <c r="Q14" s="17">
        <f>Antecedentes!Q13</f>
        <v>-46</v>
      </c>
      <c r="R14" s="224" t="str">
        <f>Antecedentes!R13</f>
        <v/>
      </c>
      <c r="S14" s="17">
        <f>Antecedentes!S13</f>
        <v>-77</v>
      </c>
      <c r="T14" s="225" t="str">
        <f>Antecedentes!T13</f>
        <v/>
      </c>
    </row>
    <row r="15" spans="1:20" x14ac:dyDescent="0.2">
      <c r="A15" s="219" t="str">
        <f>Antecedentes!A14</f>
        <v>Cardiopatía crónica</v>
      </c>
      <c r="B15" s="233"/>
      <c r="C15" s="216">
        <f>Antecedentes!C14</f>
        <v>250</v>
      </c>
      <c r="D15" s="213" t="str">
        <f>Antecedentes!D14</f>
        <v/>
      </c>
      <c r="E15" s="212">
        <f>Antecedentes!E14</f>
        <v>218</v>
      </c>
      <c r="F15" s="213" t="str">
        <f>Antecedentes!F14</f>
        <v/>
      </c>
      <c r="G15" s="212">
        <f>Antecedentes!G14</f>
        <v>468</v>
      </c>
      <c r="H15" s="217" t="str">
        <f>Antecedentes!H14</f>
        <v/>
      </c>
      <c r="I15" s="216">
        <f>Antecedentes!I14</f>
        <v>44</v>
      </c>
      <c r="J15" s="213" t="str">
        <f>Antecedentes!J14</f>
        <v/>
      </c>
      <c r="K15" s="212">
        <f>Antecedentes!K14</f>
        <v>47</v>
      </c>
      <c r="L15" s="213" t="str">
        <f>Antecedentes!L14</f>
        <v/>
      </c>
      <c r="M15" s="212">
        <f>Antecedentes!M14</f>
        <v>91</v>
      </c>
      <c r="N15" s="217" t="str">
        <f>Antecedentes!N14</f>
        <v/>
      </c>
      <c r="O15" s="220">
        <f>Antecedentes!O14</f>
        <v>14</v>
      </c>
      <c r="P15" s="213" t="str">
        <f>Antecedentes!P14</f>
        <v/>
      </c>
      <c r="Q15" s="212">
        <f>Antecedentes!Q14</f>
        <v>19</v>
      </c>
      <c r="R15" s="213" t="str">
        <f>Antecedentes!R14</f>
        <v/>
      </c>
      <c r="S15" s="212">
        <f>Antecedentes!S14</f>
        <v>33</v>
      </c>
      <c r="T15" s="217" t="str">
        <f>Antecedentes!T14</f>
        <v/>
      </c>
    </row>
    <row r="16" spans="1:20" x14ac:dyDescent="0.2">
      <c r="A16" s="219" t="str">
        <f>Antecedentes!A15</f>
        <v>Diabetes</v>
      </c>
      <c r="B16" s="233"/>
      <c r="C16" s="216">
        <f>Antecedentes!C15</f>
        <v>246</v>
      </c>
      <c r="D16" s="213" t="str">
        <f>Antecedentes!D15</f>
        <v/>
      </c>
      <c r="E16" s="212">
        <f>Antecedentes!E15</f>
        <v>209</v>
      </c>
      <c r="F16" s="213" t="str">
        <f>Antecedentes!F15</f>
        <v/>
      </c>
      <c r="G16" s="212">
        <f>Antecedentes!G15</f>
        <v>455</v>
      </c>
      <c r="H16" s="217" t="str">
        <f>Antecedentes!H15</f>
        <v/>
      </c>
      <c r="I16" s="216">
        <f>Antecedentes!I15</f>
        <v>37</v>
      </c>
      <c r="J16" s="213" t="str">
        <f>Antecedentes!J15</f>
        <v/>
      </c>
      <c r="K16" s="212">
        <f>Antecedentes!K15</f>
        <v>47</v>
      </c>
      <c r="L16" s="213" t="str">
        <f>Antecedentes!L15</f>
        <v/>
      </c>
      <c r="M16" s="212">
        <f>Antecedentes!M15</f>
        <v>84</v>
      </c>
      <c r="N16" s="217" t="str">
        <f>Antecedentes!N15</f>
        <v/>
      </c>
      <c r="O16" s="220">
        <f>Antecedentes!O15</f>
        <v>19</v>
      </c>
      <c r="P16" s="213" t="str">
        <f>Antecedentes!P15</f>
        <v/>
      </c>
      <c r="Q16" s="212">
        <f>Antecedentes!Q15</f>
        <v>27</v>
      </c>
      <c r="R16" s="213" t="str">
        <f>Antecedentes!R15</f>
        <v/>
      </c>
      <c r="S16" s="212">
        <f>Antecedentes!S15</f>
        <v>46</v>
      </c>
      <c r="T16" s="217" t="str">
        <f>Antecedentes!T15</f>
        <v/>
      </c>
    </row>
    <row r="17" spans="1:20" x14ac:dyDescent="0.2">
      <c r="A17" s="219" t="str">
        <f>Antecedentes!A16</f>
        <v>Enfermedad neurológica crónica</v>
      </c>
      <c r="B17" s="233"/>
      <c r="C17" s="216">
        <f>Antecedentes!C16</f>
        <v>148</v>
      </c>
      <c r="D17" s="213" t="str">
        <f>Antecedentes!D16</f>
        <v/>
      </c>
      <c r="E17" s="212">
        <f>Antecedentes!E16</f>
        <v>111</v>
      </c>
      <c r="F17" s="213" t="str">
        <f>Antecedentes!F16</f>
        <v/>
      </c>
      <c r="G17" s="212">
        <f>Antecedentes!G16</f>
        <v>259</v>
      </c>
      <c r="H17" s="217" t="str">
        <f>Antecedentes!H16</f>
        <v/>
      </c>
      <c r="I17" s="216">
        <f>Antecedentes!I16</f>
        <v>16</v>
      </c>
      <c r="J17" s="213" t="str">
        <f>Antecedentes!J16</f>
        <v/>
      </c>
      <c r="K17" s="212">
        <f>Antecedentes!K16</f>
        <v>20</v>
      </c>
      <c r="L17" s="213" t="str">
        <f>Antecedentes!L16</f>
        <v/>
      </c>
      <c r="M17" s="212">
        <f>Antecedentes!M16</f>
        <v>36</v>
      </c>
      <c r="N17" s="217" t="str">
        <f>Antecedentes!N16</f>
        <v/>
      </c>
      <c r="O17" s="220">
        <f>Antecedentes!O16</f>
        <v>12</v>
      </c>
      <c r="P17" s="213" t="str">
        <f>Antecedentes!P16</f>
        <v/>
      </c>
      <c r="Q17" s="212">
        <f>Antecedentes!Q16</f>
        <v>12</v>
      </c>
      <c r="R17" s="213" t="str">
        <f>Antecedentes!R16</f>
        <v/>
      </c>
      <c r="S17" s="212">
        <f>Antecedentes!S16</f>
        <v>24</v>
      </c>
      <c r="T17" s="217" t="str">
        <f>Antecedentes!T16</f>
        <v/>
      </c>
    </row>
    <row r="18" spans="1:20" x14ac:dyDescent="0.2">
      <c r="A18" s="219" t="str">
        <f>Antecedentes!A17</f>
        <v>Asma</v>
      </c>
      <c r="B18" s="233"/>
      <c r="C18" s="216">
        <f>Antecedentes!C17</f>
        <v>253</v>
      </c>
      <c r="D18" s="213" t="str">
        <f>Antecedentes!D17</f>
        <v/>
      </c>
      <c r="E18" s="212">
        <f>Antecedentes!E17</f>
        <v>184</v>
      </c>
      <c r="F18" s="213" t="str">
        <f>Antecedentes!F17</f>
        <v/>
      </c>
      <c r="G18" s="212">
        <f>Antecedentes!G17</f>
        <v>437</v>
      </c>
      <c r="H18" s="217" t="str">
        <f>Antecedentes!H17</f>
        <v/>
      </c>
      <c r="I18" s="216">
        <f>Antecedentes!I17</f>
        <v>41</v>
      </c>
      <c r="J18" s="213" t="str">
        <f>Antecedentes!J17</f>
        <v/>
      </c>
      <c r="K18" s="212">
        <f>Antecedentes!K17</f>
        <v>20</v>
      </c>
      <c r="L18" s="213" t="str">
        <f>Antecedentes!L17</f>
        <v/>
      </c>
      <c r="M18" s="212">
        <f>Antecedentes!M17</f>
        <v>61</v>
      </c>
      <c r="N18" s="217" t="str">
        <f>Antecedentes!N17</f>
        <v/>
      </c>
      <c r="O18" s="220">
        <f>Antecedentes!O17</f>
        <v>6</v>
      </c>
      <c r="P18" s="213" t="str">
        <f>Antecedentes!P17</f>
        <v/>
      </c>
      <c r="Q18" s="212">
        <f>Antecedentes!Q17</f>
        <v>4</v>
      </c>
      <c r="R18" s="213" t="str">
        <f>Antecedentes!R17</f>
        <v/>
      </c>
      <c r="S18" s="212">
        <f>Antecedentes!S17</f>
        <v>10</v>
      </c>
      <c r="T18" s="217" t="str">
        <f>Antecedentes!T17</f>
        <v/>
      </c>
    </row>
    <row r="19" spans="1:20" x14ac:dyDescent="0.2">
      <c r="A19" s="219" t="str">
        <f>Antecedentes!A18</f>
        <v>Enfermedad pulmonar crónica</v>
      </c>
      <c r="B19" s="233"/>
      <c r="C19" s="216">
        <f>Antecedentes!C18</f>
        <v>388</v>
      </c>
      <c r="D19" s="213" t="str">
        <f>Antecedentes!D18</f>
        <v/>
      </c>
      <c r="E19" s="212">
        <f>Antecedentes!E18</f>
        <v>350</v>
      </c>
      <c r="F19" s="213" t="str">
        <f>Antecedentes!F18</f>
        <v/>
      </c>
      <c r="G19" s="212">
        <f>Antecedentes!G18</f>
        <v>738</v>
      </c>
      <c r="H19" s="217" t="str">
        <f>Antecedentes!H18</f>
        <v/>
      </c>
      <c r="I19" s="216">
        <f>Antecedentes!I18</f>
        <v>67</v>
      </c>
      <c r="J19" s="213" t="str">
        <f>Antecedentes!J18</f>
        <v/>
      </c>
      <c r="K19" s="212">
        <f>Antecedentes!K18</f>
        <v>65</v>
      </c>
      <c r="L19" s="213" t="str">
        <f>Antecedentes!L18</f>
        <v/>
      </c>
      <c r="M19" s="212">
        <f>Antecedentes!M18</f>
        <v>132</v>
      </c>
      <c r="N19" s="217" t="str">
        <f>Antecedentes!N18</f>
        <v/>
      </c>
      <c r="O19" s="220">
        <f>Antecedentes!O18</f>
        <v>24</v>
      </c>
      <c r="P19" s="213" t="str">
        <f>Antecedentes!P18</f>
        <v/>
      </c>
      <c r="Q19" s="212">
        <f>Antecedentes!Q18</f>
        <v>34</v>
      </c>
      <c r="R19" s="213" t="str">
        <f>Antecedentes!R18</f>
        <v/>
      </c>
      <c r="S19" s="212">
        <f>Antecedentes!S18</f>
        <v>58</v>
      </c>
      <c r="T19" s="217" t="str">
        <f>Antecedentes!T18</f>
        <v/>
      </c>
    </row>
    <row r="20" spans="1:20" x14ac:dyDescent="0.2">
      <c r="A20" s="219" t="str">
        <f>Antecedentes!A19</f>
        <v>Enfermedad hepática crónica</v>
      </c>
      <c r="B20" s="233"/>
      <c r="C20" s="216">
        <f>Antecedentes!C19</f>
        <v>14</v>
      </c>
      <c r="D20" s="213" t="str">
        <f>Antecedentes!D19</f>
        <v/>
      </c>
      <c r="E20" s="212">
        <f>Antecedentes!E19</f>
        <v>30</v>
      </c>
      <c r="F20" s="213" t="str">
        <f>Antecedentes!F19</f>
        <v/>
      </c>
      <c r="G20" s="212">
        <f>Antecedentes!G19</f>
        <v>44</v>
      </c>
      <c r="H20" s="217" t="str">
        <f>Antecedentes!H19</f>
        <v/>
      </c>
      <c r="I20" s="216">
        <f>Antecedentes!I19</f>
        <v>1</v>
      </c>
      <c r="J20" s="213" t="str">
        <f>Antecedentes!J19</f>
        <v/>
      </c>
      <c r="K20" s="212">
        <f>Antecedentes!K19</f>
        <v>7</v>
      </c>
      <c r="L20" s="213" t="str">
        <f>Antecedentes!L19</f>
        <v/>
      </c>
      <c r="M20" s="212">
        <f>Antecedentes!M19</f>
        <v>8</v>
      </c>
      <c r="N20" s="217" t="str">
        <f>Antecedentes!N19</f>
        <v/>
      </c>
      <c r="O20" s="220">
        <f>Antecedentes!O19</f>
        <v>1</v>
      </c>
      <c r="P20" s="213" t="str">
        <f>Antecedentes!P19</f>
        <v/>
      </c>
      <c r="Q20" s="212">
        <f>Antecedentes!Q19</f>
        <v>7</v>
      </c>
      <c r="R20" s="213" t="str">
        <f>Antecedentes!R19</f>
        <v/>
      </c>
      <c r="S20" s="212">
        <f>Antecedentes!S19</f>
        <v>8</v>
      </c>
      <c r="T20" s="217" t="str">
        <f>Antecedentes!T19</f>
        <v/>
      </c>
    </row>
    <row r="21" spans="1:20" x14ac:dyDescent="0.2">
      <c r="A21" s="219" t="str">
        <f>Antecedentes!A20</f>
        <v>Enfermedad renal crónica</v>
      </c>
      <c r="B21" s="233"/>
      <c r="C21" s="216">
        <f>Antecedentes!C20</f>
        <v>106</v>
      </c>
      <c r="D21" s="213" t="str">
        <f>Antecedentes!D20</f>
        <v/>
      </c>
      <c r="E21" s="212">
        <f>Antecedentes!E20</f>
        <v>103</v>
      </c>
      <c r="F21" s="213" t="str">
        <f>Antecedentes!F20</f>
        <v/>
      </c>
      <c r="G21" s="212">
        <f>Antecedentes!G20</f>
        <v>209</v>
      </c>
      <c r="H21" s="217" t="str">
        <f>Antecedentes!H20</f>
        <v/>
      </c>
      <c r="I21" s="216">
        <f>Antecedentes!I20</f>
        <v>22</v>
      </c>
      <c r="J21" s="213" t="str">
        <f>Antecedentes!J20</f>
        <v/>
      </c>
      <c r="K21" s="212">
        <f>Antecedentes!K20</f>
        <v>18</v>
      </c>
      <c r="L21" s="213" t="str">
        <f>Antecedentes!L20</f>
        <v/>
      </c>
      <c r="M21" s="212">
        <f>Antecedentes!M20</f>
        <v>40</v>
      </c>
      <c r="N21" s="217" t="str">
        <f>Antecedentes!N20</f>
        <v/>
      </c>
      <c r="O21" s="220">
        <f>Antecedentes!O20</f>
        <v>6</v>
      </c>
      <c r="P21" s="213" t="str">
        <f>Antecedentes!P20</f>
        <v/>
      </c>
      <c r="Q21" s="212">
        <f>Antecedentes!Q20</f>
        <v>13</v>
      </c>
      <c r="R21" s="213" t="str">
        <f>Antecedentes!R20</f>
        <v/>
      </c>
      <c r="S21" s="212">
        <f>Antecedentes!S20</f>
        <v>19</v>
      </c>
      <c r="T21" s="217" t="str">
        <f>Antecedentes!T20</f>
        <v/>
      </c>
    </row>
    <row r="22" spans="1:20" x14ac:dyDescent="0.2">
      <c r="A22" s="219" t="str">
        <f>Antecedentes!A21</f>
        <v>Inmunodeficiencia por enf. o trat.</v>
      </c>
      <c r="B22" s="233"/>
      <c r="C22" s="216">
        <f>Antecedentes!C21</f>
        <v>74</v>
      </c>
      <c r="D22" s="213" t="str">
        <f>Antecedentes!D21</f>
        <v/>
      </c>
      <c r="E22" s="212">
        <f>Antecedentes!E21</f>
        <v>106</v>
      </c>
      <c r="F22" s="213" t="str">
        <f>Antecedentes!F21</f>
        <v/>
      </c>
      <c r="G22" s="212">
        <f>Antecedentes!G21</f>
        <v>180</v>
      </c>
      <c r="H22" s="217" t="str">
        <f>Antecedentes!H21</f>
        <v/>
      </c>
      <c r="I22" s="216">
        <f>Antecedentes!I21</f>
        <v>14</v>
      </c>
      <c r="J22" s="213" t="str">
        <f>Antecedentes!J21</f>
        <v/>
      </c>
      <c r="K22" s="212">
        <f>Antecedentes!K21</f>
        <v>11</v>
      </c>
      <c r="L22" s="213" t="str">
        <f>Antecedentes!L21</f>
        <v/>
      </c>
      <c r="M22" s="212">
        <f>Antecedentes!M21</f>
        <v>25</v>
      </c>
      <c r="N22" s="217" t="str">
        <f>Antecedentes!N21</f>
        <v/>
      </c>
      <c r="O22" s="220">
        <f>Antecedentes!O21</f>
        <v>2</v>
      </c>
      <c r="P22" s="213" t="str">
        <f>Antecedentes!P21</f>
        <v/>
      </c>
      <c r="Q22" s="212">
        <f>Antecedentes!Q21</f>
        <v>8</v>
      </c>
      <c r="R22" s="213" t="str">
        <f>Antecedentes!R21</f>
        <v/>
      </c>
      <c r="S22" s="212">
        <f>Antecedentes!S21</f>
        <v>10</v>
      </c>
      <c r="T22" s="217" t="str">
        <f>Antecedentes!T21</f>
        <v/>
      </c>
    </row>
    <row r="23" spans="1:20" ht="13.5" thickBot="1" x14ac:dyDescent="0.25">
      <c r="A23" s="226" t="str">
        <f>Antecedentes!A22</f>
        <v>SIN factores de riesgo</v>
      </c>
      <c r="B23" s="234"/>
      <c r="C23" s="235">
        <f>Antecedentes!C22</f>
        <v>1135</v>
      </c>
      <c r="D23" s="229" t="str">
        <f>Antecedentes!D22</f>
        <v/>
      </c>
      <c r="E23" s="228">
        <f>Antecedentes!E22</f>
        <v>1384</v>
      </c>
      <c r="F23" s="229" t="str">
        <f>Antecedentes!F22</f>
        <v/>
      </c>
      <c r="G23" s="228">
        <f>Antecedentes!G22</f>
        <v>2519</v>
      </c>
      <c r="H23" s="230" t="str">
        <f>Antecedentes!H22</f>
        <v/>
      </c>
      <c r="I23" s="235">
        <f>Antecedentes!I22</f>
        <v>114</v>
      </c>
      <c r="J23" s="229" t="str">
        <f>Antecedentes!J22</f>
        <v/>
      </c>
      <c r="K23" s="228">
        <f>Antecedentes!K22</f>
        <v>163</v>
      </c>
      <c r="L23" s="229" t="str">
        <f>Antecedentes!L22</f>
        <v/>
      </c>
      <c r="M23" s="228">
        <f>Antecedentes!M22</f>
        <v>277</v>
      </c>
      <c r="N23" s="230" t="str">
        <f>Antecedentes!N22</f>
        <v/>
      </c>
      <c r="O23" s="227">
        <f>Antecedentes!O22</f>
        <v>31</v>
      </c>
      <c r="P23" s="229" t="str">
        <f>Antecedentes!P22</f>
        <v/>
      </c>
      <c r="Q23" s="228">
        <f>Antecedentes!Q22</f>
        <v>46</v>
      </c>
      <c r="R23" s="229" t="str">
        <f>Antecedentes!R22</f>
        <v/>
      </c>
      <c r="S23" s="228">
        <f>Antecedentes!S22</f>
        <v>77</v>
      </c>
      <c r="T23" s="230" t="str">
        <f>Antecedentes!T22</f>
        <v/>
      </c>
    </row>
    <row r="24" spans="1:20" ht="13.5" thickBot="1" x14ac:dyDescent="0.25"/>
    <row r="25" spans="1:20" ht="13.5" thickBot="1" x14ac:dyDescent="0.25">
      <c r="A25" s="657" t="str">
        <f>Antecedentes!A24</f>
        <v>Factores de exposición y otras comorbilidades</v>
      </c>
      <c r="B25" s="658"/>
      <c r="C25" s="658"/>
      <c r="D25" s="658"/>
      <c r="E25" s="658"/>
      <c r="F25" s="658"/>
      <c r="G25" s="658"/>
      <c r="H25" s="658"/>
      <c r="I25" s="658"/>
      <c r="J25" s="658"/>
      <c r="K25" s="658"/>
      <c r="L25" s="658"/>
      <c r="M25" s="658"/>
      <c r="N25" s="658"/>
      <c r="O25" s="658"/>
      <c r="P25" s="658"/>
      <c r="Q25" s="658"/>
      <c r="R25" s="658"/>
      <c r="S25" s="658"/>
      <c r="T25" s="659"/>
    </row>
    <row r="26" spans="1:20" x14ac:dyDescent="0.2">
      <c r="A26" s="242" t="str">
        <f>Antecedentes!A25</f>
        <v>Tabaquismo</v>
      </c>
      <c r="B26" s="243"/>
      <c r="C26" s="244">
        <f>Antecedentes!C25</f>
        <v>107</v>
      </c>
      <c r="D26" s="245" t="str">
        <f>Antecedentes!D25</f>
        <v/>
      </c>
      <c r="E26" s="246">
        <f>Antecedentes!E25</f>
        <v>181</v>
      </c>
      <c r="F26" s="245" t="str">
        <f>Antecedentes!F25</f>
        <v/>
      </c>
      <c r="G26" s="246">
        <f>Antecedentes!G25</f>
        <v>288</v>
      </c>
      <c r="H26" s="247" t="str">
        <f>Antecedentes!H25</f>
        <v/>
      </c>
      <c r="I26" s="244">
        <f>Antecedentes!I25</f>
        <v>25</v>
      </c>
      <c r="J26" s="245" t="str">
        <f>Antecedentes!J25</f>
        <v/>
      </c>
      <c r="K26" s="246">
        <f>Antecedentes!K25</f>
        <v>42</v>
      </c>
      <c r="L26" s="245" t="str">
        <f>Antecedentes!L25</f>
        <v/>
      </c>
      <c r="M26" s="246">
        <f>Antecedentes!M25</f>
        <v>67</v>
      </c>
      <c r="N26" s="245" t="str">
        <f>Antecedentes!N25</f>
        <v/>
      </c>
      <c r="O26" s="248">
        <f>Antecedentes!O25</f>
        <v>4</v>
      </c>
      <c r="P26" s="249" t="str">
        <f>Antecedentes!P25</f>
        <v/>
      </c>
      <c r="Q26" s="246">
        <f>Antecedentes!Q25</f>
        <v>16</v>
      </c>
      <c r="R26" s="245" t="str">
        <f>Antecedentes!R25</f>
        <v/>
      </c>
      <c r="S26" s="246">
        <f>Antecedentes!S25</f>
        <v>20</v>
      </c>
      <c r="T26" s="247" t="str">
        <f>Antecedentes!T25</f>
        <v/>
      </c>
    </row>
    <row r="27" spans="1:20" x14ac:dyDescent="0.2">
      <c r="A27" s="219" t="str">
        <f>Antecedentes!A26</f>
        <v>Alcoholismo</v>
      </c>
      <c r="B27" s="233"/>
      <c r="C27" s="216">
        <f>Antecedentes!C26</f>
        <v>20</v>
      </c>
      <c r="D27" s="213" t="str">
        <f>Antecedentes!D26</f>
        <v/>
      </c>
      <c r="E27" s="212">
        <f>Antecedentes!E26</f>
        <v>114</v>
      </c>
      <c r="F27" s="213" t="str">
        <f>Antecedentes!F26</f>
        <v/>
      </c>
      <c r="G27" s="212">
        <f>Antecedentes!G26</f>
        <v>134</v>
      </c>
      <c r="H27" s="217" t="str">
        <f>Antecedentes!H26</f>
        <v/>
      </c>
      <c r="I27" s="216">
        <f>Antecedentes!I26</f>
        <v>5</v>
      </c>
      <c r="J27" s="213" t="str">
        <f>Antecedentes!J26</f>
        <v/>
      </c>
      <c r="K27" s="212">
        <f>Antecedentes!K26</f>
        <v>32</v>
      </c>
      <c r="L27" s="213" t="str">
        <f>Antecedentes!L26</f>
        <v/>
      </c>
      <c r="M27" s="212">
        <f>Antecedentes!M26</f>
        <v>37</v>
      </c>
      <c r="N27" s="213" t="str">
        <f>Antecedentes!N26</f>
        <v/>
      </c>
      <c r="O27" s="240">
        <f>Antecedentes!O26</f>
        <v>2</v>
      </c>
      <c r="P27" s="238" t="str">
        <f>Antecedentes!P26</f>
        <v/>
      </c>
      <c r="Q27" s="212">
        <f>Antecedentes!Q26</f>
        <v>12</v>
      </c>
      <c r="R27" s="213" t="str">
        <f>Antecedentes!R26</f>
        <v/>
      </c>
      <c r="S27" s="212">
        <f>Antecedentes!S26</f>
        <v>14</v>
      </c>
      <c r="T27" s="217" t="str">
        <f>Antecedentes!T26</f>
        <v/>
      </c>
    </row>
    <row r="28" spans="1:20" x14ac:dyDescent="0.2">
      <c r="A28" s="221" t="str">
        <f>Antecedentes!A27</f>
        <v>Obesidad</v>
      </c>
      <c r="B28" s="233"/>
      <c r="C28" s="216">
        <f>Antecedentes!C27</f>
        <v>98</v>
      </c>
      <c r="D28" s="213" t="str">
        <f>Antecedentes!D27</f>
        <v/>
      </c>
      <c r="E28" s="212">
        <f>Antecedentes!E27</f>
        <v>62</v>
      </c>
      <c r="F28" s="213" t="str">
        <f>Antecedentes!F27</f>
        <v/>
      </c>
      <c r="G28" s="212">
        <f>Antecedentes!G27</f>
        <v>160</v>
      </c>
      <c r="H28" s="217" t="str">
        <f>Antecedentes!H27</f>
        <v/>
      </c>
      <c r="I28" s="216">
        <f>Antecedentes!I27</f>
        <v>19</v>
      </c>
      <c r="J28" s="213" t="str">
        <f>Antecedentes!J27</f>
        <v/>
      </c>
      <c r="K28" s="212">
        <f>Antecedentes!K27</f>
        <v>19</v>
      </c>
      <c r="L28" s="213" t="str">
        <f>Antecedentes!L27</f>
        <v/>
      </c>
      <c r="M28" s="212">
        <f>Antecedentes!M27</f>
        <v>38</v>
      </c>
      <c r="N28" s="213" t="str">
        <f>Antecedentes!N27</f>
        <v/>
      </c>
      <c r="O28" s="240">
        <f>Antecedentes!O27</f>
        <v>6</v>
      </c>
      <c r="P28" s="238" t="str">
        <f>Antecedentes!P27</f>
        <v/>
      </c>
      <c r="Q28" s="212">
        <f>Antecedentes!Q27</f>
        <v>6</v>
      </c>
      <c r="R28" s="213" t="str">
        <f>Antecedentes!R27</f>
        <v/>
      </c>
      <c r="S28" s="212">
        <f>Antecedentes!S27</f>
        <v>12</v>
      </c>
      <c r="T28" s="217" t="str">
        <f>Antecedentes!T27</f>
        <v/>
      </c>
    </row>
    <row r="29" spans="1:20" x14ac:dyDescent="0.2">
      <c r="A29" s="661"/>
      <c r="B29" s="236" t="str">
        <f>Antecedentes!B28</f>
        <v>Sí</v>
      </c>
      <c r="C29" s="216">
        <f>Antecedentes!C28</f>
        <v>52</v>
      </c>
      <c r="D29" s="213">
        <f>Antecedentes!D28</f>
        <v>0.53061224489795922</v>
      </c>
      <c r="E29" s="212">
        <f>Antecedentes!E28</f>
        <v>39</v>
      </c>
      <c r="F29" s="213">
        <f>Antecedentes!F28</f>
        <v>0.62903225806451613</v>
      </c>
      <c r="G29" s="212">
        <f>Antecedentes!G28</f>
        <v>91</v>
      </c>
      <c r="H29" s="217">
        <f>Antecedentes!H28</f>
        <v>0.56874999999999998</v>
      </c>
      <c r="I29" s="216">
        <f>Antecedentes!I28</f>
        <v>9</v>
      </c>
      <c r="J29" s="213">
        <f>Antecedentes!J28</f>
        <v>0.47368421052631576</v>
      </c>
      <c r="K29" s="212">
        <f>Antecedentes!K28</f>
        <v>14</v>
      </c>
      <c r="L29" s="213">
        <f>Antecedentes!L28</f>
        <v>0.73684210526315785</v>
      </c>
      <c r="M29" s="212">
        <f>Antecedentes!M28</f>
        <v>23</v>
      </c>
      <c r="N29" s="213">
        <f>Antecedentes!N28</f>
        <v>0.60526315789473684</v>
      </c>
      <c r="O29" s="240">
        <f>Antecedentes!O28</f>
        <v>2</v>
      </c>
      <c r="P29" s="238">
        <f>Antecedentes!P28</f>
        <v>0.33333333333333331</v>
      </c>
      <c r="Q29" s="212">
        <f>Antecedentes!Q28</f>
        <v>4</v>
      </c>
      <c r="R29" s="213">
        <f>Antecedentes!R28</f>
        <v>0.66666666666666663</v>
      </c>
      <c r="S29" s="212">
        <f>Antecedentes!S28</f>
        <v>6</v>
      </c>
      <c r="T29" s="217">
        <f>Antecedentes!T28</f>
        <v>0.5</v>
      </c>
    </row>
    <row r="30" spans="1:20" x14ac:dyDescent="0.2">
      <c r="A30" s="661"/>
      <c r="B30" s="236" t="str">
        <f>Antecedentes!B29</f>
        <v>Sí, morbida</v>
      </c>
      <c r="C30" s="216">
        <f>Antecedentes!C29</f>
        <v>23</v>
      </c>
      <c r="D30" s="213">
        <f>Antecedentes!D29</f>
        <v>0.23469387755102042</v>
      </c>
      <c r="E30" s="212">
        <f>Antecedentes!E29</f>
        <v>8</v>
      </c>
      <c r="F30" s="213">
        <f>Antecedentes!F29</f>
        <v>0.12903225806451613</v>
      </c>
      <c r="G30" s="212">
        <f>Antecedentes!G29</f>
        <v>31</v>
      </c>
      <c r="H30" s="217">
        <f>Antecedentes!H29</f>
        <v>0.19375000000000001</v>
      </c>
      <c r="I30" s="216">
        <f>Antecedentes!I29</f>
        <v>7</v>
      </c>
      <c r="J30" s="213">
        <f>Antecedentes!J29</f>
        <v>0.36842105263157893</v>
      </c>
      <c r="K30" s="212">
        <f>Antecedentes!K29</f>
        <v>2</v>
      </c>
      <c r="L30" s="213">
        <f>Antecedentes!L29</f>
        <v>0.10526315789473684</v>
      </c>
      <c r="M30" s="212">
        <f>Antecedentes!M29</f>
        <v>9</v>
      </c>
      <c r="N30" s="213">
        <f>Antecedentes!N29</f>
        <v>0.23684210526315788</v>
      </c>
      <c r="O30" s="240">
        <f>Antecedentes!O29</f>
        <v>1</v>
      </c>
      <c r="P30" s="238">
        <f>Antecedentes!P29</f>
        <v>0.16666666666666666</v>
      </c>
      <c r="Q30" s="212">
        <f>Antecedentes!Q29</f>
        <v>2</v>
      </c>
      <c r="R30" s="213">
        <f>Antecedentes!R29</f>
        <v>0.33333333333333331</v>
      </c>
      <c r="S30" s="212">
        <f>Antecedentes!S29</f>
        <v>3</v>
      </c>
      <c r="T30" s="217">
        <f>Antecedentes!T29</f>
        <v>0.25</v>
      </c>
    </row>
    <row r="31" spans="1:20" x14ac:dyDescent="0.2">
      <c r="A31" s="662"/>
      <c r="B31" s="236" t="str">
        <f>Antecedentes!B30</f>
        <v>Sin especificar</v>
      </c>
      <c r="C31" s="216">
        <f>Antecedentes!C30</f>
        <v>23</v>
      </c>
      <c r="D31" s="213">
        <f>Antecedentes!D30</f>
        <v>0.23469387755102042</v>
      </c>
      <c r="E31" s="212">
        <f>Antecedentes!E30</f>
        <v>15</v>
      </c>
      <c r="F31" s="213">
        <f>Antecedentes!F30</f>
        <v>0.24193548387096775</v>
      </c>
      <c r="G31" s="212">
        <f>Antecedentes!G30</f>
        <v>38</v>
      </c>
      <c r="H31" s="217">
        <f>Antecedentes!H30</f>
        <v>0.23749999999999999</v>
      </c>
      <c r="I31" s="216">
        <f>Antecedentes!I30</f>
        <v>3</v>
      </c>
      <c r="J31" s="213">
        <f>Antecedentes!J30</f>
        <v>0.15789473684210525</v>
      </c>
      <c r="K31" s="212">
        <f>Antecedentes!K30</f>
        <v>3</v>
      </c>
      <c r="L31" s="213">
        <f>Antecedentes!L30</f>
        <v>0.15789473684210525</v>
      </c>
      <c r="M31" s="212">
        <f>Antecedentes!M30</f>
        <v>6</v>
      </c>
      <c r="N31" s="213">
        <f>Antecedentes!N30</f>
        <v>0.15789473684210525</v>
      </c>
      <c r="O31" s="240">
        <f>Antecedentes!O30</f>
        <v>3</v>
      </c>
      <c r="P31" s="238">
        <f>Antecedentes!P30</f>
        <v>0.5</v>
      </c>
      <c r="Q31" s="212">
        <f>Antecedentes!Q30</f>
        <v>0</v>
      </c>
      <c r="R31" s="213">
        <f>Antecedentes!R30</f>
        <v>0</v>
      </c>
      <c r="S31" s="212">
        <f>Antecedentes!S30</f>
        <v>3</v>
      </c>
      <c r="T31" s="217">
        <f>Antecedentes!T30</f>
        <v>0.25</v>
      </c>
    </row>
    <row r="32" spans="1:20" x14ac:dyDescent="0.2">
      <c r="A32" s="219" t="str">
        <f>Antecedentes!A31</f>
        <v>Síndrome de Down</v>
      </c>
      <c r="B32" s="233"/>
      <c r="C32" s="216">
        <f>Antecedentes!C31</f>
        <v>21</v>
      </c>
      <c r="D32" s="213" t="str">
        <f>Antecedentes!D31</f>
        <v/>
      </c>
      <c r="E32" s="212">
        <f>Antecedentes!E31</f>
        <v>33</v>
      </c>
      <c r="F32" s="213" t="str">
        <f>Antecedentes!F31</f>
        <v/>
      </c>
      <c r="G32" s="212">
        <f>Antecedentes!G31</f>
        <v>54</v>
      </c>
      <c r="H32" s="217" t="str">
        <f>Antecedentes!H31</f>
        <v/>
      </c>
      <c r="I32" s="216">
        <f>Antecedentes!I31</f>
        <v>2</v>
      </c>
      <c r="J32" s="213" t="str">
        <f>Antecedentes!J31</f>
        <v/>
      </c>
      <c r="K32" s="212">
        <f>Antecedentes!K31</f>
        <v>9</v>
      </c>
      <c r="L32" s="213" t="str">
        <f>Antecedentes!L31</f>
        <v/>
      </c>
      <c r="M32" s="212">
        <f>Antecedentes!M31</f>
        <v>0</v>
      </c>
      <c r="N32" s="213" t="str">
        <f>Antecedentes!N31</f>
        <v/>
      </c>
      <c r="O32" s="240">
        <f>Antecedentes!O31</f>
        <v>0</v>
      </c>
      <c r="P32" s="238" t="str">
        <f>Antecedentes!P31</f>
        <v/>
      </c>
      <c r="Q32" s="212">
        <f>Antecedentes!Q31</f>
        <v>1</v>
      </c>
      <c r="R32" s="213" t="str">
        <f>Antecedentes!R31</f>
        <v/>
      </c>
      <c r="S32" s="212">
        <f>Antecedentes!S31</f>
        <v>0</v>
      </c>
      <c r="T32" s="217" t="str">
        <f>Antecedentes!T31</f>
        <v/>
      </c>
    </row>
    <row r="33" spans="1:20" x14ac:dyDescent="0.2">
      <c r="A33" s="221" t="str">
        <f>Antecedentes!A32</f>
        <v>Embarazo</v>
      </c>
      <c r="B33" s="233"/>
      <c r="C33" s="216">
        <f>Antecedentes!C32</f>
        <v>7</v>
      </c>
      <c r="D33" s="213" t="str">
        <f>Antecedentes!D32</f>
        <v/>
      </c>
      <c r="E33" s="212"/>
      <c r="F33" s="213"/>
      <c r="G33" s="212">
        <f>Antecedentes!G32</f>
        <v>7</v>
      </c>
      <c r="H33" s="217" t="str">
        <f>Antecedentes!H32</f>
        <v/>
      </c>
      <c r="I33" s="216">
        <f>Antecedentes!I32</f>
        <v>1</v>
      </c>
      <c r="J33" s="213" t="str">
        <f>Antecedentes!J32</f>
        <v/>
      </c>
      <c r="K33" s="212"/>
      <c r="L33" s="213"/>
      <c r="M33" s="212">
        <f>Antecedentes!M32</f>
        <v>1</v>
      </c>
      <c r="N33" s="213" t="str">
        <f>Antecedentes!N32</f>
        <v/>
      </c>
      <c r="O33" s="240">
        <f>Antecedentes!O32</f>
        <v>0</v>
      </c>
      <c r="P33" s="238" t="str">
        <f>Antecedentes!P32</f>
        <v/>
      </c>
      <c r="Q33" s="212"/>
      <c r="R33" s="213"/>
      <c r="S33" s="212">
        <f>Antecedentes!S32</f>
        <v>0</v>
      </c>
      <c r="T33" s="217" t="str">
        <f>Antecedentes!T32</f>
        <v/>
      </c>
    </row>
    <row r="34" spans="1:20" x14ac:dyDescent="0.2">
      <c r="A34" s="661"/>
      <c r="B34" s="236" t="str">
        <f>Antecedentes!B33</f>
        <v>Trimestre 1</v>
      </c>
      <c r="C34" s="216">
        <f>Antecedentes!C33</f>
        <v>1</v>
      </c>
      <c r="D34" s="213">
        <f>Antecedentes!D33</f>
        <v>0.14285714285714285</v>
      </c>
      <c r="E34" s="212"/>
      <c r="F34" s="213"/>
      <c r="G34" s="212">
        <f>Antecedentes!G33</f>
        <v>1</v>
      </c>
      <c r="H34" s="217">
        <f>Antecedentes!H33</f>
        <v>0.14285714285714285</v>
      </c>
      <c r="I34" s="216">
        <f>Antecedentes!I33</f>
        <v>0</v>
      </c>
      <c r="J34" s="213">
        <f>Antecedentes!J33</f>
        <v>0</v>
      </c>
      <c r="K34" s="212"/>
      <c r="L34" s="213"/>
      <c r="M34" s="212">
        <f>Antecedentes!M33</f>
        <v>0</v>
      </c>
      <c r="N34" s="213">
        <f>Antecedentes!N33</f>
        <v>0</v>
      </c>
      <c r="O34" s="240">
        <f>Antecedentes!O33</f>
        <v>0</v>
      </c>
      <c r="P34" s="238" t="str">
        <f>Antecedentes!P33</f>
        <v/>
      </c>
      <c r="Q34" s="212"/>
      <c r="R34" s="213"/>
      <c r="S34" s="212">
        <f>Antecedentes!S33</f>
        <v>0</v>
      </c>
      <c r="T34" s="217" t="str">
        <f>Antecedentes!T33</f>
        <v/>
      </c>
    </row>
    <row r="35" spans="1:20" x14ac:dyDescent="0.2">
      <c r="A35" s="661"/>
      <c r="B35" s="236" t="str">
        <f>Antecedentes!B34</f>
        <v>Trimestre 2</v>
      </c>
      <c r="C35" s="216">
        <f>Antecedentes!C34</f>
        <v>4</v>
      </c>
      <c r="D35" s="213">
        <f>Antecedentes!D34</f>
        <v>0.5714285714285714</v>
      </c>
      <c r="E35" s="212"/>
      <c r="F35" s="213"/>
      <c r="G35" s="212">
        <f>Antecedentes!G34</f>
        <v>4</v>
      </c>
      <c r="H35" s="217">
        <f>Antecedentes!H34</f>
        <v>0.5714285714285714</v>
      </c>
      <c r="I35" s="216">
        <f>Antecedentes!I34</f>
        <v>0</v>
      </c>
      <c r="J35" s="213">
        <f>Antecedentes!J34</f>
        <v>0</v>
      </c>
      <c r="K35" s="212"/>
      <c r="L35" s="213"/>
      <c r="M35" s="212">
        <f>Antecedentes!M34</f>
        <v>0</v>
      </c>
      <c r="N35" s="213">
        <f>Antecedentes!N34</f>
        <v>0</v>
      </c>
      <c r="O35" s="240">
        <f>Antecedentes!O34</f>
        <v>0</v>
      </c>
      <c r="P35" s="238" t="str">
        <f>Antecedentes!P34</f>
        <v/>
      </c>
      <c r="Q35" s="212"/>
      <c r="R35" s="213"/>
      <c r="S35" s="212">
        <f>Antecedentes!S34</f>
        <v>0</v>
      </c>
      <c r="T35" s="217" t="str">
        <f>Antecedentes!T34</f>
        <v/>
      </c>
    </row>
    <row r="36" spans="1:20" x14ac:dyDescent="0.2">
      <c r="A36" s="661"/>
      <c r="B36" s="236" t="str">
        <f>Antecedentes!B35</f>
        <v>Trimestre 3</v>
      </c>
      <c r="C36" s="216">
        <f>Antecedentes!C35</f>
        <v>2</v>
      </c>
      <c r="D36" s="213">
        <f>Antecedentes!D35</f>
        <v>0.2857142857142857</v>
      </c>
      <c r="E36" s="212"/>
      <c r="F36" s="213"/>
      <c r="G36" s="212">
        <f>Antecedentes!G35</f>
        <v>2</v>
      </c>
      <c r="H36" s="217">
        <f>Antecedentes!H35</f>
        <v>0.2857142857142857</v>
      </c>
      <c r="I36" s="216">
        <f>Antecedentes!I35</f>
        <v>1</v>
      </c>
      <c r="J36" s="213">
        <f>Antecedentes!J35</f>
        <v>1</v>
      </c>
      <c r="K36" s="212"/>
      <c r="L36" s="213"/>
      <c r="M36" s="212">
        <f>Antecedentes!M35</f>
        <v>1</v>
      </c>
      <c r="N36" s="213">
        <f>Antecedentes!N35</f>
        <v>1</v>
      </c>
      <c r="O36" s="240">
        <f>Antecedentes!O35</f>
        <v>0</v>
      </c>
      <c r="P36" s="238" t="str">
        <f>Antecedentes!P35</f>
        <v/>
      </c>
      <c r="Q36" s="212"/>
      <c r="R36" s="213"/>
      <c r="S36" s="212">
        <f>Antecedentes!S35</f>
        <v>0</v>
      </c>
      <c r="T36" s="217" t="str">
        <f>Antecedentes!T35</f>
        <v/>
      </c>
    </row>
    <row r="37" spans="1:20" x14ac:dyDescent="0.2">
      <c r="A37" s="662"/>
      <c r="B37" s="236" t="str">
        <f>Antecedentes!B36</f>
        <v>Sin especificar trimestre</v>
      </c>
      <c r="C37" s="216">
        <f>Antecedentes!C36</f>
        <v>0</v>
      </c>
      <c r="D37" s="213">
        <f>Antecedentes!D36</f>
        <v>0</v>
      </c>
      <c r="E37" s="212"/>
      <c r="F37" s="213"/>
      <c r="G37" s="212">
        <f>Antecedentes!G36</f>
        <v>0</v>
      </c>
      <c r="H37" s="217">
        <f>Antecedentes!H36</f>
        <v>0</v>
      </c>
      <c r="I37" s="216">
        <f>Antecedentes!I36</f>
        <v>0</v>
      </c>
      <c r="J37" s="213">
        <f>Antecedentes!J36</f>
        <v>0</v>
      </c>
      <c r="K37" s="212"/>
      <c r="L37" s="213"/>
      <c r="M37" s="212">
        <f>Antecedentes!M36</f>
        <v>0</v>
      </c>
      <c r="N37" s="213">
        <f>Antecedentes!N36</f>
        <v>0</v>
      </c>
      <c r="O37" s="240">
        <f>Antecedentes!O36</f>
        <v>0</v>
      </c>
      <c r="P37" s="238" t="str">
        <f>Antecedentes!P36</f>
        <v/>
      </c>
      <c r="Q37" s="212"/>
      <c r="R37" s="213"/>
      <c r="S37" s="212">
        <f>Antecedentes!S36</f>
        <v>0</v>
      </c>
      <c r="T37" s="217" t="str">
        <f>Antecedentes!T36</f>
        <v/>
      </c>
    </row>
    <row r="38" spans="1:20" x14ac:dyDescent="0.2">
      <c r="A38" s="219" t="str">
        <f>Antecedentes!A37</f>
        <v>Puerperio</v>
      </c>
      <c r="B38" s="233"/>
      <c r="C38" s="216">
        <f>Antecedentes!C37</f>
        <v>0</v>
      </c>
      <c r="D38" s="213" t="str">
        <f>Antecedentes!D37</f>
        <v/>
      </c>
      <c r="E38" s="212"/>
      <c r="F38" s="213"/>
      <c r="G38" s="212">
        <f>Antecedentes!G37</f>
        <v>0</v>
      </c>
      <c r="H38" s="217">
        <f>Antecedentes!H37</f>
        <v>0</v>
      </c>
      <c r="I38" s="216">
        <f>Antecedentes!I37</f>
        <v>0</v>
      </c>
      <c r="J38" s="213" t="str">
        <f>Antecedentes!J37</f>
        <v/>
      </c>
      <c r="K38" s="212"/>
      <c r="L38" s="213"/>
      <c r="M38" s="212">
        <f>Antecedentes!M37</f>
        <v>0</v>
      </c>
      <c r="N38" s="213">
        <f>Antecedentes!N37</f>
        <v>0</v>
      </c>
      <c r="O38" s="240">
        <f>Antecedentes!O37</f>
        <v>0</v>
      </c>
      <c r="P38" s="238" t="str">
        <f>Antecedentes!P37</f>
        <v/>
      </c>
      <c r="Q38" s="212"/>
      <c r="R38" s="213"/>
      <c r="S38" s="212">
        <f>Antecedentes!S37</f>
        <v>0</v>
      </c>
      <c r="T38" s="217">
        <f>Antecedentes!T37</f>
        <v>0</v>
      </c>
    </row>
    <row r="39" spans="1:20" ht="13.5" thickBot="1" x14ac:dyDescent="0.25">
      <c r="A39" s="211" t="str">
        <f>Antecedentes!A38</f>
        <v>Otros factores de exp. y comorb.</v>
      </c>
      <c r="B39" s="237"/>
      <c r="C39" s="195">
        <f>Antecedentes!C38</f>
        <v>594</v>
      </c>
      <c r="D39" s="215" t="str">
        <f>Antecedentes!D38</f>
        <v/>
      </c>
      <c r="E39" s="214">
        <f>Antecedentes!E38</f>
        <v>667</v>
      </c>
      <c r="F39" s="215" t="str">
        <f>Antecedentes!F38</f>
        <v/>
      </c>
      <c r="G39" s="214">
        <f>Antecedentes!G38</f>
        <v>1261</v>
      </c>
      <c r="H39" s="218" t="str">
        <f>Antecedentes!H38</f>
        <v/>
      </c>
      <c r="I39" s="195">
        <f>Antecedentes!I38</f>
        <v>68</v>
      </c>
      <c r="J39" s="215" t="str">
        <f>Antecedentes!J38</f>
        <v/>
      </c>
      <c r="K39" s="214">
        <f>Antecedentes!K38</f>
        <v>83</v>
      </c>
      <c r="L39" s="215" t="str">
        <f>Antecedentes!L38</f>
        <v/>
      </c>
      <c r="M39" s="214">
        <f>Antecedentes!M38</f>
        <v>151</v>
      </c>
      <c r="N39" s="215" t="str">
        <f>Antecedentes!N38</f>
        <v/>
      </c>
      <c r="O39" s="241">
        <f>Antecedentes!O38</f>
        <v>35</v>
      </c>
      <c r="P39" s="239" t="str">
        <f>Antecedentes!P38</f>
        <v/>
      </c>
      <c r="Q39" s="214">
        <f>Antecedentes!Q38</f>
        <v>59</v>
      </c>
      <c r="R39" s="215" t="str">
        <f>Antecedentes!R38</f>
        <v/>
      </c>
      <c r="S39" s="214">
        <f>Antecedentes!S38</f>
        <v>94</v>
      </c>
      <c r="T39" s="218" t="str">
        <f>Antecedentes!T38</f>
        <v/>
      </c>
    </row>
    <row r="40" spans="1:20" ht="13.5" thickBot="1" x14ac:dyDescent="0.25"/>
    <row r="41" spans="1:20" ht="13.5" thickBot="1" x14ac:dyDescent="0.25">
      <c r="A41" s="657" t="e">
        <f>Antecedentes!#REF!</f>
        <v>#REF!</v>
      </c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58"/>
      <c r="R41" s="658"/>
      <c r="S41" s="658"/>
      <c r="T41" s="659"/>
    </row>
    <row r="42" spans="1:20" x14ac:dyDescent="0.2">
      <c r="A42" s="242" t="e">
        <f>Antecedentes!#REF!</f>
        <v>#REF!</v>
      </c>
      <c r="B42" s="243"/>
      <c r="C42" s="244" t="e">
        <f>Antecedentes!#REF!</f>
        <v>#REF!</v>
      </c>
      <c r="D42" s="245" t="e">
        <f>Antecedentes!#REF!</f>
        <v>#REF!</v>
      </c>
      <c r="E42" s="246" t="e">
        <f>Antecedentes!#REF!</f>
        <v>#REF!</v>
      </c>
      <c r="F42" s="245" t="e">
        <f>Antecedentes!#REF!</f>
        <v>#REF!</v>
      </c>
      <c r="G42" s="246" t="e">
        <f>Antecedentes!#REF!</f>
        <v>#REF!</v>
      </c>
      <c r="H42" s="247" t="e">
        <f>Antecedentes!#REF!</f>
        <v>#REF!</v>
      </c>
      <c r="I42" s="244" t="e">
        <f>Antecedentes!#REF!</f>
        <v>#REF!</v>
      </c>
      <c r="J42" s="245" t="e">
        <f>Antecedentes!#REF!</f>
        <v>#REF!</v>
      </c>
      <c r="K42" s="246" t="e">
        <f>Antecedentes!#REF!</f>
        <v>#REF!</v>
      </c>
      <c r="L42" s="245" t="e">
        <f>Antecedentes!#REF!</f>
        <v>#REF!</v>
      </c>
      <c r="M42" s="246" t="e">
        <f>Antecedentes!#REF!</f>
        <v>#REF!</v>
      </c>
      <c r="N42" s="245" t="e">
        <f>Antecedentes!#REF!</f>
        <v>#REF!</v>
      </c>
      <c r="O42" s="248" t="e">
        <f>Antecedentes!#REF!</f>
        <v>#REF!</v>
      </c>
      <c r="P42" s="249" t="e">
        <f>Antecedentes!#REF!</f>
        <v>#REF!</v>
      </c>
      <c r="Q42" s="246" t="e">
        <f>Antecedentes!#REF!</f>
        <v>#REF!</v>
      </c>
      <c r="R42" s="245" t="e">
        <f>Antecedentes!#REF!</f>
        <v>#REF!</v>
      </c>
      <c r="S42" s="246" t="e">
        <f>Antecedentes!#REF!</f>
        <v>#REF!</v>
      </c>
      <c r="T42" s="247" t="e">
        <f>Antecedentes!#REF!</f>
        <v>#REF!</v>
      </c>
    </row>
    <row r="43" spans="1:20" ht="13.5" thickBot="1" x14ac:dyDescent="0.25">
      <c r="A43" s="211" t="e">
        <f>Antecedentes!#REF!</f>
        <v>#REF!</v>
      </c>
      <c r="B43" s="237"/>
      <c r="C43" s="195" t="e">
        <f>Antecedentes!#REF!</f>
        <v>#REF!</v>
      </c>
      <c r="D43" s="215" t="e">
        <f>Antecedentes!#REF!</f>
        <v>#REF!</v>
      </c>
      <c r="E43" s="214" t="e">
        <f>Antecedentes!#REF!</f>
        <v>#REF!</v>
      </c>
      <c r="F43" s="215" t="e">
        <f>Antecedentes!#REF!</f>
        <v>#REF!</v>
      </c>
      <c r="G43" s="214" t="e">
        <f>Antecedentes!#REF!</f>
        <v>#REF!</v>
      </c>
      <c r="H43" s="218" t="e">
        <f>Antecedentes!#REF!</f>
        <v>#REF!</v>
      </c>
      <c r="I43" s="195" t="e">
        <f>Antecedentes!#REF!</f>
        <v>#REF!</v>
      </c>
      <c r="J43" s="215" t="e">
        <f>Antecedentes!#REF!</f>
        <v>#REF!</v>
      </c>
      <c r="K43" s="214" t="e">
        <f>Antecedentes!#REF!</f>
        <v>#REF!</v>
      </c>
      <c r="L43" s="215" t="e">
        <f>Antecedentes!#REF!</f>
        <v>#REF!</v>
      </c>
      <c r="M43" s="214" t="e">
        <f>Antecedentes!#REF!</f>
        <v>#REF!</v>
      </c>
      <c r="N43" s="215" t="e">
        <f>Antecedentes!#REF!</f>
        <v>#REF!</v>
      </c>
      <c r="O43" s="241" t="e">
        <f>Antecedentes!#REF!</f>
        <v>#REF!</v>
      </c>
      <c r="P43" s="239" t="e">
        <f>Antecedentes!#REF!</f>
        <v>#REF!</v>
      </c>
      <c r="Q43" s="214" t="e">
        <f>Antecedentes!#REF!</f>
        <v>#REF!</v>
      </c>
      <c r="R43" s="215" t="e">
        <f>Antecedentes!#REF!</f>
        <v>#REF!</v>
      </c>
      <c r="S43" s="214" t="e">
        <f>Antecedentes!#REF!</f>
        <v>#REF!</v>
      </c>
      <c r="T43" s="218" t="e">
        <f>Antecedentes!#REF!</f>
        <v>#REF!</v>
      </c>
    </row>
    <row r="46" spans="1:20" x14ac:dyDescent="0.2">
      <c r="B46" s="191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185" customFormat="1" ht="15" x14ac:dyDescent="0.2">
      <c r="A1" s="344"/>
    </row>
    <row r="2" spans="1:12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200"/>
    </row>
    <row r="3" spans="1:12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200"/>
    </row>
    <row r="4" spans="1:12" s="185" customFormat="1" x14ac:dyDescent="0.2"/>
    <row r="5" spans="1:12" ht="32.25" customHeight="1" thickBot="1" x14ac:dyDescent="0.25">
      <c r="A5" s="663" t="s">
        <v>122</v>
      </c>
      <c r="B5" s="663"/>
      <c r="C5" s="663"/>
      <c r="D5" s="663"/>
      <c r="E5" s="663"/>
      <c r="F5" s="663"/>
      <c r="G5" s="663"/>
      <c r="H5" s="663"/>
      <c r="I5" s="663"/>
      <c r="J5" s="663"/>
      <c r="K5" s="663"/>
    </row>
    <row r="6" spans="1:12" ht="39" thickBot="1" x14ac:dyDescent="0.25">
      <c r="A6" s="252" t="s">
        <v>81</v>
      </c>
      <c r="B6" s="253" t="s">
        <v>82</v>
      </c>
      <c r="C6" s="253" t="s">
        <v>117</v>
      </c>
      <c r="D6" s="253" t="s">
        <v>91</v>
      </c>
      <c r="E6" s="253" t="s">
        <v>92</v>
      </c>
      <c r="F6" s="253" t="s">
        <v>93</v>
      </c>
      <c r="G6" s="253" t="s">
        <v>94</v>
      </c>
      <c r="H6" s="253" t="s">
        <v>95</v>
      </c>
      <c r="I6" s="253" t="s">
        <v>113</v>
      </c>
      <c r="J6" s="253" t="s">
        <v>114</v>
      </c>
      <c r="K6" s="254" t="s">
        <v>97</v>
      </c>
    </row>
    <row r="7" spans="1:12" x14ac:dyDescent="0.2">
      <c r="A7" s="255" t="str">
        <f ca="1">IF(OFFSET(Tablas!$F$5,0,ROW(B7)-7)&gt;0,OFFSET(Tablas!$F$5,0,ROW(B7)-7),"")</f>
        <v/>
      </c>
      <c r="B7" s="251">
        <f ca="1">IF(OFFSET(Tablas!$F$6,0,ROW(B7)-7)&gt;0,OFFSET(Tablas!$F$6,0,ROW(B7)-7),"")</f>
        <v>1</v>
      </c>
      <c r="C7" s="251">
        <f ca="1">IF(B7="","",OFFSET(Tablas!$F$208,0,ROW(C7)-7))</f>
        <v>0</v>
      </c>
      <c r="D7" s="251">
        <f ca="1">IF(B7="","",OFFSET(Tablas!$F$283,0,ROW(D7)-7))</f>
        <v>0</v>
      </c>
      <c r="E7" s="251">
        <f ca="1">IF(B7="","",OFFSET(Tablas!$F$358,0,ROW(E7)-7))</f>
        <v>0</v>
      </c>
      <c r="F7" s="251">
        <f ca="1">IF(B7="","",OFFSET(Tablas!$F$433,0,ROW(F7)-7))</f>
        <v>0</v>
      </c>
      <c r="G7" s="251">
        <f ca="1">IF(B7="","",OFFSET(Tablas!$F$508,0,ROW(G7)-7))</f>
        <v>0</v>
      </c>
      <c r="H7" s="251">
        <f ca="1">IF(B7="","",OFFSET(Tablas!$F$583,0,ROW(H7)-7))</f>
        <v>0</v>
      </c>
      <c r="I7" s="251">
        <f ca="1">IF(B7="","",OFFSET(Tablas!$F$1033,0,ROW(I7)-7))</f>
        <v>37</v>
      </c>
      <c r="J7" s="251">
        <f ca="1">IF(B7="","",SUM(C7:H7))</f>
        <v>0</v>
      </c>
      <c r="K7" s="322">
        <f ca="1">IF(OR(I7="",I7=0),"",J7/I7)</f>
        <v>0</v>
      </c>
    </row>
    <row r="8" spans="1:12" x14ac:dyDescent="0.2">
      <c r="A8" s="256" t="str">
        <f ca="1">IF(OFFSET(Tablas!$F$5,0,ROW(B8)-7)&gt;0,OFFSET(Tablas!$F$5,0,ROW(B8)-7),"")</f>
        <v/>
      </c>
      <c r="B8" s="190">
        <f ca="1">IF(OFFSET(Tablas!$F$6,0,ROW(B8)-7)&gt;0,OFFSET(Tablas!$F$6,0,ROW(B8)-7),"")</f>
        <v>2</v>
      </c>
      <c r="C8" s="251">
        <f ca="1">IF(B8="","",OFFSET(Tablas!$F$208,0,ROW(C8)-7))</f>
        <v>0</v>
      </c>
      <c r="D8" s="251">
        <f ca="1">IF(B8="","",OFFSET(Tablas!$F$283,0,ROW(D8)-7))</f>
        <v>0</v>
      </c>
      <c r="E8" s="251">
        <f ca="1">IF(B8="","",OFFSET(Tablas!$F$358,0,ROW(E8)-7))</f>
        <v>0</v>
      </c>
      <c r="F8" s="251">
        <f ca="1">IF(B8="","",OFFSET(Tablas!$F$433,0,ROW(F8)-7))</f>
        <v>0</v>
      </c>
      <c r="G8" s="251">
        <f ca="1">IF(B8="","",OFFSET(Tablas!$F$508,0,ROW(G8)-7))</f>
        <v>0</v>
      </c>
      <c r="H8" s="251">
        <f ca="1">IF(B8="","",OFFSET(Tablas!$F$583,0,ROW(H8)-7))</f>
        <v>0</v>
      </c>
      <c r="I8" s="251">
        <f ca="1">IF(B8="","",OFFSET(Tablas!$F$1033,0,ROW(I8)-7))</f>
        <v>39</v>
      </c>
      <c r="J8" s="251">
        <f ca="1">IF(B8="","",SUM(C8:H8))</f>
        <v>0</v>
      </c>
      <c r="K8" s="322">
        <f ca="1">IF(OR(I8="",I8=0),"",J8/I8)</f>
        <v>0</v>
      </c>
    </row>
    <row r="9" spans="1:12" x14ac:dyDescent="0.2">
      <c r="A9" s="256" t="str">
        <f ca="1">IF(OFFSET(Tablas!$F$5,0,ROW(B9)-7)&gt;0,OFFSET(Tablas!$F$5,0,ROW(B9)-7),"")</f>
        <v/>
      </c>
      <c r="B9" s="190">
        <f ca="1">IF(OFFSET(Tablas!$F$6,0,ROW(B9)-7)&gt;0,OFFSET(Tablas!$F$6,0,ROW(B9)-7),"")</f>
        <v>3</v>
      </c>
      <c r="C9" s="251">
        <f ca="1">IF(B9="","",OFFSET(Tablas!$F$208,0,ROW(C9)-7))</f>
        <v>0</v>
      </c>
      <c r="D9" s="251">
        <f ca="1">IF(B9="","",OFFSET(Tablas!$F$283,0,ROW(D9)-7))</f>
        <v>0</v>
      </c>
      <c r="E9" s="251">
        <f ca="1">IF(B9="","",OFFSET(Tablas!$F$358,0,ROW(E9)-7))</f>
        <v>0</v>
      </c>
      <c r="F9" s="251">
        <f ca="1">IF(B9="","",OFFSET(Tablas!$F$433,0,ROW(F9)-7))</f>
        <v>0</v>
      </c>
      <c r="G9" s="251">
        <f ca="1">IF(B9="","",OFFSET(Tablas!$F$508,0,ROW(G9)-7))</f>
        <v>0</v>
      </c>
      <c r="H9" s="251">
        <f ca="1">IF(B9="","",OFFSET(Tablas!$F$583,0,ROW(H9)-7))</f>
        <v>0</v>
      </c>
      <c r="I9" s="251">
        <f ca="1">IF(B9="","",OFFSET(Tablas!$F$1033,0,ROW(I9)-7))</f>
        <v>20</v>
      </c>
      <c r="J9" s="251">
        <f t="shared" ref="J9:J59" ca="1" si="0">IF(B9="","",SUM(C9:H9))</f>
        <v>0</v>
      </c>
      <c r="K9" s="322">
        <f t="shared" ref="K9:K59" ca="1" si="1">IF(OR(I9="",I9=0),"",J9/I9)</f>
        <v>0</v>
      </c>
    </row>
    <row r="10" spans="1:12" x14ac:dyDescent="0.2">
      <c r="A10" s="256" t="str">
        <f ca="1">IF(OFFSET(Tablas!$F$5,0,ROW(B10)-7)&gt;0,OFFSET(Tablas!$F$5,0,ROW(B10)-7),"")</f>
        <v/>
      </c>
      <c r="B10" s="190">
        <f ca="1">IF(OFFSET(Tablas!$F$6,0,ROW(B10)-7)&gt;0,OFFSET(Tablas!$F$6,0,ROW(B10)-7),"")</f>
        <v>4</v>
      </c>
      <c r="C10" s="251">
        <f ca="1">IF(B10="","",OFFSET(Tablas!$F$208,0,ROW(C10)-7))</f>
        <v>0</v>
      </c>
      <c r="D10" s="251">
        <f ca="1">IF(B10="","",OFFSET(Tablas!$F$283,0,ROW(D10)-7))</f>
        <v>0</v>
      </c>
      <c r="E10" s="251">
        <f ca="1">IF(B10="","",OFFSET(Tablas!$F$358,0,ROW(E10)-7))</f>
        <v>0</v>
      </c>
      <c r="F10" s="251">
        <f ca="1">IF(B10="","",OFFSET(Tablas!$F$433,0,ROW(F10)-7))</f>
        <v>0</v>
      </c>
      <c r="G10" s="251">
        <f ca="1">IF(B10="","",OFFSET(Tablas!$F$508,0,ROW(G10)-7))</f>
        <v>0</v>
      </c>
      <c r="H10" s="251">
        <f ca="1">IF(B10="","",OFFSET(Tablas!$F$583,0,ROW(H10)-7))</f>
        <v>0</v>
      </c>
      <c r="I10" s="251">
        <f ca="1">IF(B10="","",OFFSET(Tablas!$F$1033,0,ROW(I10)-7))</f>
        <v>15</v>
      </c>
      <c r="J10" s="251">
        <f t="shared" ca="1" si="0"/>
        <v>0</v>
      </c>
      <c r="K10" s="322">
        <f t="shared" ca="1" si="1"/>
        <v>0</v>
      </c>
    </row>
    <row r="11" spans="1:12" x14ac:dyDescent="0.2">
      <c r="A11" s="256" t="str">
        <f ca="1">IF(OFFSET(Tablas!$F$5,0,ROW(B11)-7)&gt;0,OFFSET(Tablas!$F$5,0,ROW(B11)-7),"")</f>
        <v/>
      </c>
      <c r="B11" s="190">
        <f ca="1">IF(OFFSET(Tablas!$F$6,0,ROW(B11)-7)&gt;0,OFFSET(Tablas!$F$6,0,ROW(B11)-7),"")</f>
        <v>5</v>
      </c>
      <c r="C11" s="251">
        <f ca="1">IF(B11="","",OFFSET(Tablas!$F$208,0,ROW(C11)-7))</f>
        <v>0</v>
      </c>
      <c r="D11" s="251">
        <f ca="1">IF(B11="","",OFFSET(Tablas!$F$283,0,ROW(D11)-7))</f>
        <v>0</v>
      </c>
      <c r="E11" s="251">
        <f ca="1">IF(B11="","",OFFSET(Tablas!$F$358,0,ROW(E11)-7))</f>
        <v>0</v>
      </c>
      <c r="F11" s="251">
        <f ca="1">IF(B11="","",OFFSET(Tablas!$F$433,0,ROW(F11)-7))</f>
        <v>0</v>
      </c>
      <c r="G11" s="251">
        <f ca="1">IF(B11="","",OFFSET(Tablas!$F$508,0,ROW(G11)-7))</f>
        <v>0</v>
      </c>
      <c r="H11" s="251">
        <f ca="1">IF(B11="","",OFFSET(Tablas!$F$583,0,ROW(H11)-7))</f>
        <v>0</v>
      </c>
      <c r="I11" s="251">
        <f ca="1">IF(B11="","",OFFSET(Tablas!$F$1033,0,ROW(I11)-7))</f>
        <v>30</v>
      </c>
      <c r="J11" s="251">
        <f t="shared" ca="1" si="0"/>
        <v>0</v>
      </c>
      <c r="K11" s="322">
        <f t="shared" ca="1" si="1"/>
        <v>0</v>
      </c>
    </row>
    <row r="12" spans="1:12" x14ac:dyDescent="0.2">
      <c r="A12" s="256" t="str">
        <f ca="1">IF(OFFSET(Tablas!$F$5,0,ROW(B12)-7)&gt;0,OFFSET(Tablas!$F$5,0,ROW(B12)-7),"")</f>
        <v/>
      </c>
      <c r="B12" s="190">
        <f ca="1">IF(OFFSET(Tablas!$F$6,0,ROW(B12)-7)&gt;0,OFFSET(Tablas!$F$6,0,ROW(B12)-7),"")</f>
        <v>6</v>
      </c>
      <c r="C12" s="251">
        <f ca="1">IF(B12="","",OFFSET(Tablas!$F$208,0,ROW(C12)-7))</f>
        <v>0</v>
      </c>
      <c r="D12" s="251">
        <f ca="1">IF(B12="","",OFFSET(Tablas!$F$283,0,ROW(D12)-7))</f>
        <v>0</v>
      </c>
      <c r="E12" s="251">
        <f ca="1">IF(B12="","",OFFSET(Tablas!$F$358,0,ROW(E12)-7))</f>
        <v>0</v>
      </c>
      <c r="F12" s="251">
        <f ca="1">IF(B12="","",OFFSET(Tablas!$F$433,0,ROW(F12)-7))</f>
        <v>0</v>
      </c>
      <c r="G12" s="251">
        <f ca="1">IF(B12="","",OFFSET(Tablas!$F$508,0,ROW(G12)-7))</f>
        <v>0</v>
      </c>
      <c r="H12" s="251">
        <f ca="1">IF(B12="","",OFFSET(Tablas!$F$583,0,ROW(H12)-7))</f>
        <v>0</v>
      </c>
      <c r="I12" s="251">
        <f ca="1">IF(B12="","",OFFSET(Tablas!$F$1033,0,ROW(I12)-7))</f>
        <v>30</v>
      </c>
      <c r="J12" s="251">
        <f t="shared" ca="1" si="0"/>
        <v>0</v>
      </c>
      <c r="K12" s="322">
        <f t="shared" ca="1" si="1"/>
        <v>0</v>
      </c>
    </row>
    <row r="13" spans="1:12" x14ac:dyDescent="0.2">
      <c r="A13" s="256" t="str">
        <f ca="1">IF(OFFSET(Tablas!$F$5,0,ROW(B13)-7)&gt;0,OFFSET(Tablas!$F$5,0,ROW(B13)-7),"")</f>
        <v/>
      </c>
      <c r="B13" s="190">
        <f ca="1">IF(OFFSET(Tablas!$F$6,0,ROW(B13)-7)&gt;0,OFFSET(Tablas!$F$6,0,ROW(B13)-7),"")</f>
        <v>7</v>
      </c>
      <c r="C13" s="251">
        <f ca="1">IF(B13="","",OFFSET(Tablas!$F$208,0,ROW(C13)-7))</f>
        <v>0</v>
      </c>
      <c r="D13" s="251">
        <f ca="1">IF(B13="","",OFFSET(Tablas!$F$283,0,ROW(D13)-7))</f>
        <v>0</v>
      </c>
      <c r="E13" s="251">
        <f ca="1">IF(B13="","",OFFSET(Tablas!$F$358,0,ROW(E13)-7))</f>
        <v>0</v>
      </c>
      <c r="F13" s="251">
        <f ca="1">IF(B13="","",OFFSET(Tablas!$F$433,0,ROW(F13)-7))</f>
        <v>0</v>
      </c>
      <c r="G13" s="251">
        <f ca="1">IF(B13="","",OFFSET(Tablas!$F$508,0,ROW(G13)-7))</f>
        <v>1</v>
      </c>
      <c r="H13" s="251">
        <f ca="1">IF(B13="","",OFFSET(Tablas!$F$583,0,ROW(H13)-7))</f>
        <v>1</v>
      </c>
      <c r="I13" s="251">
        <f ca="1">IF(B13="","",OFFSET(Tablas!$F$1033,0,ROW(I13)-7))</f>
        <v>38</v>
      </c>
      <c r="J13" s="251">
        <f t="shared" ca="1" si="0"/>
        <v>2</v>
      </c>
      <c r="K13" s="322">
        <f t="shared" ca="1" si="1"/>
        <v>5.2631578947368418E-2</v>
      </c>
    </row>
    <row r="14" spans="1:12" x14ac:dyDescent="0.2">
      <c r="A14" s="256" t="str">
        <f ca="1">IF(OFFSET(Tablas!$F$5,0,ROW(B14)-7)&gt;0,OFFSET(Tablas!$F$5,0,ROW(B14)-7),"")</f>
        <v/>
      </c>
      <c r="B14" s="190">
        <f ca="1">IF(OFFSET(Tablas!$F$6,0,ROW(B14)-7)&gt;0,OFFSET(Tablas!$F$6,0,ROW(B14)-7),"")</f>
        <v>8</v>
      </c>
      <c r="C14" s="251">
        <f ca="1">IF(B14="","",OFFSET(Tablas!$F$208,0,ROW(C14)-7))</f>
        <v>0</v>
      </c>
      <c r="D14" s="251">
        <f ca="1">IF(B14="","",OFFSET(Tablas!$F$283,0,ROW(D14)-7))</f>
        <v>0</v>
      </c>
      <c r="E14" s="251">
        <f ca="1">IF(B14="","",OFFSET(Tablas!$F$358,0,ROW(E14)-7))</f>
        <v>0</v>
      </c>
      <c r="F14" s="251">
        <f ca="1">IF(B14="","",OFFSET(Tablas!$F$433,0,ROW(F14)-7))</f>
        <v>0</v>
      </c>
      <c r="G14" s="251">
        <f ca="1">IF(B14="","",OFFSET(Tablas!$F$508,0,ROW(G14)-7))</f>
        <v>0</v>
      </c>
      <c r="H14" s="251">
        <f ca="1">IF(B14="","",OFFSET(Tablas!$F$583,0,ROW(H14)-7))</f>
        <v>0</v>
      </c>
      <c r="I14" s="251">
        <f ca="1">IF(B14="","",OFFSET(Tablas!$F$1033,0,ROW(I14)-7))</f>
        <v>33</v>
      </c>
      <c r="J14" s="251">
        <f t="shared" ca="1" si="0"/>
        <v>0</v>
      </c>
      <c r="K14" s="322">
        <f t="shared" ca="1" si="1"/>
        <v>0</v>
      </c>
    </row>
    <row r="15" spans="1:12" x14ac:dyDescent="0.2">
      <c r="A15" s="256" t="str">
        <f ca="1">IF(OFFSET(Tablas!$F$5,0,ROW(B15)-7)&gt;0,OFFSET(Tablas!$F$5,0,ROW(B15)-7),"")</f>
        <v/>
      </c>
      <c r="B15" s="190">
        <f ca="1">IF(OFFSET(Tablas!$F$6,0,ROW(B15)-7)&gt;0,OFFSET(Tablas!$F$6,0,ROW(B15)-7),"")</f>
        <v>9</v>
      </c>
      <c r="C15" s="251">
        <f ca="1">IF(B15="","",OFFSET(Tablas!$F$208,0,ROW(C15)-7))</f>
        <v>1</v>
      </c>
      <c r="D15" s="251">
        <f ca="1">IF(B15="","",OFFSET(Tablas!$F$283,0,ROW(D15)-7))</f>
        <v>0</v>
      </c>
      <c r="E15" s="251">
        <f ca="1">IF(B15="","",OFFSET(Tablas!$F$358,0,ROW(E15)-7))</f>
        <v>0</v>
      </c>
      <c r="F15" s="251">
        <f ca="1">IF(B15="","",OFFSET(Tablas!$F$433,0,ROW(F15)-7))</f>
        <v>0</v>
      </c>
      <c r="G15" s="251">
        <f ca="1">IF(B15="","",OFFSET(Tablas!$F$508,0,ROW(G15)-7))</f>
        <v>0</v>
      </c>
      <c r="H15" s="251">
        <f ca="1">IF(B15="","",OFFSET(Tablas!$F$583,0,ROW(H15)-7))</f>
        <v>0</v>
      </c>
      <c r="I15" s="251">
        <f ca="1">IF(B15="","",OFFSET(Tablas!$F$1033,0,ROW(I15)-7))</f>
        <v>31</v>
      </c>
      <c r="J15" s="251">
        <f t="shared" ca="1" si="0"/>
        <v>1</v>
      </c>
      <c r="K15" s="322">
        <f t="shared" ca="1" si="1"/>
        <v>3.2258064516129031E-2</v>
      </c>
    </row>
    <row r="16" spans="1:12" x14ac:dyDescent="0.2">
      <c r="A16" s="256" t="str">
        <f ca="1">IF(OFFSET(Tablas!$F$5,0,ROW(B16)-7)&gt;0,OFFSET(Tablas!$F$5,0,ROW(B16)-7),"")</f>
        <v/>
      </c>
      <c r="B16" s="190">
        <f ca="1">IF(OFFSET(Tablas!$F$6,0,ROW(B16)-7)&gt;0,OFFSET(Tablas!$F$6,0,ROW(B16)-7),"")</f>
        <v>10</v>
      </c>
      <c r="C16" s="251">
        <f ca="1">IF(B16="","",OFFSET(Tablas!$F$208,0,ROW(C16)-7))</f>
        <v>0</v>
      </c>
      <c r="D16" s="251">
        <f ca="1">IF(B16="","",OFFSET(Tablas!$F$283,0,ROW(D16)-7))</f>
        <v>0</v>
      </c>
      <c r="E16" s="251">
        <f ca="1">IF(B16="","",OFFSET(Tablas!$F$358,0,ROW(E16)-7))</f>
        <v>0</v>
      </c>
      <c r="F16" s="251">
        <f ca="1">IF(B16="","",OFFSET(Tablas!$F$433,0,ROW(F16)-7))</f>
        <v>0</v>
      </c>
      <c r="G16" s="251">
        <f ca="1">IF(B16="","",OFFSET(Tablas!$F$508,0,ROW(G16)-7))</f>
        <v>0</v>
      </c>
      <c r="H16" s="251">
        <f ca="1">IF(B16="","",OFFSET(Tablas!$F$583,0,ROW(H16)-7))</f>
        <v>0</v>
      </c>
      <c r="I16" s="251">
        <f ca="1">IF(B16="","",OFFSET(Tablas!$F$1033,0,ROW(I16)-7))</f>
        <v>56</v>
      </c>
      <c r="J16" s="251">
        <f t="shared" ca="1" si="0"/>
        <v>0</v>
      </c>
      <c r="K16" s="322">
        <f t="shared" ca="1" si="1"/>
        <v>0</v>
      </c>
    </row>
    <row r="17" spans="1:11" x14ac:dyDescent="0.2">
      <c r="A17" s="256" t="str">
        <f ca="1">IF(OFFSET(Tablas!$F$5,0,ROW(B17)-7)&gt;0,OFFSET(Tablas!$F$5,0,ROW(B17)-7),"")</f>
        <v/>
      </c>
      <c r="B17" s="190">
        <f ca="1">IF(OFFSET(Tablas!$F$6,0,ROW(B17)-7)&gt;0,OFFSET(Tablas!$F$6,0,ROW(B17)-7),"")</f>
        <v>11</v>
      </c>
      <c r="C17" s="251">
        <f ca="1">IF(B17="","",OFFSET(Tablas!$F$208,0,ROW(C17)-7))</f>
        <v>0</v>
      </c>
      <c r="D17" s="251">
        <f ca="1">IF(B17="","",OFFSET(Tablas!$F$283,0,ROW(D17)-7))</f>
        <v>0</v>
      </c>
      <c r="E17" s="251">
        <f ca="1">IF(B17="","",OFFSET(Tablas!$F$358,0,ROW(E17)-7))</f>
        <v>0</v>
      </c>
      <c r="F17" s="251">
        <f ca="1">IF(B17="","",OFFSET(Tablas!$F$433,0,ROW(F17)-7))</f>
        <v>0</v>
      </c>
      <c r="G17" s="251">
        <f ca="1">IF(B17="","",OFFSET(Tablas!$F$508,0,ROW(G17)-7))</f>
        <v>0</v>
      </c>
      <c r="H17" s="251">
        <f ca="1">IF(B17="","",OFFSET(Tablas!$F$583,0,ROW(H17)-7))</f>
        <v>0</v>
      </c>
      <c r="I17" s="251">
        <f ca="1">IF(B17="","",OFFSET(Tablas!$F$1033,0,ROW(I17)-7))</f>
        <v>66</v>
      </c>
      <c r="J17" s="251">
        <f t="shared" ca="1" si="0"/>
        <v>0</v>
      </c>
      <c r="K17" s="322">
        <f t="shared" ca="1" si="1"/>
        <v>0</v>
      </c>
    </row>
    <row r="18" spans="1:11" x14ac:dyDescent="0.2">
      <c r="A18" s="256" t="str">
        <f ca="1">IF(OFFSET(Tablas!$F$5,0,ROW(B18)-7)&gt;0,OFFSET(Tablas!$F$5,0,ROW(B18)-7),"")</f>
        <v/>
      </c>
      <c r="B18" s="190">
        <f ca="1">IF(OFFSET(Tablas!$F$6,0,ROW(B18)-7)&gt;0,OFFSET(Tablas!$F$6,0,ROW(B18)-7),"")</f>
        <v>12</v>
      </c>
      <c r="C18" s="251">
        <f ca="1">IF(B18="","",OFFSET(Tablas!$F$208,0,ROW(C18)-7))</f>
        <v>1</v>
      </c>
      <c r="D18" s="251">
        <f ca="1">IF(B18="","",OFFSET(Tablas!$F$283,0,ROW(D18)-7))</f>
        <v>0</v>
      </c>
      <c r="E18" s="251">
        <f ca="1">IF(B18="","",OFFSET(Tablas!$F$358,0,ROW(E18)-7))</f>
        <v>0</v>
      </c>
      <c r="F18" s="251">
        <f ca="1">IF(B18="","",OFFSET(Tablas!$F$433,0,ROW(F18)-7))</f>
        <v>0</v>
      </c>
      <c r="G18" s="251">
        <f ca="1">IF(B18="","",OFFSET(Tablas!$F$508,0,ROW(G18)-7))</f>
        <v>0</v>
      </c>
      <c r="H18" s="251">
        <f ca="1">IF(B18="","",OFFSET(Tablas!$F$583,0,ROW(H18)-7))</f>
        <v>0</v>
      </c>
      <c r="I18" s="251">
        <f ca="1">IF(B18="","",OFFSET(Tablas!$F$1033,0,ROW(I18)-7))</f>
        <v>53</v>
      </c>
      <c r="J18" s="251">
        <f t="shared" ca="1" si="0"/>
        <v>1</v>
      </c>
      <c r="K18" s="322">
        <f t="shared" ca="1" si="1"/>
        <v>1.8867924528301886E-2</v>
      </c>
    </row>
    <row r="19" spans="1:11" x14ac:dyDescent="0.2">
      <c r="A19" s="256" t="str">
        <f ca="1">IF(OFFSET(Tablas!$F$5,0,ROW(B19)-7)&gt;0,OFFSET(Tablas!$F$5,0,ROW(B19)-7),"")</f>
        <v/>
      </c>
      <c r="B19" s="190">
        <f ca="1">IF(OFFSET(Tablas!$F$6,0,ROW(B19)-7)&gt;0,OFFSET(Tablas!$F$6,0,ROW(B19)-7),"")</f>
        <v>13</v>
      </c>
      <c r="C19" s="251">
        <f ca="1">IF(B19="","",OFFSET(Tablas!$F$208,0,ROW(C19)-7))</f>
        <v>1</v>
      </c>
      <c r="D19" s="251">
        <f ca="1">IF(B19="","",OFFSET(Tablas!$F$283,0,ROW(D19)-7))</f>
        <v>0</v>
      </c>
      <c r="E19" s="251">
        <f ca="1">IF(B19="","",OFFSET(Tablas!$F$358,0,ROW(E19)-7))</f>
        <v>0</v>
      </c>
      <c r="F19" s="251">
        <f ca="1">IF(B19="","",OFFSET(Tablas!$F$433,0,ROW(F19)-7))</f>
        <v>0</v>
      </c>
      <c r="G19" s="251">
        <f ca="1">IF(B19="","",OFFSET(Tablas!$F$508,0,ROW(G19)-7))</f>
        <v>0</v>
      </c>
      <c r="H19" s="251">
        <f ca="1">IF(B19="","",OFFSET(Tablas!$F$583,0,ROW(H19)-7))</f>
        <v>0</v>
      </c>
      <c r="I19" s="251">
        <f ca="1">IF(B19="","",OFFSET(Tablas!$F$1033,0,ROW(I19)-7))</f>
        <v>63</v>
      </c>
      <c r="J19" s="251">
        <f t="shared" ca="1" si="0"/>
        <v>1</v>
      </c>
      <c r="K19" s="322">
        <f t="shared" ca="1" si="1"/>
        <v>1.5873015873015872E-2</v>
      </c>
    </row>
    <row r="20" spans="1:11" x14ac:dyDescent="0.2">
      <c r="A20" s="256" t="str">
        <f ca="1">IF(OFFSET(Tablas!$F$5,0,ROW(B20)-7)&gt;0,OFFSET(Tablas!$F$5,0,ROW(B20)-7),"")</f>
        <v/>
      </c>
      <c r="B20" s="190">
        <f ca="1">IF(OFFSET(Tablas!$F$6,0,ROW(B20)-7)&gt;0,OFFSET(Tablas!$F$6,0,ROW(B20)-7),"")</f>
        <v>14</v>
      </c>
      <c r="C20" s="251">
        <f ca="1">IF(B20="","",OFFSET(Tablas!$F$208,0,ROW(C20)-7))</f>
        <v>0</v>
      </c>
      <c r="D20" s="251">
        <f ca="1">IF(B20="","",OFFSET(Tablas!$F$283,0,ROW(D20)-7))</f>
        <v>0</v>
      </c>
      <c r="E20" s="251">
        <f ca="1">IF(B20="","",OFFSET(Tablas!$F$358,0,ROW(E20)-7))</f>
        <v>0</v>
      </c>
      <c r="F20" s="251">
        <f ca="1">IF(B20="","",OFFSET(Tablas!$F$433,0,ROW(F20)-7))</f>
        <v>0</v>
      </c>
      <c r="G20" s="251">
        <f ca="1">IF(B20="","",OFFSET(Tablas!$F$508,0,ROW(G20)-7))</f>
        <v>0</v>
      </c>
      <c r="H20" s="251">
        <f ca="1">IF(B20="","",OFFSET(Tablas!$F$583,0,ROW(H20)-7))</f>
        <v>1</v>
      </c>
      <c r="I20" s="251">
        <f ca="1">IF(B20="","",OFFSET(Tablas!$F$1033,0,ROW(I20)-7))</f>
        <v>69</v>
      </c>
      <c r="J20" s="251">
        <f t="shared" ca="1" si="0"/>
        <v>1</v>
      </c>
      <c r="K20" s="322">
        <f t="shared" ca="1" si="1"/>
        <v>1.4492753623188406E-2</v>
      </c>
    </row>
    <row r="21" spans="1:11" x14ac:dyDescent="0.2">
      <c r="A21" s="256" t="str">
        <f ca="1">IF(OFFSET(Tablas!$F$5,0,ROW(B21)-7)&gt;0,OFFSET(Tablas!$F$5,0,ROW(B21)-7),"")</f>
        <v/>
      </c>
      <c r="B21" s="190">
        <f ca="1">IF(OFFSET(Tablas!$F$6,0,ROW(B21)-7)&gt;0,OFFSET(Tablas!$F$6,0,ROW(B21)-7),"")</f>
        <v>15</v>
      </c>
      <c r="C21" s="251">
        <f ca="1">IF(B21="","",OFFSET(Tablas!$F$208,0,ROW(C21)-7))</f>
        <v>0</v>
      </c>
      <c r="D21" s="251">
        <f ca="1">IF(B21="","",OFFSET(Tablas!$F$283,0,ROW(D21)-7))</f>
        <v>0</v>
      </c>
      <c r="E21" s="251">
        <f ca="1">IF(B21="","",OFFSET(Tablas!$F$358,0,ROW(E21)-7))</f>
        <v>0</v>
      </c>
      <c r="F21" s="251">
        <f ca="1">IF(B21="","",OFFSET(Tablas!$F$433,0,ROW(F21)-7))</f>
        <v>0</v>
      </c>
      <c r="G21" s="251">
        <f ca="1">IF(B21="","",OFFSET(Tablas!$F$508,0,ROW(G21)-7))</f>
        <v>0</v>
      </c>
      <c r="H21" s="251">
        <f ca="1">IF(B21="","",OFFSET(Tablas!$F$583,0,ROW(H21)-7))</f>
        <v>0</v>
      </c>
      <c r="I21" s="251">
        <f ca="1">IF(B21="","",OFFSET(Tablas!$F$1033,0,ROW(I21)-7))</f>
        <v>57</v>
      </c>
      <c r="J21" s="251">
        <f t="shared" ca="1" si="0"/>
        <v>0</v>
      </c>
      <c r="K21" s="322">
        <f t="shared" ca="1" si="1"/>
        <v>0</v>
      </c>
    </row>
    <row r="22" spans="1:11" x14ac:dyDescent="0.2">
      <c r="A22" s="256" t="str">
        <f ca="1">IF(OFFSET(Tablas!$F$5,0,ROW(B22)-7)&gt;0,OFFSET(Tablas!$F$5,0,ROW(B22)-7),"")</f>
        <v/>
      </c>
      <c r="B22" s="190">
        <f ca="1">IF(OFFSET(Tablas!$F$6,0,ROW(B22)-7)&gt;0,OFFSET(Tablas!$F$6,0,ROW(B22)-7),"")</f>
        <v>16</v>
      </c>
      <c r="C22" s="251">
        <f ca="1">IF(B22="","",OFFSET(Tablas!$F$208,0,ROW(C22)-7))</f>
        <v>1</v>
      </c>
      <c r="D22" s="251">
        <f ca="1">IF(B22="","",OFFSET(Tablas!$F$283,0,ROW(D22)-7))</f>
        <v>0</v>
      </c>
      <c r="E22" s="251">
        <f ca="1">IF(B22="","",OFFSET(Tablas!$F$358,0,ROW(E22)-7))</f>
        <v>0</v>
      </c>
      <c r="F22" s="251">
        <f ca="1">IF(B22="","",OFFSET(Tablas!$F$433,0,ROW(F22)-7))</f>
        <v>0</v>
      </c>
      <c r="G22" s="251">
        <f ca="1">IF(B22="","",OFFSET(Tablas!$F$508,0,ROW(G22)-7))</f>
        <v>0</v>
      </c>
      <c r="H22" s="251">
        <f ca="1">IF(B22="","",OFFSET(Tablas!$F$583,0,ROW(H22)-7))</f>
        <v>0</v>
      </c>
      <c r="I22" s="251">
        <f ca="1">IF(B22="","",OFFSET(Tablas!$F$1033,0,ROW(I22)-7))</f>
        <v>56</v>
      </c>
      <c r="J22" s="251">
        <f t="shared" ca="1" si="0"/>
        <v>1</v>
      </c>
      <c r="K22" s="322">
        <f t="shared" ca="1" si="1"/>
        <v>1.7857142857142856E-2</v>
      </c>
    </row>
    <row r="23" spans="1:11" x14ac:dyDescent="0.2">
      <c r="A23" s="256" t="str">
        <f ca="1">IF(OFFSET(Tablas!$F$5,0,ROW(B23)-7)&gt;0,OFFSET(Tablas!$F$5,0,ROW(B23)-7),"")</f>
        <v/>
      </c>
      <c r="B23" s="190">
        <f ca="1">IF(OFFSET(Tablas!$F$6,0,ROW(B23)-7)&gt;0,OFFSET(Tablas!$F$6,0,ROW(B23)-7),"")</f>
        <v>17</v>
      </c>
      <c r="C23" s="251">
        <f ca="1">IF(B23="","",OFFSET(Tablas!$F$208,0,ROW(C23)-7))</f>
        <v>4</v>
      </c>
      <c r="D23" s="251">
        <f ca="1">IF(B23="","",OFFSET(Tablas!$F$283,0,ROW(D23)-7))</f>
        <v>0</v>
      </c>
      <c r="E23" s="251">
        <f ca="1">IF(B23="","",OFFSET(Tablas!$F$358,0,ROW(E23)-7))</f>
        <v>0</v>
      </c>
      <c r="F23" s="251">
        <f ca="1">IF(B23="","",OFFSET(Tablas!$F$433,0,ROW(F23)-7))</f>
        <v>0</v>
      </c>
      <c r="G23" s="251">
        <f ca="1">IF(B23="","",OFFSET(Tablas!$F$508,0,ROW(G23)-7))</f>
        <v>0</v>
      </c>
      <c r="H23" s="251">
        <f ca="1">IF(B23="","",OFFSET(Tablas!$F$583,0,ROW(H23)-7))</f>
        <v>0</v>
      </c>
      <c r="I23" s="251">
        <f ca="1">IF(B23="","",OFFSET(Tablas!$F$1033,0,ROW(I23)-7))</f>
        <v>65</v>
      </c>
      <c r="J23" s="251">
        <f t="shared" ca="1" si="0"/>
        <v>4</v>
      </c>
      <c r="K23" s="322">
        <f t="shared" ca="1" si="1"/>
        <v>6.1538461538461542E-2</v>
      </c>
    </row>
    <row r="24" spans="1:11" x14ac:dyDescent="0.2">
      <c r="A24" s="256" t="str">
        <f ca="1">IF(OFFSET(Tablas!$F$5,0,ROW(B24)-7)&gt;0,OFFSET(Tablas!$F$5,0,ROW(B24)-7),"")</f>
        <v/>
      </c>
      <c r="B24" s="190">
        <f ca="1">IF(OFFSET(Tablas!$F$6,0,ROW(B24)-7)&gt;0,OFFSET(Tablas!$F$6,0,ROW(B24)-7),"")</f>
        <v>18</v>
      </c>
      <c r="C24" s="251">
        <f ca="1">IF(B24="","",OFFSET(Tablas!$F$208,0,ROW(C24)-7))</f>
        <v>1</v>
      </c>
      <c r="D24" s="251">
        <f ca="1">IF(B24="","",OFFSET(Tablas!$F$283,0,ROW(D24)-7))</f>
        <v>0</v>
      </c>
      <c r="E24" s="251">
        <f ca="1">IF(B24="","",OFFSET(Tablas!$F$358,0,ROW(E24)-7))</f>
        <v>0</v>
      </c>
      <c r="F24" s="251">
        <f ca="1">IF(B24="","",OFFSET(Tablas!$F$433,0,ROW(F24)-7))</f>
        <v>0</v>
      </c>
      <c r="G24" s="251">
        <f ca="1">IF(B24="","",OFFSET(Tablas!$F$508,0,ROW(G24)-7))</f>
        <v>0</v>
      </c>
      <c r="H24" s="251">
        <f ca="1">IF(B24="","",OFFSET(Tablas!$F$583,0,ROW(H24)-7))</f>
        <v>0</v>
      </c>
      <c r="I24" s="251">
        <f ca="1">IF(B24="","",OFFSET(Tablas!$F$1033,0,ROW(I24)-7))</f>
        <v>94</v>
      </c>
      <c r="J24" s="251">
        <f t="shared" ca="1" si="0"/>
        <v>1</v>
      </c>
      <c r="K24" s="322">
        <f t="shared" ca="1" si="1"/>
        <v>1.0638297872340425E-2</v>
      </c>
    </row>
    <row r="25" spans="1:11" x14ac:dyDescent="0.2">
      <c r="A25" s="256" t="str">
        <f ca="1">IF(OFFSET(Tablas!$F$5,0,ROW(B25)-7)&gt;0,OFFSET(Tablas!$F$5,0,ROW(B25)-7),"")</f>
        <v/>
      </c>
      <c r="B25" s="190">
        <f ca="1">IF(OFFSET(Tablas!$F$6,0,ROW(B25)-7)&gt;0,OFFSET(Tablas!$F$6,0,ROW(B25)-7),"")</f>
        <v>19</v>
      </c>
      <c r="C25" s="251">
        <f ca="1">IF(B25="","",OFFSET(Tablas!$F$208,0,ROW(C25)-7))</f>
        <v>3</v>
      </c>
      <c r="D25" s="251">
        <f ca="1">IF(B25="","",OFFSET(Tablas!$F$283,0,ROW(D25)-7))</f>
        <v>0</v>
      </c>
      <c r="E25" s="251">
        <f ca="1">IF(B25="","",OFFSET(Tablas!$F$358,0,ROW(E25)-7))</f>
        <v>0</v>
      </c>
      <c r="F25" s="251">
        <f ca="1">IF(B25="","",OFFSET(Tablas!$F$433,0,ROW(F25)-7))</f>
        <v>0</v>
      </c>
      <c r="G25" s="251">
        <f ca="1">IF(B25="","",OFFSET(Tablas!$F$508,0,ROW(G25)-7))</f>
        <v>0</v>
      </c>
      <c r="H25" s="251">
        <f ca="1">IF(B25="","",OFFSET(Tablas!$F$583,0,ROW(H25)-7))</f>
        <v>0</v>
      </c>
      <c r="I25" s="251">
        <f ca="1">IF(B25="","",OFFSET(Tablas!$F$1033,0,ROW(I25)-7))</f>
        <v>92</v>
      </c>
      <c r="J25" s="251">
        <f t="shared" ca="1" si="0"/>
        <v>3</v>
      </c>
      <c r="K25" s="322">
        <f t="shared" ca="1" si="1"/>
        <v>3.2608695652173912E-2</v>
      </c>
    </row>
    <row r="26" spans="1:11" x14ac:dyDescent="0.2">
      <c r="A26" s="256" t="str">
        <f ca="1">IF(OFFSET(Tablas!$F$5,0,ROW(B26)-7)&gt;0,OFFSET(Tablas!$F$5,0,ROW(B26)-7),"")</f>
        <v/>
      </c>
      <c r="B26" s="190">
        <f ca="1">IF(OFFSET(Tablas!$F$6,0,ROW(B26)-7)&gt;0,OFFSET(Tablas!$F$6,0,ROW(B26)-7),"")</f>
        <v>20</v>
      </c>
      <c r="C26" s="251">
        <f ca="1">IF(B26="","",OFFSET(Tablas!$F$208,0,ROW(C26)-7))</f>
        <v>4</v>
      </c>
      <c r="D26" s="251">
        <f ca="1">IF(B26="","",OFFSET(Tablas!$F$283,0,ROW(D26)-7))</f>
        <v>0</v>
      </c>
      <c r="E26" s="251">
        <f ca="1">IF(B26="","",OFFSET(Tablas!$F$358,0,ROW(E26)-7))</f>
        <v>1</v>
      </c>
      <c r="F26" s="251">
        <f ca="1">IF(B26="","",OFFSET(Tablas!$F$433,0,ROW(F26)-7))</f>
        <v>0</v>
      </c>
      <c r="G26" s="251">
        <f ca="1">IF(B26="","",OFFSET(Tablas!$F$508,0,ROW(G26)-7))</f>
        <v>0</v>
      </c>
      <c r="H26" s="251">
        <f ca="1">IF(B26="","",OFFSET(Tablas!$F$583,0,ROW(H26)-7))</f>
        <v>0</v>
      </c>
      <c r="I26" s="251">
        <f ca="1">IF(B26="","",OFFSET(Tablas!$F$1033,0,ROW(I26)-7))</f>
        <v>100</v>
      </c>
      <c r="J26" s="251">
        <f t="shared" ca="1" si="0"/>
        <v>5</v>
      </c>
      <c r="K26" s="322">
        <f t="shared" ca="1" si="1"/>
        <v>0.05</v>
      </c>
    </row>
    <row r="27" spans="1:11" x14ac:dyDescent="0.2">
      <c r="A27" s="256" t="str">
        <f ca="1">IF(OFFSET(Tablas!$F$5,0,ROW(B27)-7)&gt;0,OFFSET(Tablas!$F$5,0,ROW(B27)-7),"")</f>
        <v/>
      </c>
      <c r="B27" s="190">
        <f ca="1">IF(OFFSET(Tablas!$F$6,0,ROW(B27)-7)&gt;0,OFFSET(Tablas!$F$6,0,ROW(B27)-7),"")</f>
        <v>21</v>
      </c>
      <c r="C27" s="251">
        <f ca="1">IF(B27="","",OFFSET(Tablas!$F$208,0,ROW(C27)-7))</f>
        <v>5</v>
      </c>
      <c r="D27" s="251">
        <f ca="1">IF(B27="","",OFFSET(Tablas!$F$283,0,ROW(D27)-7))</f>
        <v>0</v>
      </c>
      <c r="E27" s="251">
        <f ca="1">IF(B27="","",OFFSET(Tablas!$F$358,0,ROW(E27)-7))</f>
        <v>0</v>
      </c>
      <c r="F27" s="251">
        <f ca="1">IF(B27="","",OFFSET(Tablas!$F$433,0,ROW(F27)-7))</f>
        <v>0</v>
      </c>
      <c r="G27" s="251">
        <f ca="1">IF(B27="","",OFFSET(Tablas!$F$508,0,ROW(G27)-7))</f>
        <v>0</v>
      </c>
      <c r="H27" s="251">
        <f ca="1">IF(B27="","",OFFSET(Tablas!$F$583,0,ROW(H27)-7))</f>
        <v>1</v>
      </c>
      <c r="I27" s="251">
        <f ca="1">IF(B27="","",OFFSET(Tablas!$F$1033,0,ROW(I27)-7))</f>
        <v>139</v>
      </c>
      <c r="J27" s="251">
        <f t="shared" ca="1" si="0"/>
        <v>6</v>
      </c>
      <c r="K27" s="322">
        <f t="shared" ca="1" si="1"/>
        <v>4.3165467625899283E-2</v>
      </c>
    </row>
    <row r="28" spans="1:11" x14ac:dyDescent="0.2">
      <c r="A28" s="256" t="str">
        <f ca="1">IF(OFFSET(Tablas!$F$5,0,ROW(B28)-7)&gt;0,OFFSET(Tablas!$F$5,0,ROW(B28)-7),"")</f>
        <v/>
      </c>
      <c r="B28" s="190">
        <f ca="1">IF(OFFSET(Tablas!$F$6,0,ROW(B28)-7)&gt;0,OFFSET(Tablas!$F$6,0,ROW(B28)-7),"")</f>
        <v>22</v>
      </c>
      <c r="C28" s="251">
        <f ca="1">IF(B28="","",OFFSET(Tablas!$F$208,0,ROW(C28)-7))</f>
        <v>3</v>
      </c>
      <c r="D28" s="251">
        <f ca="1">IF(B28="","",OFFSET(Tablas!$F$283,0,ROW(D28)-7))</f>
        <v>0</v>
      </c>
      <c r="E28" s="251">
        <f ca="1">IF(B28="","",OFFSET(Tablas!$F$358,0,ROW(E28)-7))</f>
        <v>0</v>
      </c>
      <c r="F28" s="251">
        <f ca="1">IF(B28="","",OFFSET(Tablas!$F$433,0,ROW(F28)-7))</f>
        <v>0</v>
      </c>
      <c r="G28" s="251">
        <f ca="1">IF(B28="","",OFFSET(Tablas!$F$508,0,ROW(G28)-7))</f>
        <v>0</v>
      </c>
      <c r="H28" s="251">
        <f ca="1">IF(B28="","",OFFSET(Tablas!$F$583,0,ROW(H28)-7))</f>
        <v>0</v>
      </c>
      <c r="I28" s="251">
        <f ca="1">IF(B28="","",OFFSET(Tablas!$F$1033,0,ROW(I28)-7))</f>
        <v>149</v>
      </c>
      <c r="J28" s="251">
        <f t="shared" ca="1" si="0"/>
        <v>3</v>
      </c>
      <c r="K28" s="322">
        <f t="shared" ca="1" si="1"/>
        <v>2.0134228187919462E-2</v>
      </c>
    </row>
    <row r="29" spans="1:11" x14ac:dyDescent="0.2">
      <c r="A29" s="256" t="str">
        <f ca="1">IF(OFFSET(Tablas!$F$5,0,ROW(B29)-7)&gt;0,OFFSET(Tablas!$F$5,0,ROW(B29)-7),"")</f>
        <v/>
      </c>
      <c r="B29" s="190">
        <f ca="1">IF(OFFSET(Tablas!$F$6,0,ROW(B29)-7)&gt;0,OFFSET(Tablas!$F$6,0,ROW(B29)-7),"")</f>
        <v>23</v>
      </c>
      <c r="C29" s="251">
        <f ca="1">IF(B29="","",OFFSET(Tablas!$F$208,0,ROW(C29)-7))</f>
        <v>4</v>
      </c>
      <c r="D29" s="251">
        <f ca="1">IF(B29="","",OFFSET(Tablas!$F$283,0,ROW(D29)-7))</f>
        <v>2</v>
      </c>
      <c r="E29" s="251">
        <f ca="1">IF(B29="","",OFFSET(Tablas!$F$358,0,ROW(E29)-7))</f>
        <v>0</v>
      </c>
      <c r="F29" s="251">
        <f ca="1">IF(B29="","",OFFSET(Tablas!$F$433,0,ROW(F29)-7))</f>
        <v>0</v>
      </c>
      <c r="G29" s="251">
        <f ca="1">IF(B29="","",OFFSET(Tablas!$F$508,0,ROW(G29)-7))</f>
        <v>0</v>
      </c>
      <c r="H29" s="251">
        <f ca="1">IF(B29="","",OFFSET(Tablas!$F$583,0,ROW(H29)-7))</f>
        <v>0</v>
      </c>
      <c r="I29" s="251">
        <f ca="1">IF(B29="","",OFFSET(Tablas!$F$1033,0,ROW(I29)-7))</f>
        <v>144</v>
      </c>
      <c r="J29" s="251">
        <f t="shared" ca="1" si="0"/>
        <v>6</v>
      </c>
      <c r="K29" s="322">
        <f t="shared" ca="1" si="1"/>
        <v>4.1666666666666664E-2</v>
      </c>
    </row>
    <row r="30" spans="1:11" x14ac:dyDescent="0.2">
      <c r="A30" s="256" t="str">
        <f ca="1">IF(OFFSET(Tablas!$F$5,0,ROW(B30)-7)&gt;0,OFFSET(Tablas!$F$5,0,ROW(B30)-7),"")</f>
        <v/>
      </c>
      <c r="B30" s="190">
        <f ca="1">IF(OFFSET(Tablas!$F$6,0,ROW(B30)-7)&gt;0,OFFSET(Tablas!$F$6,0,ROW(B30)-7),"")</f>
        <v>24</v>
      </c>
      <c r="C30" s="251">
        <f ca="1">IF(B30="","",OFFSET(Tablas!$F$208,0,ROW(C30)-7))</f>
        <v>7</v>
      </c>
      <c r="D30" s="251">
        <f ca="1">IF(B30="","",OFFSET(Tablas!$F$283,0,ROW(D30)-7))</f>
        <v>1</v>
      </c>
      <c r="E30" s="251">
        <f ca="1">IF(B30="","",OFFSET(Tablas!$F$358,0,ROW(E30)-7))</f>
        <v>0</v>
      </c>
      <c r="F30" s="251">
        <f ca="1">IF(B30="","",OFFSET(Tablas!$F$433,0,ROW(F30)-7))</f>
        <v>0</v>
      </c>
      <c r="G30" s="251">
        <f ca="1">IF(B30="","",OFFSET(Tablas!$F$508,0,ROW(G30)-7))</f>
        <v>0</v>
      </c>
      <c r="H30" s="251">
        <f ca="1">IF(B30="","",OFFSET(Tablas!$F$583,0,ROW(H30)-7))</f>
        <v>0</v>
      </c>
      <c r="I30" s="251">
        <f ca="1">IF(B30="","",OFFSET(Tablas!$F$1033,0,ROW(I30)-7))</f>
        <v>130</v>
      </c>
      <c r="J30" s="251">
        <f t="shared" ca="1" si="0"/>
        <v>8</v>
      </c>
      <c r="K30" s="322">
        <f t="shared" ca="1" si="1"/>
        <v>6.1538461538461542E-2</v>
      </c>
    </row>
    <row r="31" spans="1:11" x14ac:dyDescent="0.2">
      <c r="A31" s="256" t="str">
        <f ca="1">IF(OFFSET(Tablas!$F$5,0,ROW(B31)-7)&gt;0,OFFSET(Tablas!$F$5,0,ROW(B31)-7),"")</f>
        <v/>
      </c>
      <c r="B31" s="190">
        <f ca="1">IF(OFFSET(Tablas!$F$6,0,ROW(B31)-7)&gt;0,OFFSET(Tablas!$F$6,0,ROW(B31)-7),"")</f>
        <v>25</v>
      </c>
      <c r="C31" s="251">
        <f ca="1">IF(B31="","",OFFSET(Tablas!$F$208,0,ROW(C31)-7))</f>
        <v>6</v>
      </c>
      <c r="D31" s="251">
        <f ca="1">IF(B31="","",OFFSET(Tablas!$F$283,0,ROW(D31)-7))</f>
        <v>0</v>
      </c>
      <c r="E31" s="251">
        <f ca="1">IF(B31="","",OFFSET(Tablas!$F$358,0,ROW(E31)-7))</f>
        <v>0</v>
      </c>
      <c r="F31" s="251">
        <f ca="1">IF(B31="","",OFFSET(Tablas!$F$433,0,ROW(F31)-7))</f>
        <v>0</v>
      </c>
      <c r="G31" s="251">
        <f ca="1">IF(B31="","",OFFSET(Tablas!$F$508,0,ROW(G31)-7))</f>
        <v>0</v>
      </c>
      <c r="H31" s="251">
        <f ca="1">IF(B31="","",OFFSET(Tablas!$F$583,0,ROW(H31)-7))</f>
        <v>1</v>
      </c>
      <c r="I31" s="251">
        <f ca="1">IF(B31="","",OFFSET(Tablas!$F$1033,0,ROW(I31)-7))</f>
        <v>144</v>
      </c>
      <c r="J31" s="251">
        <f t="shared" ca="1" si="0"/>
        <v>7</v>
      </c>
      <c r="K31" s="322">
        <f t="shared" ca="1" si="1"/>
        <v>4.8611111111111112E-2</v>
      </c>
    </row>
    <row r="32" spans="1:11" x14ac:dyDescent="0.2">
      <c r="A32" s="256" t="str">
        <f ca="1">IF(OFFSET(Tablas!$F$5,0,ROW(B32)-7)&gt;0,OFFSET(Tablas!$F$5,0,ROW(B32)-7),"")</f>
        <v/>
      </c>
      <c r="B32" s="190">
        <f ca="1">IF(OFFSET(Tablas!$F$6,0,ROW(B32)-7)&gt;0,OFFSET(Tablas!$F$6,0,ROW(B32)-7),"")</f>
        <v>26</v>
      </c>
      <c r="C32" s="251">
        <f ca="1">IF(B32="","",OFFSET(Tablas!$F$208,0,ROW(C32)-7))</f>
        <v>8</v>
      </c>
      <c r="D32" s="251">
        <f ca="1">IF(B32="","",OFFSET(Tablas!$F$283,0,ROW(D32)-7))</f>
        <v>5</v>
      </c>
      <c r="E32" s="251">
        <f ca="1">IF(B32="","",OFFSET(Tablas!$F$358,0,ROW(E32)-7))</f>
        <v>0</v>
      </c>
      <c r="F32" s="251">
        <f ca="1">IF(B32="","",OFFSET(Tablas!$F$433,0,ROW(F32)-7))</f>
        <v>1</v>
      </c>
      <c r="G32" s="251">
        <f ca="1">IF(B32="","",OFFSET(Tablas!$F$508,0,ROW(G32)-7))</f>
        <v>0</v>
      </c>
      <c r="H32" s="251">
        <f ca="1">IF(B32="","",OFFSET(Tablas!$F$583,0,ROW(H32)-7))</f>
        <v>4</v>
      </c>
      <c r="I32" s="251">
        <f ca="1">IF(B32="","",OFFSET(Tablas!$F$1033,0,ROW(I32)-7))</f>
        <v>190</v>
      </c>
      <c r="J32" s="251">
        <f t="shared" ca="1" si="0"/>
        <v>18</v>
      </c>
      <c r="K32" s="322">
        <f t="shared" ca="1" si="1"/>
        <v>9.4736842105263161E-2</v>
      </c>
    </row>
    <row r="33" spans="1:11" x14ac:dyDescent="0.2">
      <c r="A33" s="256" t="str">
        <f ca="1">IF(OFFSET(Tablas!$F$5,0,ROW(B33)-7)&gt;0,OFFSET(Tablas!$F$5,0,ROW(B33)-7),"")</f>
        <v/>
      </c>
      <c r="B33" s="190">
        <f ca="1">IF(OFFSET(Tablas!$F$6,0,ROW(B33)-7)&gt;0,OFFSET(Tablas!$F$6,0,ROW(B33)-7),"")</f>
        <v>27</v>
      </c>
      <c r="C33" s="251">
        <f ca="1">IF(B33="","",OFFSET(Tablas!$F$208,0,ROW(C33)-7))</f>
        <v>16</v>
      </c>
      <c r="D33" s="251">
        <f ca="1">IF(B33="","",OFFSET(Tablas!$F$283,0,ROW(D33)-7))</f>
        <v>8</v>
      </c>
      <c r="E33" s="251">
        <f ca="1">IF(B33="","",OFFSET(Tablas!$F$358,0,ROW(E33)-7))</f>
        <v>0</v>
      </c>
      <c r="F33" s="251">
        <f ca="1">IF(B33="","",OFFSET(Tablas!$F$433,0,ROW(F33)-7))</f>
        <v>1</v>
      </c>
      <c r="G33" s="251">
        <f ca="1">IF(B33="","",OFFSET(Tablas!$F$508,0,ROW(G33)-7))</f>
        <v>0</v>
      </c>
      <c r="H33" s="251">
        <f ca="1">IF(B33="","",OFFSET(Tablas!$F$583,0,ROW(H33)-7))</f>
        <v>4</v>
      </c>
      <c r="I33" s="251">
        <f ca="1">IF(B33="","",OFFSET(Tablas!$F$1033,0,ROW(I33)-7))</f>
        <v>200</v>
      </c>
      <c r="J33" s="251">
        <f t="shared" ca="1" si="0"/>
        <v>29</v>
      </c>
      <c r="K33" s="322">
        <f t="shared" ca="1" si="1"/>
        <v>0.14499999999999999</v>
      </c>
    </row>
    <row r="34" spans="1:11" x14ac:dyDescent="0.2">
      <c r="A34" s="256" t="str">
        <f ca="1">IF(OFFSET(Tablas!$F$5,0,ROW(B34)-7)&gt;0,OFFSET(Tablas!$F$5,0,ROW(B34)-7),"")</f>
        <v/>
      </c>
      <c r="B34" s="190">
        <f ca="1">IF(OFFSET(Tablas!$F$6,0,ROW(B34)-7)&gt;0,OFFSET(Tablas!$F$6,0,ROW(B34)-7),"")</f>
        <v>28</v>
      </c>
      <c r="C34" s="251">
        <f ca="1">IF(B34="","",OFFSET(Tablas!$F$208,0,ROW(C34)-7))</f>
        <v>32</v>
      </c>
      <c r="D34" s="251">
        <f ca="1">IF(B34="","",OFFSET(Tablas!$F$283,0,ROW(D34)-7))</f>
        <v>6</v>
      </c>
      <c r="E34" s="251">
        <f ca="1">IF(B34="","",OFFSET(Tablas!$F$358,0,ROW(E34)-7))</f>
        <v>0</v>
      </c>
      <c r="F34" s="251">
        <f ca="1">IF(B34="","",OFFSET(Tablas!$F$433,0,ROW(F34)-7))</f>
        <v>0</v>
      </c>
      <c r="G34" s="251">
        <f ca="1">IF(B34="","",OFFSET(Tablas!$F$508,0,ROW(G34)-7))</f>
        <v>1</v>
      </c>
      <c r="H34" s="251">
        <f ca="1">IF(B34="","",OFFSET(Tablas!$F$583,0,ROW(H34)-7))</f>
        <v>6</v>
      </c>
      <c r="I34" s="251">
        <f ca="1">IF(B34="","",OFFSET(Tablas!$F$1033,0,ROW(I34)-7))</f>
        <v>202</v>
      </c>
      <c r="J34" s="251">
        <f t="shared" ca="1" si="0"/>
        <v>45</v>
      </c>
      <c r="K34" s="322">
        <f t="shared" ca="1" si="1"/>
        <v>0.22277227722772278</v>
      </c>
    </row>
    <row r="35" spans="1:11" x14ac:dyDescent="0.2">
      <c r="A35" s="256" t="str">
        <f ca="1">IF(OFFSET(Tablas!$F$5,0,ROW(B35)-7)&gt;0,OFFSET(Tablas!$F$5,0,ROW(B35)-7),"")</f>
        <v/>
      </c>
      <c r="B35" s="190">
        <f ca="1">IF(OFFSET(Tablas!$F$6,0,ROW(B35)-7)&gt;0,OFFSET(Tablas!$F$6,0,ROW(B35)-7),"")</f>
        <v>29</v>
      </c>
      <c r="C35" s="251">
        <f ca="1">IF(B35="","",OFFSET(Tablas!$F$208,0,ROW(C35)-7))</f>
        <v>14</v>
      </c>
      <c r="D35" s="251">
        <f ca="1">IF(B35="","",OFFSET(Tablas!$F$283,0,ROW(D35)-7))</f>
        <v>8</v>
      </c>
      <c r="E35" s="251">
        <f ca="1">IF(B35="","",OFFSET(Tablas!$F$358,0,ROW(E35)-7))</f>
        <v>0</v>
      </c>
      <c r="F35" s="251">
        <f ca="1">IF(B35="","",OFFSET(Tablas!$F$433,0,ROW(F35)-7))</f>
        <v>0</v>
      </c>
      <c r="G35" s="251">
        <f ca="1">IF(B35="","",OFFSET(Tablas!$F$508,0,ROW(G35)-7))</f>
        <v>1</v>
      </c>
      <c r="H35" s="251">
        <f ca="1">IF(B35="","",OFFSET(Tablas!$F$583,0,ROW(H35)-7))</f>
        <v>3</v>
      </c>
      <c r="I35" s="251">
        <f ca="1">IF(B35="","",OFFSET(Tablas!$F$1033,0,ROW(I35)-7))</f>
        <v>165</v>
      </c>
      <c r="J35" s="251">
        <f t="shared" ca="1" si="0"/>
        <v>26</v>
      </c>
      <c r="K35" s="322">
        <f t="shared" ca="1" si="1"/>
        <v>0.15757575757575756</v>
      </c>
    </row>
    <row r="36" spans="1:11" x14ac:dyDescent="0.2">
      <c r="A36" s="256" t="str">
        <f ca="1">IF(OFFSET(Tablas!$F$5,0,ROW(B36)-7)&gt;0,OFFSET(Tablas!$F$5,0,ROW(B36)-7),"")</f>
        <v/>
      </c>
      <c r="B36" s="190">
        <f ca="1">IF(OFFSET(Tablas!$F$6,0,ROW(B36)-7)&gt;0,OFFSET(Tablas!$F$6,0,ROW(B36)-7),"")</f>
        <v>30</v>
      </c>
      <c r="C36" s="251">
        <f ca="1">IF(B36="","",OFFSET(Tablas!$F$208,0,ROW(C36)-7))</f>
        <v>21</v>
      </c>
      <c r="D36" s="251">
        <f ca="1">IF(B36="","",OFFSET(Tablas!$F$283,0,ROW(D36)-7))</f>
        <v>1</v>
      </c>
      <c r="E36" s="251">
        <f ca="1">IF(B36="","",OFFSET(Tablas!$F$358,0,ROW(E36)-7))</f>
        <v>0</v>
      </c>
      <c r="F36" s="251">
        <f ca="1">IF(B36="","",OFFSET(Tablas!$F$433,0,ROW(F36)-7))</f>
        <v>0</v>
      </c>
      <c r="G36" s="251">
        <f ca="1">IF(B36="","",OFFSET(Tablas!$F$508,0,ROW(G36)-7))</f>
        <v>1</v>
      </c>
      <c r="H36" s="251">
        <f ca="1">IF(B36="","",OFFSET(Tablas!$F$583,0,ROW(H36)-7))</f>
        <v>3</v>
      </c>
      <c r="I36" s="251">
        <f ca="1">IF(B36="","",OFFSET(Tablas!$F$1033,0,ROW(I36)-7))</f>
        <v>157</v>
      </c>
      <c r="J36" s="251">
        <f t="shared" ca="1" si="0"/>
        <v>26</v>
      </c>
      <c r="K36" s="322">
        <f t="shared" ca="1" si="1"/>
        <v>0.16560509554140126</v>
      </c>
    </row>
    <row r="37" spans="1:11" x14ac:dyDescent="0.2">
      <c r="A37" s="256" t="str">
        <f ca="1">IF(OFFSET(Tablas!$F$5,0,ROW(B37)-7)&gt;0,OFFSET(Tablas!$F$5,0,ROW(B37)-7),"")</f>
        <v/>
      </c>
      <c r="B37" s="190">
        <f ca="1">IF(OFFSET(Tablas!$F$6,0,ROW(B37)-7)&gt;0,OFFSET(Tablas!$F$6,0,ROW(B37)-7),"")</f>
        <v>31</v>
      </c>
      <c r="C37" s="251">
        <f ca="1">IF(B37="","",OFFSET(Tablas!$F$208,0,ROW(C37)-7))</f>
        <v>19</v>
      </c>
      <c r="D37" s="251">
        <f ca="1">IF(B37="","",OFFSET(Tablas!$F$283,0,ROW(D37)-7))</f>
        <v>6</v>
      </c>
      <c r="E37" s="251">
        <f ca="1">IF(B37="","",OFFSET(Tablas!$F$358,0,ROW(E37)-7))</f>
        <v>0</v>
      </c>
      <c r="F37" s="251">
        <f ca="1">IF(B37="","",OFFSET(Tablas!$F$433,0,ROW(F37)-7))</f>
        <v>0</v>
      </c>
      <c r="G37" s="251">
        <f ca="1">IF(B37="","",OFFSET(Tablas!$F$508,0,ROW(G37)-7))</f>
        <v>2</v>
      </c>
      <c r="H37" s="251">
        <f ca="1">IF(B37="","",OFFSET(Tablas!$F$583,0,ROW(H37)-7))</f>
        <v>1</v>
      </c>
      <c r="I37" s="251">
        <f ca="1">IF(B37="","",OFFSET(Tablas!$F$1033,0,ROW(I37)-7))</f>
        <v>144</v>
      </c>
      <c r="J37" s="251">
        <f t="shared" ca="1" si="0"/>
        <v>28</v>
      </c>
      <c r="K37" s="322">
        <f t="shared" ca="1" si="1"/>
        <v>0.19444444444444445</v>
      </c>
    </row>
    <row r="38" spans="1:11" x14ac:dyDescent="0.2">
      <c r="A38" s="256" t="str">
        <f ca="1">IF(OFFSET(Tablas!$F$5,0,ROW(B38)-7)&gt;0,OFFSET(Tablas!$F$5,0,ROW(B38)-7),"")</f>
        <v/>
      </c>
      <c r="B38" s="190">
        <f ca="1">IF(OFFSET(Tablas!$F$6,0,ROW(B38)-7)&gt;0,OFFSET(Tablas!$F$6,0,ROW(B38)-7),"")</f>
        <v>32</v>
      </c>
      <c r="C38" s="251">
        <f ca="1">IF(B38="","",OFFSET(Tablas!$F$208,0,ROW(C38)-7))</f>
        <v>32</v>
      </c>
      <c r="D38" s="251">
        <f ca="1">IF(B38="","",OFFSET(Tablas!$F$283,0,ROW(D38)-7))</f>
        <v>2</v>
      </c>
      <c r="E38" s="251">
        <f ca="1">IF(B38="","",OFFSET(Tablas!$F$358,0,ROW(E38)-7))</f>
        <v>0</v>
      </c>
      <c r="F38" s="251">
        <f ca="1">IF(B38="","",OFFSET(Tablas!$F$433,0,ROW(F38)-7))</f>
        <v>0</v>
      </c>
      <c r="G38" s="251">
        <f ca="1">IF(B38="","",OFFSET(Tablas!$F$508,0,ROW(G38)-7))</f>
        <v>2</v>
      </c>
      <c r="H38" s="251">
        <f ca="1">IF(B38="","",OFFSET(Tablas!$F$583,0,ROW(H38)-7))</f>
        <v>5</v>
      </c>
      <c r="I38" s="251">
        <f ca="1">IF(B38="","",OFFSET(Tablas!$F$1033,0,ROW(I38)-7))</f>
        <v>165</v>
      </c>
      <c r="J38" s="251">
        <f t="shared" ca="1" si="0"/>
        <v>41</v>
      </c>
      <c r="K38" s="322">
        <f t="shared" ca="1" si="1"/>
        <v>0.24848484848484848</v>
      </c>
    </row>
    <row r="39" spans="1:11" x14ac:dyDescent="0.2">
      <c r="A39" s="256" t="str">
        <f ca="1">IF(OFFSET(Tablas!$F$5,0,ROW(B39)-7)&gt;0,OFFSET(Tablas!$F$5,0,ROW(B39)-7),"")</f>
        <v/>
      </c>
      <c r="B39" s="190">
        <f ca="1">IF(OFFSET(Tablas!$F$6,0,ROW(B39)-7)&gt;0,OFFSET(Tablas!$F$6,0,ROW(B39)-7),"")</f>
        <v>33</v>
      </c>
      <c r="C39" s="251">
        <f ca="1">IF(B39="","",OFFSET(Tablas!$F$208,0,ROW(C39)-7))</f>
        <v>22</v>
      </c>
      <c r="D39" s="251">
        <f ca="1">IF(B39="","",OFFSET(Tablas!$F$283,0,ROW(D39)-7))</f>
        <v>2</v>
      </c>
      <c r="E39" s="251">
        <f ca="1">IF(B39="","",OFFSET(Tablas!$F$358,0,ROW(E39)-7))</f>
        <v>0</v>
      </c>
      <c r="F39" s="251">
        <f ca="1">IF(B39="","",OFFSET(Tablas!$F$433,0,ROW(F39)-7))</f>
        <v>0</v>
      </c>
      <c r="G39" s="251">
        <f ca="1">IF(B39="","",OFFSET(Tablas!$F$508,0,ROW(G39)-7))</f>
        <v>1</v>
      </c>
      <c r="H39" s="251">
        <f ca="1">IF(B39="","",OFFSET(Tablas!$F$583,0,ROW(H39)-7))</f>
        <v>4</v>
      </c>
      <c r="I39" s="251">
        <f ca="1">IF(B39="","",OFFSET(Tablas!$F$1033,0,ROW(I39)-7))</f>
        <v>129</v>
      </c>
      <c r="J39" s="251">
        <f t="shared" ca="1" si="0"/>
        <v>29</v>
      </c>
      <c r="K39" s="322">
        <f t="shared" ca="1" si="1"/>
        <v>0.22480620155038761</v>
      </c>
    </row>
    <row r="40" spans="1:11" x14ac:dyDescent="0.2">
      <c r="A40" s="256" t="str">
        <f ca="1">IF(OFFSET(Tablas!$F$5,0,ROW(B40)-7)&gt;0,OFFSET(Tablas!$F$5,0,ROW(B40)-7),"")</f>
        <v/>
      </c>
      <c r="B40" s="190">
        <f ca="1">IF(OFFSET(Tablas!$F$6,0,ROW(B40)-7)&gt;0,OFFSET(Tablas!$F$6,0,ROW(B40)-7),"")</f>
        <v>34</v>
      </c>
      <c r="C40" s="251">
        <f ca="1">IF(B40="","",OFFSET(Tablas!$F$208,0,ROW(C40)-7))</f>
        <v>5</v>
      </c>
      <c r="D40" s="251">
        <f ca="1">IF(B40="","",OFFSET(Tablas!$F$283,0,ROW(D40)-7))</f>
        <v>3</v>
      </c>
      <c r="E40" s="251">
        <f ca="1">IF(B40="","",OFFSET(Tablas!$F$358,0,ROW(E40)-7))</f>
        <v>0</v>
      </c>
      <c r="F40" s="251">
        <f ca="1">IF(B40="","",OFFSET(Tablas!$F$433,0,ROW(F40)-7))</f>
        <v>0</v>
      </c>
      <c r="G40" s="251">
        <f ca="1">IF(B40="","",OFFSET(Tablas!$F$508,0,ROW(G40)-7))</f>
        <v>1</v>
      </c>
      <c r="H40" s="251">
        <f ca="1">IF(B40="","",OFFSET(Tablas!$F$583,0,ROW(H40)-7))</f>
        <v>6</v>
      </c>
      <c r="I40" s="251">
        <f ca="1">IF(B40="","",OFFSET(Tablas!$F$1033,0,ROW(I40)-7))</f>
        <v>86</v>
      </c>
      <c r="J40" s="251">
        <f t="shared" ca="1" si="0"/>
        <v>15</v>
      </c>
      <c r="K40" s="322">
        <f t="shared" ca="1" si="1"/>
        <v>0.1744186046511628</v>
      </c>
    </row>
    <row r="41" spans="1:11" x14ac:dyDescent="0.2">
      <c r="A41" s="256" t="str">
        <f ca="1">IF(OFFSET(Tablas!$F$5,0,ROW(B41)-7)&gt;0,OFFSET(Tablas!$F$5,0,ROW(B41)-7),"")</f>
        <v/>
      </c>
      <c r="B41" s="190">
        <f ca="1">IF(OFFSET(Tablas!$F$6,0,ROW(B41)-7)&gt;0,OFFSET(Tablas!$F$6,0,ROW(B41)-7),"")</f>
        <v>35</v>
      </c>
      <c r="C41" s="251">
        <f ca="1">IF(B41="","",OFFSET(Tablas!$F$208,0,ROW(C41)-7))</f>
        <v>17</v>
      </c>
      <c r="D41" s="251">
        <f ca="1">IF(B41="","",OFFSET(Tablas!$F$283,0,ROW(D41)-7))</f>
        <v>0</v>
      </c>
      <c r="E41" s="251">
        <f ca="1">IF(B41="","",OFFSET(Tablas!$F$358,0,ROW(E41)-7))</f>
        <v>0</v>
      </c>
      <c r="F41" s="251">
        <f ca="1">IF(B41="","",OFFSET(Tablas!$F$433,0,ROW(F41)-7))</f>
        <v>0</v>
      </c>
      <c r="G41" s="251">
        <f ca="1">IF(B41="","",OFFSET(Tablas!$F$508,0,ROW(G41)-7))</f>
        <v>10</v>
      </c>
      <c r="H41" s="251">
        <f ca="1">IF(B41="","",OFFSET(Tablas!$F$583,0,ROW(H41)-7))</f>
        <v>8</v>
      </c>
      <c r="I41" s="251">
        <f ca="1">IF(B41="","",OFFSET(Tablas!$F$1033,0,ROW(I41)-7))</f>
        <v>124</v>
      </c>
      <c r="J41" s="251">
        <f t="shared" ca="1" si="0"/>
        <v>35</v>
      </c>
      <c r="K41" s="322">
        <f t="shared" ca="1" si="1"/>
        <v>0.28225806451612906</v>
      </c>
    </row>
    <row r="42" spans="1:11" x14ac:dyDescent="0.2">
      <c r="A42" s="256" t="str">
        <f ca="1">IF(OFFSET(Tablas!$F$5,0,ROW(B42)-7)&gt;0,OFFSET(Tablas!$F$5,0,ROW(B42)-7),"")</f>
        <v/>
      </c>
      <c r="B42" s="190">
        <f ca="1">IF(OFFSET(Tablas!$F$6,0,ROW(B42)-7)&gt;0,OFFSET(Tablas!$F$6,0,ROW(B42)-7),"")</f>
        <v>36</v>
      </c>
      <c r="C42" s="251">
        <f ca="1">IF(B42="","",OFFSET(Tablas!$F$208,0,ROW(C42)-7))</f>
        <v>11</v>
      </c>
      <c r="D42" s="251">
        <f ca="1">IF(B42="","",OFFSET(Tablas!$F$283,0,ROW(D42)-7))</f>
        <v>2</v>
      </c>
      <c r="E42" s="251">
        <f ca="1">IF(B42="","",OFFSET(Tablas!$F$358,0,ROW(E42)-7))</f>
        <v>0</v>
      </c>
      <c r="F42" s="251">
        <f ca="1">IF(B42="","",OFFSET(Tablas!$F$433,0,ROW(F42)-7))</f>
        <v>0</v>
      </c>
      <c r="G42" s="251">
        <f ca="1">IF(B42="","",OFFSET(Tablas!$F$508,0,ROW(G42)-7))</f>
        <v>11</v>
      </c>
      <c r="H42" s="251">
        <f ca="1">IF(B42="","",OFFSET(Tablas!$F$583,0,ROW(H42)-7))</f>
        <v>5</v>
      </c>
      <c r="I42" s="251">
        <f ca="1">IF(B42="","",OFFSET(Tablas!$F$1033,0,ROW(I42)-7))</f>
        <v>131</v>
      </c>
      <c r="J42" s="251">
        <f t="shared" ca="1" si="0"/>
        <v>29</v>
      </c>
      <c r="K42" s="322">
        <f t="shared" ca="1" si="1"/>
        <v>0.22137404580152673</v>
      </c>
    </row>
    <row r="43" spans="1:11" x14ac:dyDescent="0.2">
      <c r="A43" s="256" t="str">
        <f ca="1">IF(OFFSET(Tablas!$F$5,0,ROW(B43)-7)&gt;0,OFFSET(Tablas!$F$5,0,ROW(B43)-7),"")</f>
        <v/>
      </c>
      <c r="B43" s="190">
        <f ca="1">IF(OFFSET(Tablas!$F$6,0,ROW(B43)-7)&gt;0,OFFSET(Tablas!$F$6,0,ROW(B43)-7),"")</f>
        <v>37</v>
      </c>
      <c r="C43" s="251">
        <f ca="1">IF(B43="","",OFFSET(Tablas!$F$208,0,ROW(C43)-7))</f>
        <v>6</v>
      </c>
      <c r="D43" s="251">
        <f ca="1">IF(B43="","",OFFSET(Tablas!$F$283,0,ROW(D43)-7))</f>
        <v>0</v>
      </c>
      <c r="E43" s="251">
        <f ca="1">IF(B43="","",OFFSET(Tablas!$F$358,0,ROW(E43)-7))</f>
        <v>0</v>
      </c>
      <c r="F43" s="251">
        <f ca="1">IF(B43="","",OFFSET(Tablas!$F$433,0,ROW(F43)-7))</f>
        <v>0</v>
      </c>
      <c r="G43" s="251">
        <f ca="1">IF(B43="","",OFFSET(Tablas!$F$508,0,ROW(G43)-7))</f>
        <v>8</v>
      </c>
      <c r="H43" s="251">
        <f ca="1">IF(B43="","",OFFSET(Tablas!$F$583,0,ROW(H43)-7))</f>
        <v>7</v>
      </c>
      <c r="I43" s="251">
        <f ca="1">IF(B43="","",OFFSET(Tablas!$F$1033,0,ROW(I43)-7))</f>
        <v>113</v>
      </c>
      <c r="J43" s="251">
        <f t="shared" ca="1" si="0"/>
        <v>21</v>
      </c>
      <c r="K43" s="322">
        <f t="shared" ca="1" si="1"/>
        <v>0.18584070796460178</v>
      </c>
    </row>
    <row r="44" spans="1:11" x14ac:dyDescent="0.2">
      <c r="A44" s="256" t="str">
        <f ca="1">IF(OFFSET(Tablas!$F$5,0,ROW(B44)-7)&gt;0,OFFSET(Tablas!$F$5,0,ROW(B44)-7),"")</f>
        <v/>
      </c>
      <c r="B44" s="190">
        <f ca="1">IF(OFFSET(Tablas!$F$6,0,ROW(B44)-7)&gt;0,OFFSET(Tablas!$F$6,0,ROW(B44)-7),"")</f>
        <v>38</v>
      </c>
      <c r="C44" s="251">
        <f ca="1">IF(B44="","",OFFSET(Tablas!$F$208,0,ROW(C44)-7))</f>
        <v>6</v>
      </c>
      <c r="D44" s="251">
        <f ca="1">IF(B44="","",OFFSET(Tablas!$F$283,0,ROW(D44)-7))</f>
        <v>3</v>
      </c>
      <c r="E44" s="251">
        <f ca="1">IF(B44="","",OFFSET(Tablas!$F$358,0,ROW(E44)-7))</f>
        <v>0</v>
      </c>
      <c r="F44" s="251">
        <f ca="1">IF(B44="","",OFFSET(Tablas!$F$433,0,ROW(F44)-7))</f>
        <v>0</v>
      </c>
      <c r="G44" s="251">
        <f ca="1">IF(B44="","",OFFSET(Tablas!$F$508,0,ROW(G44)-7))</f>
        <v>10</v>
      </c>
      <c r="H44" s="251">
        <f ca="1">IF(B44="","",OFFSET(Tablas!$F$583,0,ROW(H44)-7))</f>
        <v>5</v>
      </c>
      <c r="I44" s="251">
        <f ca="1">IF(B44="","",OFFSET(Tablas!$F$1033,0,ROW(I44)-7))</f>
        <v>121</v>
      </c>
      <c r="J44" s="251">
        <f t="shared" ca="1" si="0"/>
        <v>24</v>
      </c>
      <c r="K44" s="322">
        <f t="shared" ca="1" si="1"/>
        <v>0.19834710743801653</v>
      </c>
    </row>
    <row r="45" spans="1:11" x14ac:dyDescent="0.2">
      <c r="A45" s="256" t="str">
        <f ca="1">IF(OFFSET(Tablas!$F$5,0,ROW(B45)-7)&gt;0,OFFSET(Tablas!$F$5,0,ROW(B45)-7),"")</f>
        <v/>
      </c>
      <c r="B45" s="190">
        <f ca="1">IF(OFFSET(Tablas!$F$6,0,ROW(B45)-7)&gt;0,OFFSET(Tablas!$F$6,0,ROW(B45)-7),"")</f>
        <v>39</v>
      </c>
      <c r="C45" s="251">
        <f ca="1">IF(B45="","",OFFSET(Tablas!$F$208,0,ROW(C45)-7))</f>
        <v>1</v>
      </c>
      <c r="D45" s="251">
        <f ca="1">IF(B45="","",OFFSET(Tablas!$F$283,0,ROW(D45)-7))</f>
        <v>0</v>
      </c>
      <c r="E45" s="251">
        <f ca="1">IF(B45="","",OFFSET(Tablas!$F$358,0,ROW(E45)-7))</f>
        <v>0</v>
      </c>
      <c r="F45" s="251">
        <f ca="1">IF(B45="","",OFFSET(Tablas!$F$433,0,ROW(F45)-7))</f>
        <v>0</v>
      </c>
      <c r="G45" s="251">
        <f ca="1">IF(B45="","",OFFSET(Tablas!$F$508,0,ROW(G45)-7))</f>
        <v>8</v>
      </c>
      <c r="H45" s="251">
        <f ca="1">IF(B45="","",OFFSET(Tablas!$F$583,0,ROW(H45)-7))</f>
        <v>1</v>
      </c>
      <c r="I45" s="251">
        <f ca="1">IF(B45="","",OFFSET(Tablas!$F$1033,0,ROW(I45)-7))</f>
        <v>101</v>
      </c>
      <c r="J45" s="251">
        <f t="shared" ca="1" si="0"/>
        <v>10</v>
      </c>
      <c r="K45" s="322">
        <f t="shared" ca="1" si="1"/>
        <v>9.9009900990099015E-2</v>
      </c>
    </row>
    <row r="46" spans="1:11" x14ac:dyDescent="0.2">
      <c r="A46" s="256" t="str">
        <f ca="1">IF(OFFSET(Tablas!$F$5,0,ROW(B46)-7)&gt;0,OFFSET(Tablas!$F$5,0,ROW(B46)-7),"")</f>
        <v/>
      </c>
      <c r="B46" s="190">
        <f ca="1">IF(OFFSET(Tablas!$F$6,0,ROW(B46)-7)&gt;0,OFFSET(Tablas!$F$6,0,ROW(B46)-7),"")</f>
        <v>40</v>
      </c>
      <c r="C46" s="251">
        <f ca="1">IF(B46="","",OFFSET(Tablas!$F$208,0,ROW(C46)-7))</f>
        <v>1</v>
      </c>
      <c r="D46" s="251">
        <f ca="1">IF(B46="","",OFFSET(Tablas!$F$283,0,ROW(D46)-7))</f>
        <v>1</v>
      </c>
      <c r="E46" s="251">
        <f ca="1">IF(B46="","",OFFSET(Tablas!$F$358,0,ROW(E46)-7))</f>
        <v>0</v>
      </c>
      <c r="F46" s="251">
        <f ca="1">IF(B46="","",OFFSET(Tablas!$F$433,0,ROW(F46)-7))</f>
        <v>0</v>
      </c>
      <c r="G46" s="251">
        <f ca="1">IF(B46="","",OFFSET(Tablas!$F$508,0,ROW(G46)-7))</f>
        <v>7</v>
      </c>
      <c r="H46" s="251">
        <f ca="1">IF(B46="","",OFFSET(Tablas!$F$583,0,ROW(H46)-7))</f>
        <v>4</v>
      </c>
      <c r="I46" s="251">
        <f ca="1">IF(B46="","",OFFSET(Tablas!$F$1033,0,ROW(I46)-7))</f>
        <v>71</v>
      </c>
      <c r="J46" s="251">
        <f t="shared" ca="1" si="0"/>
        <v>13</v>
      </c>
      <c r="K46" s="322">
        <f t="shared" ca="1" si="1"/>
        <v>0.18309859154929578</v>
      </c>
    </row>
    <row r="47" spans="1:11" x14ac:dyDescent="0.2">
      <c r="A47" s="256" t="str">
        <f ca="1">IF(OFFSET(Tablas!$F$5,0,ROW(B47)-7)&gt;0,OFFSET(Tablas!$F$5,0,ROW(B47)-7),"")</f>
        <v/>
      </c>
      <c r="B47" s="190">
        <f ca="1">IF(OFFSET(Tablas!$F$6,0,ROW(B47)-7)&gt;0,OFFSET(Tablas!$F$6,0,ROW(B47)-7),"")</f>
        <v>41</v>
      </c>
      <c r="C47" s="251">
        <f ca="1">IF(B47="","",OFFSET(Tablas!$F$208,0,ROW(C47)-7))</f>
        <v>0</v>
      </c>
      <c r="D47" s="251">
        <f ca="1">IF(B47="","",OFFSET(Tablas!$F$283,0,ROW(D47)-7))</f>
        <v>0</v>
      </c>
      <c r="E47" s="251">
        <f ca="1">IF(B47="","",OFFSET(Tablas!$F$358,0,ROW(E47)-7))</f>
        <v>0</v>
      </c>
      <c r="F47" s="251">
        <f ca="1">IF(B47="","",OFFSET(Tablas!$F$433,0,ROW(F47)-7))</f>
        <v>0</v>
      </c>
      <c r="G47" s="251">
        <f ca="1">IF(B47="","",OFFSET(Tablas!$F$508,0,ROW(G47)-7))</f>
        <v>2</v>
      </c>
      <c r="H47" s="251">
        <f ca="1">IF(B47="","",OFFSET(Tablas!$F$583,0,ROW(H47)-7))</f>
        <v>4</v>
      </c>
      <c r="I47" s="251">
        <f ca="1">IF(B47="","",OFFSET(Tablas!$F$1033,0,ROW(I47)-7))</f>
        <v>68</v>
      </c>
      <c r="J47" s="251">
        <f t="shared" ca="1" si="0"/>
        <v>6</v>
      </c>
      <c r="K47" s="322">
        <f t="shared" ca="1" si="1"/>
        <v>8.8235294117647065E-2</v>
      </c>
    </row>
    <row r="48" spans="1:11" x14ac:dyDescent="0.2">
      <c r="A48" s="256" t="str">
        <f ca="1">IF(OFFSET(Tablas!$F$5,0,ROW(B48)-7)&gt;0,OFFSET(Tablas!$F$5,0,ROW(B48)-7),"")</f>
        <v/>
      </c>
      <c r="B48" s="190">
        <f ca="1">IF(OFFSET(Tablas!$F$6,0,ROW(B48)-7)&gt;0,OFFSET(Tablas!$F$6,0,ROW(B48)-7),"")</f>
        <v>42</v>
      </c>
      <c r="C48" s="251">
        <f ca="1">IF(B48="","",OFFSET(Tablas!$F$208,0,ROW(C48)-7))</f>
        <v>0</v>
      </c>
      <c r="D48" s="251">
        <f ca="1">IF(B48="","",OFFSET(Tablas!$F$283,0,ROW(D48)-7))</f>
        <v>0</v>
      </c>
      <c r="E48" s="251">
        <f ca="1">IF(B48="","",OFFSET(Tablas!$F$358,0,ROW(E48)-7))</f>
        <v>0</v>
      </c>
      <c r="F48" s="251">
        <f ca="1">IF(B48="","",OFFSET(Tablas!$F$433,0,ROW(F48)-7))</f>
        <v>0</v>
      </c>
      <c r="G48" s="251">
        <f ca="1">IF(B48="","",OFFSET(Tablas!$F$508,0,ROW(G48)-7))</f>
        <v>4</v>
      </c>
      <c r="H48" s="251">
        <f ca="1">IF(B48="","",OFFSET(Tablas!$F$583,0,ROW(H48)-7))</f>
        <v>3</v>
      </c>
      <c r="I48" s="251">
        <f ca="1">IF(B48="","",OFFSET(Tablas!$F$1033,0,ROW(I48)-7))</f>
        <v>46</v>
      </c>
      <c r="J48" s="251">
        <f t="shared" ca="1" si="0"/>
        <v>7</v>
      </c>
      <c r="K48" s="322">
        <f t="shared" ca="1" si="1"/>
        <v>0.15217391304347827</v>
      </c>
    </row>
    <row r="49" spans="1:11" x14ac:dyDescent="0.2">
      <c r="A49" s="256" t="str">
        <f ca="1">IF(OFFSET(Tablas!$F$5,0,ROW(B49)-7)&gt;0,OFFSET(Tablas!$F$5,0,ROW(B49)-7),"")</f>
        <v/>
      </c>
      <c r="B49" s="190">
        <f ca="1">IF(OFFSET(Tablas!$F$6,0,ROW(B49)-7)&gt;0,OFFSET(Tablas!$F$6,0,ROW(B49)-7),"")</f>
        <v>43</v>
      </c>
      <c r="C49" s="251">
        <f ca="1">IF(B49="","",OFFSET(Tablas!$F$208,0,ROW(C49)-7))</f>
        <v>0</v>
      </c>
      <c r="D49" s="251">
        <f ca="1">IF(B49="","",OFFSET(Tablas!$F$283,0,ROW(D49)-7))</f>
        <v>0</v>
      </c>
      <c r="E49" s="251">
        <f ca="1">IF(B49="","",OFFSET(Tablas!$F$358,0,ROW(E49)-7))</f>
        <v>0</v>
      </c>
      <c r="F49" s="251">
        <f ca="1">IF(B49="","",OFFSET(Tablas!$F$433,0,ROW(F49)-7))</f>
        <v>0</v>
      </c>
      <c r="G49" s="251">
        <f ca="1">IF(B49="","",OFFSET(Tablas!$F$508,0,ROW(G49)-7))</f>
        <v>1</v>
      </c>
      <c r="H49" s="251">
        <f ca="1">IF(B49="","",OFFSET(Tablas!$F$583,0,ROW(H49)-7))</f>
        <v>0</v>
      </c>
      <c r="I49" s="251">
        <f ca="1">IF(B49="","",OFFSET(Tablas!$F$1033,0,ROW(I49)-7))</f>
        <v>38</v>
      </c>
      <c r="J49" s="251">
        <f t="shared" ca="1" si="0"/>
        <v>1</v>
      </c>
      <c r="K49" s="322">
        <f t="shared" ca="1" si="1"/>
        <v>2.6315789473684209E-2</v>
      </c>
    </row>
    <row r="50" spans="1:11" x14ac:dyDescent="0.2">
      <c r="A50" s="256" t="str">
        <f ca="1">IF(OFFSET(Tablas!$F$5,0,ROW(B50)-7)&gt;0,OFFSET(Tablas!$F$5,0,ROW(B50)-7),"")</f>
        <v/>
      </c>
      <c r="B50" s="190">
        <f ca="1">IF(OFFSET(Tablas!$F$6,0,ROW(B50)-7)&gt;0,OFFSET(Tablas!$F$6,0,ROW(B50)-7),"")</f>
        <v>44</v>
      </c>
      <c r="C50" s="251">
        <f ca="1">IF(B50="","",OFFSET(Tablas!$F$208,0,ROW(C50)-7))</f>
        <v>0</v>
      </c>
      <c r="D50" s="251">
        <f ca="1">IF(B50="","",OFFSET(Tablas!$F$283,0,ROW(D50)-7))</f>
        <v>0</v>
      </c>
      <c r="E50" s="251">
        <f ca="1">IF(B50="","",OFFSET(Tablas!$F$358,0,ROW(E50)-7))</f>
        <v>0</v>
      </c>
      <c r="F50" s="251">
        <f ca="1">IF(B50="","",OFFSET(Tablas!$F$433,0,ROW(F50)-7))</f>
        <v>0</v>
      </c>
      <c r="G50" s="251">
        <f ca="1">IF(B50="","",OFFSET(Tablas!$F$508,0,ROW(G50)-7))</f>
        <v>5</v>
      </c>
      <c r="H50" s="251">
        <f ca="1">IF(B50="","",OFFSET(Tablas!$F$583,0,ROW(H50)-7))</f>
        <v>0</v>
      </c>
      <c r="I50" s="251">
        <f ca="1">IF(B50="","",OFFSET(Tablas!$F$1033,0,ROW(I50)-7))</f>
        <v>59</v>
      </c>
      <c r="J50" s="251">
        <f t="shared" ca="1" si="0"/>
        <v>5</v>
      </c>
      <c r="K50" s="322">
        <f t="shared" ca="1" si="1"/>
        <v>8.4745762711864403E-2</v>
      </c>
    </row>
    <row r="51" spans="1:11" x14ac:dyDescent="0.2">
      <c r="A51" s="256" t="str">
        <f ca="1">IF(OFFSET(Tablas!$F$5,0,ROW(B51)-7)&gt;0,OFFSET(Tablas!$F$5,0,ROW(B51)-7),"")</f>
        <v/>
      </c>
      <c r="B51" s="190">
        <f ca="1">IF(OFFSET(Tablas!$F$6,0,ROW(B51)-7)&gt;0,OFFSET(Tablas!$F$6,0,ROW(B51)-7),"")</f>
        <v>45</v>
      </c>
      <c r="C51" s="251">
        <f ca="1">IF(B51="","",OFFSET(Tablas!$F$208,0,ROW(C51)-7))</f>
        <v>0</v>
      </c>
      <c r="D51" s="251">
        <f ca="1">IF(B51="","",OFFSET(Tablas!$F$283,0,ROW(D51)-7))</f>
        <v>0</v>
      </c>
      <c r="E51" s="251">
        <f ca="1">IF(B51="","",OFFSET(Tablas!$F$358,0,ROW(E51)-7))</f>
        <v>0</v>
      </c>
      <c r="F51" s="251">
        <f ca="1">IF(B51="","",OFFSET(Tablas!$F$433,0,ROW(F51)-7))</f>
        <v>0</v>
      </c>
      <c r="G51" s="251">
        <f ca="1">IF(B51="","",OFFSET(Tablas!$F$508,0,ROW(G51)-7))</f>
        <v>1</v>
      </c>
      <c r="H51" s="251">
        <f ca="1">IF(B51="","",OFFSET(Tablas!$F$583,0,ROW(H51)-7))</f>
        <v>0</v>
      </c>
      <c r="I51" s="251">
        <f ca="1">IF(B51="","",OFFSET(Tablas!$F$1033,0,ROW(I51)-7))</f>
        <v>42</v>
      </c>
      <c r="J51" s="251">
        <f t="shared" ca="1" si="0"/>
        <v>1</v>
      </c>
      <c r="K51" s="322">
        <f t="shared" ca="1" si="1"/>
        <v>2.3809523809523808E-2</v>
      </c>
    </row>
    <row r="52" spans="1:11" x14ac:dyDescent="0.2">
      <c r="A52" s="256" t="str">
        <f ca="1">IF(OFFSET(Tablas!$F$5,0,ROW(B52)-7)&gt;0,OFFSET(Tablas!$F$5,0,ROW(B52)-7),"")</f>
        <v/>
      </c>
      <c r="B52" s="190">
        <f ca="1">IF(OFFSET(Tablas!$F$6,0,ROW(B52)-7)&gt;0,OFFSET(Tablas!$F$6,0,ROW(B52)-7),"")</f>
        <v>46</v>
      </c>
      <c r="C52" s="251">
        <f ca="1">IF(B52="","",OFFSET(Tablas!$F$208,0,ROW(C52)-7))</f>
        <v>0</v>
      </c>
      <c r="D52" s="251">
        <f ca="1">IF(B52="","",OFFSET(Tablas!$F$283,0,ROW(D52)-7))</f>
        <v>0</v>
      </c>
      <c r="E52" s="251">
        <f ca="1">IF(B52="","",OFFSET(Tablas!$F$358,0,ROW(E52)-7))</f>
        <v>0</v>
      </c>
      <c r="F52" s="251">
        <f ca="1">IF(B52="","",OFFSET(Tablas!$F$433,0,ROW(F52)-7))</f>
        <v>0</v>
      </c>
      <c r="G52" s="251">
        <f ca="1">IF(B52="","",OFFSET(Tablas!$F$508,0,ROW(G52)-7))</f>
        <v>0</v>
      </c>
      <c r="H52" s="251">
        <f ca="1">IF(B52="","",OFFSET(Tablas!$F$583,0,ROW(H52)-7))</f>
        <v>1</v>
      </c>
      <c r="I52" s="251">
        <f ca="1">IF(B52="","",OFFSET(Tablas!$F$1033,0,ROW(I52)-7))</f>
        <v>40</v>
      </c>
      <c r="J52" s="251">
        <f t="shared" ca="1" si="0"/>
        <v>1</v>
      </c>
      <c r="K52" s="322">
        <f t="shared" ca="1" si="1"/>
        <v>2.5000000000000001E-2</v>
      </c>
    </row>
    <row r="53" spans="1:11" x14ac:dyDescent="0.2">
      <c r="A53" s="256" t="str">
        <f ca="1">IF(OFFSET(Tablas!$F$5,0,ROW(B53)-7)&gt;0,OFFSET(Tablas!$F$5,0,ROW(B53)-7),"")</f>
        <v/>
      </c>
      <c r="B53" s="190">
        <f ca="1">IF(OFFSET(Tablas!$F$6,0,ROW(B53)-7)&gt;0,OFFSET(Tablas!$F$6,0,ROW(B53)-7),"")</f>
        <v>47</v>
      </c>
      <c r="C53" s="251">
        <f ca="1">IF(B53="","",OFFSET(Tablas!$F$208,0,ROW(C53)-7))</f>
        <v>0</v>
      </c>
      <c r="D53" s="251">
        <f ca="1">IF(B53="","",OFFSET(Tablas!$F$283,0,ROW(D53)-7))</f>
        <v>1</v>
      </c>
      <c r="E53" s="251">
        <f ca="1">IF(B53="","",OFFSET(Tablas!$F$358,0,ROW(E53)-7))</f>
        <v>0</v>
      </c>
      <c r="F53" s="251">
        <f ca="1">IF(B53="","",OFFSET(Tablas!$F$433,0,ROW(F53)-7))</f>
        <v>0</v>
      </c>
      <c r="G53" s="251">
        <f ca="1">IF(B53="","",OFFSET(Tablas!$F$508,0,ROW(G53)-7))</f>
        <v>0</v>
      </c>
      <c r="H53" s="251">
        <f ca="1">IF(B53="","",OFFSET(Tablas!$F$583,0,ROW(H53)-7))</f>
        <v>0</v>
      </c>
      <c r="I53" s="251">
        <f ca="1">IF(B53="","",OFFSET(Tablas!$F$1033,0,ROW(I53)-7))</f>
        <v>16</v>
      </c>
      <c r="J53" s="251">
        <f t="shared" ca="1" si="0"/>
        <v>1</v>
      </c>
      <c r="K53" s="322">
        <f t="shared" ca="1" si="1"/>
        <v>6.25E-2</v>
      </c>
    </row>
    <row r="54" spans="1:11" x14ac:dyDescent="0.2">
      <c r="A54" s="256" t="str">
        <f ca="1">IF(OFFSET(Tablas!$F$5,0,ROW(B54)-7)&gt;0,OFFSET(Tablas!$F$5,0,ROW(B54)-7),"")</f>
        <v/>
      </c>
      <c r="B54" s="190">
        <f ca="1">IF(OFFSET(Tablas!$F$6,0,ROW(B54)-7)&gt;0,OFFSET(Tablas!$F$6,0,ROW(B54)-7),"")</f>
        <v>48</v>
      </c>
      <c r="C54" s="251">
        <f ca="1">IF(B54="","",OFFSET(Tablas!$F$208,0,ROW(C54)-7))</f>
        <v>0</v>
      </c>
      <c r="D54" s="251">
        <f ca="1">IF(B54="","",OFFSET(Tablas!$F$283,0,ROW(D54)-7))</f>
        <v>0</v>
      </c>
      <c r="E54" s="251">
        <f ca="1">IF(B54="","",OFFSET(Tablas!$F$358,0,ROW(E54)-7))</f>
        <v>0</v>
      </c>
      <c r="F54" s="251">
        <f ca="1">IF(B54="","",OFFSET(Tablas!$F$433,0,ROW(F54)-7))</f>
        <v>0</v>
      </c>
      <c r="G54" s="251">
        <f ca="1">IF(B54="","",OFFSET(Tablas!$F$508,0,ROW(G54)-7))</f>
        <v>0</v>
      </c>
      <c r="H54" s="251">
        <f ca="1">IF(B54="","",OFFSET(Tablas!$F$583,0,ROW(H54)-7))</f>
        <v>0</v>
      </c>
      <c r="I54" s="251">
        <f ca="1">IF(B54="","",OFFSET(Tablas!$F$1033,0,ROW(I54)-7))</f>
        <v>0</v>
      </c>
      <c r="J54" s="251">
        <f t="shared" ca="1" si="0"/>
        <v>0</v>
      </c>
      <c r="K54" s="322" t="str">
        <f t="shared" ca="1" si="1"/>
        <v/>
      </c>
    </row>
    <row r="55" spans="1:11" x14ac:dyDescent="0.2">
      <c r="A55" s="256" t="str">
        <f ca="1">IF(OFFSET(Tablas!$F$5,0,ROW(B55)-7)&gt;0,OFFSET(Tablas!$F$5,0,ROW(B55)-7),"")</f>
        <v/>
      </c>
      <c r="B55" s="190">
        <f ca="1">IF(OFFSET(Tablas!$F$6,0,ROW(B55)-7)&gt;0,OFFSET(Tablas!$F$6,0,ROW(B55)-7),"")</f>
        <v>49</v>
      </c>
      <c r="C55" s="251">
        <f ca="1">IF(B55="","",OFFSET(Tablas!$F$208,0,ROW(C55)-7))</f>
        <v>0</v>
      </c>
      <c r="D55" s="251">
        <f ca="1">IF(B55="","",OFFSET(Tablas!$F$283,0,ROW(D55)-7))</f>
        <v>0</v>
      </c>
      <c r="E55" s="251">
        <f ca="1">IF(B55="","",OFFSET(Tablas!$F$358,0,ROW(E55)-7))</f>
        <v>0</v>
      </c>
      <c r="F55" s="251">
        <f ca="1">IF(B55="","",OFFSET(Tablas!$F$433,0,ROW(F55)-7))</f>
        <v>0</v>
      </c>
      <c r="G55" s="251">
        <f ca="1">IF(B55="","",OFFSET(Tablas!$F$508,0,ROW(G55)-7))</f>
        <v>0</v>
      </c>
      <c r="H55" s="251">
        <f ca="1">IF(B55="","",OFFSET(Tablas!$F$583,0,ROW(H55)-7))</f>
        <v>0</v>
      </c>
      <c r="I55" s="251">
        <f ca="1">IF(B55="","",OFFSET(Tablas!$F$1033,0,ROW(I55)-7))</f>
        <v>0</v>
      </c>
      <c r="J55" s="251">
        <f t="shared" ca="1" si="0"/>
        <v>0</v>
      </c>
      <c r="K55" s="322" t="str">
        <f t="shared" ca="1" si="1"/>
        <v/>
      </c>
    </row>
    <row r="56" spans="1:11" x14ac:dyDescent="0.2">
      <c r="A56" s="256" t="str">
        <f ca="1">IF(OFFSET(Tablas!$F$5,0,ROW(B56)-7)&gt;0,OFFSET(Tablas!$F$5,0,ROW(B56)-7),"")</f>
        <v/>
      </c>
      <c r="B56" s="190">
        <f ca="1">IF(OFFSET(Tablas!$F$6,0,ROW(B56)-7)&gt;0,OFFSET(Tablas!$F$6,0,ROW(B56)-7),"")</f>
        <v>50</v>
      </c>
      <c r="C56" s="251">
        <f ca="1">IF(B56="","",OFFSET(Tablas!$F$208,0,ROW(C56)-7))</f>
        <v>0</v>
      </c>
      <c r="D56" s="251">
        <f ca="1">IF(B56="","",OFFSET(Tablas!$F$283,0,ROW(D56)-7))</f>
        <v>0</v>
      </c>
      <c r="E56" s="251">
        <f ca="1">IF(B56="","",OFFSET(Tablas!$F$358,0,ROW(E56)-7))</f>
        <v>0</v>
      </c>
      <c r="F56" s="251">
        <f ca="1">IF(B56="","",OFFSET(Tablas!$F$433,0,ROW(F56)-7))</f>
        <v>0</v>
      </c>
      <c r="G56" s="251">
        <f ca="1">IF(B56="","",OFFSET(Tablas!$F$508,0,ROW(G56)-7))</f>
        <v>0</v>
      </c>
      <c r="H56" s="251">
        <f ca="1">IF(B56="","",OFFSET(Tablas!$F$583,0,ROW(H56)-7))</f>
        <v>0</v>
      </c>
      <c r="I56" s="251">
        <f ca="1">IF(B56="","",OFFSET(Tablas!$F$1033,0,ROW(I56)-7))</f>
        <v>0</v>
      </c>
      <c r="J56" s="251">
        <f t="shared" ca="1" si="0"/>
        <v>0</v>
      </c>
      <c r="K56" s="322" t="str">
        <f t="shared" ca="1" si="1"/>
        <v/>
      </c>
    </row>
    <row r="57" spans="1:11" x14ac:dyDescent="0.2">
      <c r="A57" s="256" t="str">
        <f ca="1">IF(OFFSET(Tablas!$F$5,0,ROW(B57)-7)&gt;0,OFFSET(Tablas!$F$5,0,ROW(B57)-7),"")</f>
        <v/>
      </c>
      <c r="B57" s="190">
        <f ca="1">IF(OFFSET(Tablas!$F$6,0,ROW(B57)-7)&gt;0,OFFSET(Tablas!$F$6,0,ROW(B57)-7),"")</f>
        <v>51</v>
      </c>
      <c r="C57" s="251">
        <f ca="1">IF(B57="","",OFFSET(Tablas!$F$208,0,ROW(C57)-7))</f>
        <v>0</v>
      </c>
      <c r="D57" s="251">
        <f ca="1">IF(B57="","",OFFSET(Tablas!$F$283,0,ROW(D57)-7))</f>
        <v>0</v>
      </c>
      <c r="E57" s="251">
        <f ca="1">IF(B57="","",OFFSET(Tablas!$F$358,0,ROW(E57)-7))</f>
        <v>0</v>
      </c>
      <c r="F57" s="251">
        <f ca="1">IF(B57="","",OFFSET(Tablas!$F$433,0,ROW(F57)-7))</f>
        <v>0</v>
      </c>
      <c r="G57" s="251">
        <f ca="1">IF(B57="","",OFFSET(Tablas!$F$508,0,ROW(G57)-7))</f>
        <v>0</v>
      </c>
      <c r="H57" s="251">
        <f ca="1">IF(B57="","",OFFSET(Tablas!$F$583,0,ROW(H57)-7))</f>
        <v>0</v>
      </c>
      <c r="I57" s="251">
        <f ca="1">IF(B57="","",OFFSET(Tablas!$F$1033,0,ROW(I57)-7))</f>
        <v>0</v>
      </c>
      <c r="J57" s="251">
        <f t="shared" ca="1" si="0"/>
        <v>0</v>
      </c>
      <c r="K57" s="322" t="str">
        <f t="shared" ca="1" si="1"/>
        <v/>
      </c>
    </row>
    <row r="58" spans="1:11" x14ac:dyDescent="0.2">
      <c r="A58" s="256" t="str">
        <f ca="1">IF(OFFSET(Tablas!$F$5,0,ROW(B58)-7)&gt;0,OFFSET(Tablas!$F$5,0,ROW(B58)-7),"")</f>
        <v/>
      </c>
      <c r="B58" s="190">
        <f ca="1">IF(OFFSET(Tablas!$F$6,0,ROW(B58)-7)&gt;0,OFFSET(Tablas!$F$6,0,ROW(B58)-7),"")</f>
        <v>52</v>
      </c>
      <c r="C58" s="251">
        <f ca="1">IF(B58="","",OFFSET(Tablas!$F$208,0,ROW(C58)-7))</f>
        <v>0</v>
      </c>
      <c r="D58" s="251">
        <f ca="1">IF(B58="","",OFFSET(Tablas!$F$283,0,ROW(D58)-7))</f>
        <v>0</v>
      </c>
      <c r="E58" s="251">
        <f ca="1">IF(B58="","",OFFSET(Tablas!$F$358,0,ROW(E58)-7))</f>
        <v>0</v>
      </c>
      <c r="F58" s="251">
        <f ca="1">IF(B58="","",OFFSET(Tablas!$F$433,0,ROW(F58)-7))</f>
        <v>0</v>
      </c>
      <c r="G58" s="251">
        <f ca="1">IF(B58="","",OFFSET(Tablas!$F$508,0,ROW(G58)-7))</f>
        <v>0</v>
      </c>
      <c r="H58" s="251">
        <f ca="1">IF(B58="","",OFFSET(Tablas!$F$583,0,ROW(H58)-7))</f>
        <v>0</v>
      </c>
      <c r="I58" s="251">
        <f ca="1">IF(B58="","",OFFSET(Tablas!$F$1033,0,ROW(I58)-7))</f>
        <v>0</v>
      </c>
      <c r="J58" s="251">
        <f t="shared" ca="1" si="0"/>
        <v>0</v>
      </c>
      <c r="K58" s="322" t="str">
        <f t="shared" ca="1" si="1"/>
        <v/>
      </c>
    </row>
    <row r="59" spans="1:11" ht="13.5" thickBot="1" x14ac:dyDescent="0.25">
      <c r="A59" s="258" t="str">
        <f ca="1">IF(OFFSET(Tablas!$F$5,0,ROW(B59)-7)&gt;0,OFFSET(Tablas!$F$5,0,ROW(B59)-7),"")</f>
        <v/>
      </c>
      <c r="B59" s="259">
        <f ca="1">IF(OFFSET(Tablas!$F$6,0,ROW(B59)-7)&gt;0,OFFSET(Tablas!$F$6,0,ROW(B59)-7),"")</f>
        <v>53</v>
      </c>
      <c r="C59" s="251">
        <f ca="1">IF(B59="","",OFFSET(Tablas!$F$208,0,ROW(C59)-7))</f>
        <v>0</v>
      </c>
      <c r="D59" s="251">
        <f ca="1">IF(B59="","",OFFSET(Tablas!$F$283,0,ROW(D59)-7))</f>
        <v>0</v>
      </c>
      <c r="E59" s="251">
        <f ca="1">IF(B59="","",OFFSET(Tablas!$F$358,0,ROW(E59)-7))</f>
        <v>0</v>
      </c>
      <c r="F59" s="251">
        <f ca="1">IF(B59="","",OFFSET(Tablas!$F$433,0,ROW(F59)-7))</f>
        <v>0</v>
      </c>
      <c r="G59" s="251">
        <f ca="1">IF(B59="","",OFFSET(Tablas!$F$508,0,ROW(G59)-7))</f>
        <v>0</v>
      </c>
      <c r="H59" s="251">
        <f ca="1">IF(B59="","",OFFSET(Tablas!$F$583,0,ROW(H59)-7))</f>
        <v>0</v>
      </c>
      <c r="I59" s="251">
        <f ca="1">IF(B59="","",OFFSET(Tablas!$F$1033,0,ROW(I59)-7))</f>
        <v>0</v>
      </c>
      <c r="J59" s="251">
        <f t="shared" ca="1" si="0"/>
        <v>0</v>
      </c>
      <c r="K59" s="322" t="str">
        <f t="shared" ca="1" si="1"/>
        <v/>
      </c>
    </row>
    <row r="60" spans="1:11" ht="13.5" thickBot="1" x14ac:dyDescent="0.25">
      <c r="A60" s="664" t="s">
        <v>0</v>
      </c>
      <c r="B60" s="665"/>
      <c r="C60" s="261">
        <f t="shared" ref="C60:I60" ca="1" si="2">SUM(C7:C59)</f>
        <v>252</v>
      </c>
      <c r="D60" s="261">
        <f t="shared" ca="1" si="2"/>
        <v>51</v>
      </c>
      <c r="E60" s="261">
        <f t="shared" ca="1" si="2"/>
        <v>1</v>
      </c>
      <c r="F60" s="261">
        <f t="shared" ca="1" si="2"/>
        <v>2</v>
      </c>
      <c r="G60" s="261">
        <f t="shared" ca="1" si="2"/>
        <v>77</v>
      </c>
      <c r="H60" s="261">
        <f t="shared" ca="1" si="2"/>
        <v>78</v>
      </c>
      <c r="I60" s="261">
        <f t="shared" ca="1" si="2"/>
        <v>4158</v>
      </c>
      <c r="J60" s="261">
        <f ca="1">SUM(J7:J59)</f>
        <v>461</v>
      </c>
      <c r="K60" s="262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0" zoomScaleNormal="80"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185" customFormat="1" ht="15" x14ac:dyDescent="0.2">
      <c r="A1" s="344"/>
    </row>
    <row r="2" spans="1:17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</row>
    <row r="3" spans="1:17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</row>
    <row r="4" spans="1:17" ht="33" customHeight="1" thickBot="1" x14ac:dyDescent="0.25">
      <c r="A4" s="666" t="s">
        <v>123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  <c r="Q4" s="666"/>
    </row>
    <row r="5" spans="1:17" ht="13.5" thickBot="1" x14ac:dyDescent="0.25">
      <c r="A5" s="670" t="s">
        <v>81</v>
      </c>
      <c r="B5" s="672" t="s">
        <v>82</v>
      </c>
      <c r="C5" s="674" t="s">
        <v>98</v>
      </c>
      <c r="D5" s="675"/>
      <c r="E5" s="675"/>
      <c r="F5" s="675"/>
      <c r="G5" s="675"/>
      <c r="H5" s="676"/>
      <c r="I5" s="677" t="s">
        <v>99</v>
      </c>
      <c r="J5" s="678"/>
      <c r="K5" s="678"/>
      <c r="L5" s="679"/>
      <c r="M5" s="197"/>
      <c r="N5" s="197"/>
      <c r="O5" s="197"/>
      <c r="P5" s="198"/>
      <c r="Q5" s="198"/>
    </row>
    <row r="6" spans="1:17" ht="52.5" customHeight="1" thickBot="1" x14ac:dyDescent="0.25">
      <c r="A6" s="671"/>
      <c r="B6" s="673"/>
      <c r="C6" s="272" t="s">
        <v>117</v>
      </c>
      <c r="D6" s="266" t="s">
        <v>91</v>
      </c>
      <c r="E6" s="266" t="s">
        <v>92</v>
      </c>
      <c r="F6" s="266" t="s">
        <v>93</v>
      </c>
      <c r="G6" s="266" t="s">
        <v>94</v>
      </c>
      <c r="H6" s="273" t="s">
        <v>95</v>
      </c>
      <c r="I6" s="270" t="s">
        <v>100</v>
      </c>
      <c r="J6" s="267" t="s">
        <v>104</v>
      </c>
      <c r="K6" s="268" t="s">
        <v>3</v>
      </c>
      <c r="L6" s="275" t="s">
        <v>4</v>
      </c>
      <c r="M6" s="252" t="s">
        <v>115</v>
      </c>
      <c r="N6" s="253" t="s">
        <v>113</v>
      </c>
      <c r="O6" s="253" t="s">
        <v>96</v>
      </c>
      <c r="P6" s="253" t="s">
        <v>101</v>
      </c>
      <c r="Q6" s="254" t="s">
        <v>97</v>
      </c>
    </row>
    <row r="7" spans="1:17" x14ac:dyDescent="0.2">
      <c r="A7" s="263" t="str">
        <f ca="1">IF(OFFSET(Tablas!$F$5,0,ROW(B7)-7)&gt;0,OFFSET(Tablas!$F$5,0,ROW(B7)-7),"")</f>
        <v/>
      </c>
      <c r="B7" s="269">
        <f ca="1">IF(OFFSET(Tablas!$F$6,0,ROW(B7)-7)&gt;0,OFFSET(Tablas!$F$6,0,ROW(B7)-7),"")</f>
        <v>1</v>
      </c>
      <c r="C7" s="333">
        <f ca="1">IF(B7="","",OFFSET(Tablas!$F$208,0,ROW(C7)-7))</f>
        <v>0</v>
      </c>
      <c r="D7" s="334">
        <f ca="1">IF(B7="","",OFFSET(Tablas!$F$283,0,ROW(D7)-7))</f>
        <v>0</v>
      </c>
      <c r="E7" s="334">
        <f ca="1">IF(B7="","",OFFSET(Tablas!$F$358,0,ROW(E7)-7))</f>
        <v>0</v>
      </c>
      <c r="F7" s="334">
        <f ca="1">IF(B7="","",OFFSET(Tablas!$F$433,0,ROW(F7)-7))</f>
        <v>0</v>
      </c>
      <c r="G7" s="334">
        <f ca="1">IF(B7="","",OFFSET(Tablas!$F$508,0,ROW(G7)-7))</f>
        <v>0</v>
      </c>
      <c r="H7" s="335">
        <f ca="1">IF(B7="","",OFFSET(Tablas!$F$583,0,ROW(H7)-7))</f>
        <v>0</v>
      </c>
      <c r="I7" s="336">
        <f ca="1">IF(B7="","",OFFSET(Tablas!$F$658,0,ROW(I7)-7))</f>
        <v>3</v>
      </c>
      <c r="J7" s="337">
        <f ca="1">IF(B7="","",OFFSET(Tablas!$F$733,0,ROW(J7)-7))</f>
        <v>0</v>
      </c>
      <c r="K7" s="337">
        <f ca="1">IF(B7="","",OFFSET(Tablas!$F$808,0,ROW(K7)-7))</f>
        <v>0</v>
      </c>
      <c r="L7" s="337">
        <f ca="1">IF(B7="","",OFFSET(Tablas!$F$883,0,ROW(L7)-7))</f>
        <v>0</v>
      </c>
      <c r="M7" s="333">
        <f ca="1">IF(B7="","",OFFSET(Tablas!$F$958,0,ROW(M7)-7))</f>
        <v>33</v>
      </c>
      <c r="N7" s="334">
        <f ca="1">IF(B7="","",OFFSET(Tablas!$F$1033,0,ROW(N7)-7))</f>
        <v>37</v>
      </c>
      <c r="O7" s="334">
        <f ca="1">IF(B7="","",OFFSET(Tablas!$F$1108,0,ROW(O7)-7))</f>
        <v>4</v>
      </c>
      <c r="P7" s="338">
        <f ca="1">IF(OR(N7="",N7=0),"",SUM(C7:L7)/N7)</f>
        <v>8.1081081081081086E-2</v>
      </c>
      <c r="Q7" s="339">
        <f ca="1">IF(OR(N7="",N7=0),"",SUM(C7:H7)/N7)</f>
        <v>0</v>
      </c>
    </row>
    <row r="8" spans="1:17" x14ac:dyDescent="0.2">
      <c r="A8" s="264" t="str">
        <f ca="1">IF(OFFSET(Tablas!$F$5,0,ROW(B8)-7)&gt;0,OFFSET(Tablas!$F$5,0,ROW(B8)-7),"")</f>
        <v/>
      </c>
      <c r="B8" s="190">
        <f ca="1">IF(OFFSET(Tablas!$F$6,0,ROW(B8)-7)&gt;0,OFFSET(Tablas!$F$6,0,ROW(B8)-7),"")</f>
        <v>2</v>
      </c>
      <c r="C8" s="264">
        <f ca="1">IF(B8="","",OFFSET(Tablas!$F$208,0,ROW(C8)-7))</f>
        <v>0</v>
      </c>
      <c r="D8" s="189">
        <f ca="1">IF(B8="","",OFFSET(Tablas!$F$283,0,ROW(D8)-7))</f>
        <v>0</v>
      </c>
      <c r="E8" s="189">
        <f ca="1">IF(B8="","",OFFSET(Tablas!$F$358,0,ROW(E8)-7))</f>
        <v>0</v>
      </c>
      <c r="F8" s="189">
        <f ca="1">IF(B8="","",OFFSET(Tablas!$F$433,0,ROW(F8)-7))</f>
        <v>0</v>
      </c>
      <c r="G8" s="189">
        <f ca="1">IF(B8="","",OFFSET(Tablas!$F$508,0,ROW(G8)-7))</f>
        <v>0</v>
      </c>
      <c r="H8" s="274">
        <f ca="1">IF(B8="","",OFFSET(Tablas!$F$583,0,ROW(H8)-7))</f>
        <v>0</v>
      </c>
      <c r="I8" s="190">
        <f ca="1">IF(B8="","",OFFSET(Tablas!$F$658,0,ROW(I8)-7))</f>
        <v>3</v>
      </c>
      <c r="J8" s="196">
        <f ca="1">IF(B8="","",OFFSET(Tablas!$F$733,0,ROW(J8)-7))</f>
        <v>1</v>
      </c>
      <c r="K8" s="196">
        <f ca="1">IF(B8="","",OFFSET(Tablas!$F$808,0,ROW(K8)-7))</f>
        <v>0</v>
      </c>
      <c r="L8" s="196">
        <f ca="1">IF(B8="","",OFFSET(Tablas!$F$883,0,ROW(L8)-7))</f>
        <v>0</v>
      </c>
      <c r="M8" s="264">
        <f ca="1">IF(B8="","",OFFSET(Tablas!$F$958,0,ROW(M8)-7))</f>
        <v>35</v>
      </c>
      <c r="N8" s="189">
        <f ca="1">IF(B8="","",OFFSET(Tablas!$F$1033,0,ROW(N8)-7))</f>
        <v>39</v>
      </c>
      <c r="O8" s="189">
        <f ca="1">IF(B8="","",OFFSET(Tablas!$F$1108,0,ROW(O8)-7))</f>
        <v>4</v>
      </c>
      <c r="P8" s="250">
        <f ca="1">IF(OR(N8="",N8=0),"",SUM(C8:L8)/N8)</f>
        <v>0.10256410256410256</v>
      </c>
      <c r="Q8" s="257">
        <f ca="1">IF(OR(N8="",N8=0),"",SUM(C8:H8)/N8)</f>
        <v>0</v>
      </c>
    </row>
    <row r="9" spans="1:17" x14ac:dyDescent="0.2">
      <c r="A9" s="264" t="str">
        <f ca="1">IF(OFFSET(Tablas!$F$5,0,ROW(B9)-7)&gt;0,OFFSET(Tablas!$F$5,0,ROW(B9)-7),"")</f>
        <v/>
      </c>
      <c r="B9" s="190">
        <f ca="1">IF(OFFSET(Tablas!$F$6,0,ROW(B9)-7)&gt;0,OFFSET(Tablas!$F$6,0,ROW(B9)-7),"")</f>
        <v>3</v>
      </c>
      <c r="C9" s="264">
        <f ca="1">IF(B9="","",OFFSET(Tablas!$F$208,0,ROW(C9)-7))</f>
        <v>0</v>
      </c>
      <c r="D9" s="189">
        <f ca="1">IF(B9="","",OFFSET(Tablas!$F$283,0,ROW(D9)-7))</f>
        <v>0</v>
      </c>
      <c r="E9" s="189">
        <f ca="1">IF(B9="","",OFFSET(Tablas!$F$358,0,ROW(E9)-7))</f>
        <v>0</v>
      </c>
      <c r="F9" s="189">
        <f ca="1">IF(B9="","",OFFSET(Tablas!$F$433,0,ROW(F9)-7))</f>
        <v>0</v>
      </c>
      <c r="G9" s="189">
        <f ca="1">IF(B9="","",OFFSET(Tablas!$F$508,0,ROW(G9)-7))</f>
        <v>0</v>
      </c>
      <c r="H9" s="274">
        <f ca="1">IF(B9="","",OFFSET(Tablas!$F$583,0,ROW(H9)-7))</f>
        <v>0</v>
      </c>
      <c r="I9" s="190">
        <f ca="1">IF(B9="","",OFFSET(Tablas!$F$658,0,ROW(I9)-7))</f>
        <v>1</v>
      </c>
      <c r="J9" s="196">
        <f ca="1">IF(B9="","",OFFSET(Tablas!$F$733,0,ROW(J9)-7))</f>
        <v>0</v>
      </c>
      <c r="K9" s="196">
        <f ca="1">IF(B9="","",OFFSET(Tablas!$F$808,0,ROW(K9)-7))</f>
        <v>1</v>
      </c>
      <c r="L9" s="196">
        <f ca="1">IF(B9="","",OFFSET(Tablas!$F$883,0,ROW(L9)-7))</f>
        <v>0</v>
      </c>
      <c r="M9" s="264">
        <f ca="1">IF(B9="","",OFFSET(Tablas!$F$958,0,ROW(M9)-7))</f>
        <v>18</v>
      </c>
      <c r="N9" s="189">
        <f ca="1">IF(B9="","",OFFSET(Tablas!$F$1033,0,ROW(N9)-7))</f>
        <v>20</v>
      </c>
      <c r="O9" s="189">
        <f ca="1">IF(B9="","",OFFSET(Tablas!$F$1108,0,ROW(O9)-7))</f>
        <v>2</v>
      </c>
      <c r="P9" s="250">
        <f t="shared" ref="P9:P59" ca="1" si="0">IF(OR(N9="",N9=0),"",SUM(C9:L9)/N9)</f>
        <v>0.1</v>
      </c>
      <c r="Q9" s="257">
        <f t="shared" ref="Q9:Q59" ca="1" si="1">IF(OR(N9="",N9=0),"",SUM(C9:H9)/N9)</f>
        <v>0</v>
      </c>
    </row>
    <row r="10" spans="1:17" x14ac:dyDescent="0.2">
      <c r="A10" s="264" t="str">
        <f ca="1">IF(OFFSET(Tablas!$F$5,0,ROW(B10)-7)&gt;0,OFFSET(Tablas!$F$5,0,ROW(B10)-7),"")</f>
        <v/>
      </c>
      <c r="B10" s="190">
        <f ca="1">IF(OFFSET(Tablas!$F$6,0,ROW(B10)-7)&gt;0,OFFSET(Tablas!$F$6,0,ROW(B10)-7),"")</f>
        <v>4</v>
      </c>
      <c r="C10" s="264">
        <f ca="1">IF(B10="","",OFFSET(Tablas!$F$208,0,ROW(C10)-7))</f>
        <v>0</v>
      </c>
      <c r="D10" s="189">
        <f ca="1">IF(B10="","",OFFSET(Tablas!$F$283,0,ROW(D10)-7))</f>
        <v>0</v>
      </c>
      <c r="E10" s="189">
        <f ca="1">IF(B10="","",OFFSET(Tablas!$F$358,0,ROW(E10)-7))</f>
        <v>0</v>
      </c>
      <c r="F10" s="189">
        <f ca="1">IF(B10="","",OFFSET(Tablas!$F$433,0,ROW(F10)-7))</f>
        <v>0</v>
      </c>
      <c r="G10" s="189">
        <f ca="1">IF(B10="","",OFFSET(Tablas!$F$508,0,ROW(G10)-7))</f>
        <v>0</v>
      </c>
      <c r="H10" s="274">
        <f ca="1">IF(B10="","",OFFSET(Tablas!$F$583,0,ROW(H10)-7))</f>
        <v>0</v>
      </c>
      <c r="I10" s="190">
        <f ca="1">IF(B10="","",OFFSET(Tablas!$F$658,0,ROW(I10)-7))</f>
        <v>2</v>
      </c>
      <c r="J10" s="196">
        <f ca="1">IF(B10="","",OFFSET(Tablas!$F$733,0,ROW(J10)-7))</f>
        <v>0</v>
      </c>
      <c r="K10" s="196">
        <f ca="1">IF(B10="","",OFFSET(Tablas!$F$808,0,ROW(K10)-7))</f>
        <v>1</v>
      </c>
      <c r="L10" s="196">
        <f ca="1">IF(B10="","",OFFSET(Tablas!$F$883,0,ROW(L10)-7))</f>
        <v>0</v>
      </c>
      <c r="M10" s="264">
        <f ca="1">IF(B10="","",OFFSET(Tablas!$F$958,0,ROW(M10)-7))</f>
        <v>12</v>
      </c>
      <c r="N10" s="189">
        <f ca="1">IF(B10="","",OFFSET(Tablas!$F$1033,0,ROW(N10)-7))</f>
        <v>15</v>
      </c>
      <c r="O10" s="189">
        <f ca="1">IF(B10="","",OFFSET(Tablas!$F$1108,0,ROW(O10)-7))</f>
        <v>3</v>
      </c>
      <c r="P10" s="250">
        <f t="shared" ca="1" si="0"/>
        <v>0.2</v>
      </c>
      <c r="Q10" s="257">
        <f t="shared" ca="1" si="1"/>
        <v>0</v>
      </c>
    </row>
    <row r="11" spans="1:17" x14ac:dyDescent="0.2">
      <c r="A11" s="264" t="str">
        <f ca="1">IF(OFFSET(Tablas!$F$5,0,ROW(B11)-7)&gt;0,OFFSET(Tablas!$F$5,0,ROW(B11)-7),"")</f>
        <v/>
      </c>
      <c r="B11" s="190">
        <f ca="1">IF(OFFSET(Tablas!$F$6,0,ROW(B11)-7)&gt;0,OFFSET(Tablas!$F$6,0,ROW(B11)-7),"")</f>
        <v>5</v>
      </c>
      <c r="C11" s="264">
        <f ca="1">IF(B11="","",OFFSET(Tablas!$F$208,0,ROW(C11)-7))</f>
        <v>0</v>
      </c>
      <c r="D11" s="189">
        <f ca="1">IF(B11="","",OFFSET(Tablas!$F$283,0,ROW(D11)-7))</f>
        <v>0</v>
      </c>
      <c r="E11" s="189">
        <f ca="1">IF(B11="","",OFFSET(Tablas!$F$358,0,ROW(E11)-7))</f>
        <v>0</v>
      </c>
      <c r="F11" s="189">
        <f ca="1">IF(B11="","",OFFSET(Tablas!$F$433,0,ROW(F11)-7))</f>
        <v>0</v>
      </c>
      <c r="G11" s="189">
        <f ca="1">IF(B11="","",OFFSET(Tablas!$F$508,0,ROW(G11)-7))</f>
        <v>0</v>
      </c>
      <c r="H11" s="274">
        <f ca="1">IF(B11="","",OFFSET(Tablas!$F$583,0,ROW(H11)-7))</f>
        <v>0</v>
      </c>
      <c r="I11" s="190">
        <f ca="1">IF(B11="","",OFFSET(Tablas!$F$658,0,ROW(I11)-7))</f>
        <v>2</v>
      </c>
      <c r="J11" s="196">
        <f ca="1">IF(B11="","",OFFSET(Tablas!$F$733,0,ROW(J11)-7))</f>
        <v>0</v>
      </c>
      <c r="K11" s="196">
        <f ca="1">IF(B11="","",OFFSET(Tablas!$F$808,0,ROW(K11)-7))</f>
        <v>2</v>
      </c>
      <c r="L11" s="196">
        <f ca="1">IF(B11="","",OFFSET(Tablas!$F$883,0,ROW(L11)-7))</f>
        <v>0</v>
      </c>
      <c r="M11" s="264">
        <f ca="1">IF(B11="","",OFFSET(Tablas!$F$958,0,ROW(M11)-7))</f>
        <v>26</v>
      </c>
      <c r="N11" s="189">
        <f ca="1">IF(B11="","",OFFSET(Tablas!$F$1033,0,ROW(N11)-7))</f>
        <v>30</v>
      </c>
      <c r="O11" s="189">
        <f ca="1">IF(B11="","",OFFSET(Tablas!$F$1108,0,ROW(O11)-7))</f>
        <v>4</v>
      </c>
      <c r="P11" s="250">
        <f t="shared" ca="1" si="0"/>
        <v>0.13333333333333333</v>
      </c>
      <c r="Q11" s="257">
        <f t="shared" ca="1" si="1"/>
        <v>0</v>
      </c>
    </row>
    <row r="12" spans="1:17" x14ac:dyDescent="0.2">
      <c r="A12" s="264" t="str">
        <f ca="1">IF(OFFSET(Tablas!$F$5,0,ROW(B12)-7)&gt;0,OFFSET(Tablas!$F$5,0,ROW(B12)-7),"")</f>
        <v/>
      </c>
      <c r="B12" s="190">
        <f ca="1">IF(OFFSET(Tablas!$F$6,0,ROW(B12)-7)&gt;0,OFFSET(Tablas!$F$6,0,ROW(B12)-7),"")</f>
        <v>6</v>
      </c>
      <c r="C12" s="264">
        <f ca="1">IF(B12="","",OFFSET(Tablas!$F$208,0,ROW(C12)-7))</f>
        <v>0</v>
      </c>
      <c r="D12" s="189">
        <f ca="1">IF(B12="","",OFFSET(Tablas!$F$283,0,ROW(D12)-7))</f>
        <v>0</v>
      </c>
      <c r="E12" s="189">
        <f ca="1">IF(B12="","",OFFSET(Tablas!$F$358,0,ROW(E12)-7))</f>
        <v>0</v>
      </c>
      <c r="F12" s="189">
        <f ca="1">IF(B12="","",OFFSET(Tablas!$F$433,0,ROW(F12)-7))</f>
        <v>0</v>
      </c>
      <c r="G12" s="189">
        <f ca="1">IF(B12="","",OFFSET(Tablas!$F$508,0,ROW(G12)-7))</f>
        <v>0</v>
      </c>
      <c r="H12" s="274">
        <f ca="1">IF(B12="","",OFFSET(Tablas!$F$583,0,ROW(H12)-7))</f>
        <v>0</v>
      </c>
      <c r="I12" s="190">
        <f ca="1">IF(B12="","",OFFSET(Tablas!$F$658,0,ROW(I12)-7))</f>
        <v>1</v>
      </c>
      <c r="J12" s="196">
        <f ca="1">IF(B12="","",OFFSET(Tablas!$F$733,0,ROW(J12)-7))</f>
        <v>0</v>
      </c>
      <c r="K12" s="196">
        <f ca="1">IF(B12="","",OFFSET(Tablas!$F$808,0,ROW(K12)-7))</f>
        <v>0</v>
      </c>
      <c r="L12" s="196">
        <f ca="1">IF(B12="","",OFFSET(Tablas!$F$883,0,ROW(L12)-7))</f>
        <v>0</v>
      </c>
      <c r="M12" s="264">
        <f ca="1">IF(B12="","",OFFSET(Tablas!$F$958,0,ROW(M12)-7))</f>
        <v>29</v>
      </c>
      <c r="N12" s="189">
        <f ca="1">IF(B12="","",OFFSET(Tablas!$F$1033,0,ROW(N12)-7))</f>
        <v>30</v>
      </c>
      <c r="O12" s="189">
        <f ca="1">IF(B12="","",OFFSET(Tablas!$F$1108,0,ROW(O12)-7))</f>
        <v>1</v>
      </c>
      <c r="P12" s="250">
        <f t="shared" ca="1" si="0"/>
        <v>3.3333333333333333E-2</v>
      </c>
      <c r="Q12" s="257">
        <f t="shared" ca="1" si="1"/>
        <v>0</v>
      </c>
    </row>
    <row r="13" spans="1:17" x14ac:dyDescent="0.2">
      <c r="A13" s="264" t="str">
        <f ca="1">IF(OFFSET(Tablas!$F$5,0,ROW(B13)-7)&gt;0,OFFSET(Tablas!$F$5,0,ROW(B13)-7),"")</f>
        <v/>
      </c>
      <c r="B13" s="190">
        <f ca="1">IF(OFFSET(Tablas!$F$6,0,ROW(B13)-7)&gt;0,OFFSET(Tablas!$F$6,0,ROW(B13)-7),"")</f>
        <v>7</v>
      </c>
      <c r="C13" s="264">
        <f ca="1">IF(B13="","",OFFSET(Tablas!$F$208,0,ROW(C13)-7))</f>
        <v>0</v>
      </c>
      <c r="D13" s="189">
        <f ca="1">IF(B13="","",OFFSET(Tablas!$F$283,0,ROW(D13)-7))</f>
        <v>0</v>
      </c>
      <c r="E13" s="189">
        <f ca="1">IF(B13="","",OFFSET(Tablas!$F$358,0,ROW(E13)-7))</f>
        <v>0</v>
      </c>
      <c r="F13" s="189">
        <f ca="1">IF(B13="","",OFFSET(Tablas!$F$433,0,ROW(F13)-7))</f>
        <v>0</v>
      </c>
      <c r="G13" s="189">
        <f ca="1">IF(B13="","",OFFSET(Tablas!$F$508,0,ROW(G13)-7))</f>
        <v>1</v>
      </c>
      <c r="H13" s="274">
        <f ca="1">IF(B13="","",OFFSET(Tablas!$F$583,0,ROW(H13)-7))</f>
        <v>1</v>
      </c>
      <c r="I13" s="190">
        <f ca="1">IF(B13="","",OFFSET(Tablas!$F$658,0,ROW(I13)-7))</f>
        <v>1</v>
      </c>
      <c r="J13" s="196">
        <f ca="1">IF(B13="","",OFFSET(Tablas!$F$733,0,ROW(J13)-7))</f>
        <v>0</v>
      </c>
      <c r="K13" s="196">
        <f ca="1">IF(B13="","",OFFSET(Tablas!$F$808,0,ROW(K13)-7))</f>
        <v>3</v>
      </c>
      <c r="L13" s="196">
        <f ca="1">IF(B13="","",OFFSET(Tablas!$F$883,0,ROW(L13)-7))</f>
        <v>0</v>
      </c>
      <c r="M13" s="264">
        <f ca="1">IF(B13="","",OFFSET(Tablas!$F$958,0,ROW(M13)-7))</f>
        <v>32</v>
      </c>
      <c r="N13" s="189">
        <f ca="1">IF(B13="","",OFFSET(Tablas!$F$1033,0,ROW(N13)-7))</f>
        <v>38</v>
      </c>
      <c r="O13" s="189">
        <f ca="1">IF(B13="","",OFFSET(Tablas!$F$1108,0,ROW(O13)-7))</f>
        <v>6</v>
      </c>
      <c r="P13" s="250">
        <f t="shared" ca="1" si="0"/>
        <v>0.15789473684210525</v>
      </c>
      <c r="Q13" s="257">
        <f t="shared" ca="1" si="1"/>
        <v>5.2631578947368418E-2</v>
      </c>
    </row>
    <row r="14" spans="1:17" x14ac:dyDescent="0.2">
      <c r="A14" s="264" t="str">
        <f ca="1">IF(OFFSET(Tablas!$F$5,0,ROW(B14)-7)&gt;0,OFFSET(Tablas!$F$5,0,ROW(B14)-7),"")</f>
        <v/>
      </c>
      <c r="B14" s="190">
        <f ca="1">IF(OFFSET(Tablas!$F$6,0,ROW(B14)-7)&gt;0,OFFSET(Tablas!$F$6,0,ROW(B14)-7),"")</f>
        <v>8</v>
      </c>
      <c r="C14" s="264">
        <f ca="1">IF(B14="","",OFFSET(Tablas!$F$208,0,ROW(C14)-7))</f>
        <v>0</v>
      </c>
      <c r="D14" s="189">
        <f ca="1">IF(B14="","",OFFSET(Tablas!$F$283,0,ROW(D14)-7))</f>
        <v>0</v>
      </c>
      <c r="E14" s="189">
        <f ca="1">IF(B14="","",OFFSET(Tablas!$F$358,0,ROW(E14)-7))</f>
        <v>0</v>
      </c>
      <c r="F14" s="189">
        <f ca="1">IF(B14="","",OFFSET(Tablas!$F$433,0,ROW(F14)-7))</f>
        <v>0</v>
      </c>
      <c r="G14" s="189">
        <f ca="1">IF(B14="","",OFFSET(Tablas!$F$508,0,ROW(G14)-7))</f>
        <v>0</v>
      </c>
      <c r="H14" s="274">
        <f ca="1">IF(B14="","",OFFSET(Tablas!$F$583,0,ROW(H14)-7))</f>
        <v>0</v>
      </c>
      <c r="I14" s="190">
        <f ca="1">IF(B14="","",OFFSET(Tablas!$F$658,0,ROW(I14)-7))</f>
        <v>0</v>
      </c>
      <c r="J14" s="196">
        <f ca="1">IF(B14="","",OFFSET(Tablas!$F$733,0,ROW(J14)-7))</f>
        <v>0</v>
      </c>
      <c r="K14" s="196">
        <f ca="1">IF(B14="","",OFFSET(Tablas!$F$808,0,ROW(K14)-7))</f>
        <v>2</v>
      </c>
      <c r="L14" s="196">
        <f ca="1">IF(B14="","",OFFSET(Tablas!$F$883,0,ROW(L14)-7))</f>
        <v>0</v>
      </c>
      <c r="M14" s="264">
        <f ca="1">IF(B14="","",OFFSET(Tablas!$F$958,0,ROW(M14)-7))</f>
        <v>31</v>
      </c>
      <c r="N14" s="189">
        <f ca="1">IF(B14="","",OFFSET(Tablas!$F$1033,0,ROW(N14)-7))</f>
        <v>33</v>
      </c>
      <c r="O14" s="189">
        <f ca="1">IF(B14="","",OFFSET(Tablas!$F$1108,0,ROW(O14)-7))</f>
        <v>2</v>
      </c>
      <c r="P14" s="250">
        <f t="shared" ca="1" si="0"/>
        <v>6.0606060606060608E-2</v>
      </c>
      <c r="Q14" s="257">
        <f t="shared" ca="1" si="1"/>
        <v>0</v>
      </c>
    </row>
    <row r="15" spans="1:17" x14ac:dyDescent="0.2">
      <c r="A15" s="264" t="str">
        <f ca="1">IF(OFFSET(Tablas!$F$5,0,ROW(B15)-7)&gt;0,OFFSET(Tablas!$F$5,0,ROW(B15)-7),"")</f>
        <v/>
      </c>
      <c r="B15" s="190">
        <f ca="1">IF(OFFSET(Tablas!$F$6,0,ROW(B15)-7)&gt;0,OFFSET(Tablas!$F$6,0,ROW(B15)-7),"")</f>
        <v>9</v>
      </c>
      <c r="C15" s="264">
        <f ca="1">IF(B15="","",OFFSET(Tablas!$F$208,0,ROW(C15)-7))</f>
        <v>1</v>
      </c>
      <c r="D15" s="189">
        <f ca="1">IF(B15="","",OFFSET(Tablas!$F$283,0,ROW(D15)-7))</f>
        <v>0</v>
      </c>
      <c r="E15" s="189">
        <f ca="1">IF(B15="","",OFFSET(Tablas!$F$358,0,ROW(E15)-7))</f>
        <v>0</v>
      </c>
      <c r="F15" s="189">
        <f ca="1">IF(B15="","",OFFSET(Tablas!$F$433,0,ROW(F15)-7))</f>
        <v>0</v>
      </c>
      <c r="G15" s="189">
        <f ca="1">IF(B15="","",OFFSET(Tablas!$F$508,0,ROW(G15)-7))</f>
        <v>0</v>
      </c>
      <c r="H15" s="274">
        <f ca="1">IF(B15="","",OFFSET(Tablas!$F$583,0,ROW(H15)-7))</f>
        <v>0</v>
      </c>
      <c r="I15" s="190">
        <f ca="1">IF(B15="","",OFFSET(Tablas!$F$658,0,ROW(I15)-7))</f>
        <v>1</v>
      </c>
      <c r="J15" s="196">
        <f ca="1">IF(B15="","",OFFSET(Tablas!$F$733,0,ROW(J15)-7))</f>
        <v>1</v>
      </c>
      <c r="K15" s="196">
        <f ca="1">IF(B15="","",OFFSET(Tablas!$F$808,0,ROW(K15)-7))</f>
        <v>0</v>
      </c>
      <c r="L15" s="196">
        <f ca="1">IF(B15="","",OFFSET(Tablas!$F$883,0,ROW(L15)-7))</f>
        <v>0</v>
      </c>
      <c r="M15" s="264">
        <f ca="1">IF(B15="","",OFFSET(Tablas!$F$958,0,ROW(M15)-7))</f>
        <v>28</v>
      </c>
      <c r="N15" s="189">
        <f ca="1">IF(B15="","",OFFSET(Tablas!$F$1033,0,ROW(N15)-7))</f>
        <v>31</v>
      </c>
      <c r="O15" s="189">
        <f ca="1">IF(B15="","",OFFSET(Tablas!$F$1108,0,ROW(O15)-7))</f>
        <v>3</v>
      </c>
      <c r="P15" s="250">
        <f t="shared" ca="1" si="0"/>
        <v>9.6774193548387094E-2</v>
      </c>
      <c r="Q15" s="257">
        <f t="shared" ca="1" si="1"/>
        <v>3.2258064516129031E-2</v>
      </c>
    </row>
    <row r="16" spans="1:17" x14ac:dyDescent="0.2">
      <c r="A16" s="264" t="str">
        <f ca="1">IF(OFFSET(Tablas!$F$5,0,ROW(B16)-7)&gt;0,OFFSET(Tablas!$F$5,0,ROW(B16)-7),"")</f>
        <v/>
      </c>
      <c r="B16" s="190">
        <f ca="1">IF(OFFSET(Tablas!$F$6,0,ROW(B16)-7)&gt;0,OFFSET(Tablas!$F$6,0,ROW(B16)-7),"")</f>
        <v>10</v>
      </c>
      <c r="C16" s="264">
        <f ca="1">IF(B16="","",OFFSET(Tablas!$F$208,0,ROW(C16)-7))</f>
        <v>0</v>
      </c>
      <c r="D16" s="189">
        <f ca="1">IF(B16="","",OFFSET(Tablas!$F$283,0,ROW(D16)-7))</f>
        <v>0</v>
      </c>
      <c r="E16" s="189">
        <f ca="1">IF(B16="","",OFFSET(Tablas!$F$358,0,ROW(E16)-7))</f>
        <v>0</v>
      </c>
      <c r="F16" s="189">
        <f ca="1">IF(B16="","",OFFSET(Tablas!$F$433,0,ROW(F16)-7))</f>
        <v>0</v>
      </c>
      <c r="G16" s="189">
        <f ca="1">IF(B16="","",OFFSET(Tablas!$F$508,0,ROW(G16)-7))</f>
        <v>0</v>
      </c>
      <c r="H16" s="274">
        <f ca="1">IF(B16="","",OFFSET(Tablas!$F$583,0,ROW(H16)-7))</f>
        <v>0</v>
      </c>
      <c r="I16" s="190">
        <f ca="1">IF(B16="","",OFFSET(Tablas!$F$658,0,ROW(I16)-7))</f>
        <v>0</v>
      </c>
      <c r="J16" s="196">
        <f ca="1">IF(B16="","",OFFSET(Tablas!$F$733,0,ROW(J16)-7))</f>
        <v>1</v>
      </c>
      <c r="K16" s="196">
        <f ca="1">IF(B16="","",OFFSET(Tablas!$F$808,0,ROW(K16)-7))</f>
        <v>0</v>
      </c>
      <c r="L16" s="196">
        <f ca="1">IF(B16="","",OFFSET(Tablas!$F$883,0,ROW(L16)-7))</f>
        <v>0</v>
      </c>
      <c r="M16" s="264">
        <f ca="1">IF(B16="","",OFFSET(Tablas!$F$958,0,ROW(M16)-7))</f>
        <v>55</v>
      </c>
      <c r="N16" s="189">
        <f ca="1">IF(B16="","",OFFSET(Tablas!$F$1033,0,ROW(N16)-7))</f>
        <v>56</v>
      </c>
      <c r="O16" s="189">
        <f ca="1">IF(B16="","",OFFSET(Tablas!$F$1108,0,ROW(O16)-7))</f>
        <v>1</v>
      </c>
      <c r="P16" s="250">
        <f t="shared" ca="1" si="0"/>
        <v>1.7857142857142856E-2</v>
      </c>
      <c r="Q16" s="257">
        <f t="shared" ca="1" si="1"/>
        <v>0</v>
      </c>
    </row>
    <row r="17" spans="1:17" x14ac:dyDescent="0.2">
      <c r="A17" s="264" t="str">
        <f ca="1">IF(OFFSET(Tablas!$F$5,0,ROW(B17)-7)&gt;0,OFFSET(Tablas!$F$5,0,ROW(B17)-7),"")</f>
        <v/>
      </c>
      <c r="B17" s="190">
        <f ca="1">IF(OFFSET(Tablas!$F$6,0,ROW(B17)-7)&gt;0,OFFSET(Tablas!$F$6,0,ROW(B17)-7),"")</f>
        <v>11</v>
      </c>
      <c r="C17" s="264">
        <f ca="1">IF(B17="","",OFFSET(Tablas!$F$208,0,ROW(C17)-7))</f>
        <v>0</v>
      </c>
      <c r="D17" s="189">
        <f ca="1">IF(B17="","",OFFSET(Tablas!$F$283,0,ROW(D17)-7))</f>
        <v>0</v>
      </c>
      <c r="E17" s="189">
        <f ca="1">IF(B17="","",OFFSET(Tablas!$F$358,0,ROW(E17)-7))</f>
        <v>0</v>
      </c>
      <c r="F17" s="189">
        <f ca="1">IF(B17="","",OFFSET(Tablas!$F$433,0,ROW(F17)-7))</f>
        <v>0</v>
      </c>
      <c r="G17" s="189">
        <f ca="1">IF(B17="","",OFFSET(Tablas!$F$508,0,ROW(G17)-7))</f>
        <v>0</v>
      </c>
      <c r="H17" s="274">
        <f ca="1">IF(B17="","",OFFSET(Tablas!$F$583,0,ROW(H17)-7))</f>
        <v>0</v>
      </c>
      <c r="I17" s="190">
        <f ca="1">IF(B17="","",OFFSET(Tablas!$F$658,0,ROW(I17)-7))</f>
        <v>2</v>
      </c>
      <c r="J17" s="196">
        <f ca="1">IF(B17="","",OFFSET(Tablas!$F$733,0,ROW(J17)-7))</f>
        <v>1</v>
      </c>
      <c r="K17" s="196">
        <f ca="1">IF(B17="","",OFFSET(Tablas!$F$808,0,ROW(K17)-7))</f>
        <v>1</v>
      </c>
      <c r="L17" s="196">
        <f ca="1">IF(B17="","",OFFSET(Tablas!$F$883,0,ROW(L17)-7))</f>
        <v>1</v>
      </c>
      <c r="M17" s="264">
        <f ca="1">IF(B17="","",OFFSET(Tablas!$F$958,0,ROW(M17)-7))</f>
        <v>61</v>
      </c>
      <c r="N17" s="189">
        <f ca="1">IF(B17="","",OFFSET(Tablas!$F$1033,0,ROW(N17)-7))</f>
        <v>66</v>
      </c>
      <c r="O17" s="189">
        <f ca="1">IF(B17="","",OFFSET(Tablas!$F$1108,0,ROW(O17)-7))</f>
        <v>5</v>
      </c>
      <c r="P17" s="250">
        <f t="shared" ca="1" si="0"/>
        <v>7.575757575757576E-2</v>
      </c>
      <c r="Q17" s="257">
        <f t="shared" ca="1" si="1"/>
        <v>0</v>
      </c>
    </row>
    <row r="18" spans="1:17" x14ac:dyDescent="0.2">
      <c r="A18" s="264" t="str">
        <f ca="1">IF(OFFSET(Tablas!$F$5,0,ROW(B18)-7)&gt;0,OFFSET(Tablas!$F$5,0,ROW(B18)-7),"")</f>
        <v/>
      </c>
      <c r="B18" s="190">
        <f ca="1">IF(OFFSET(Tablas!$F$6,0,ROW(B18)-7)&gt;0,OFFSET(Tablas!$F$6,0,ROW(B18)-7),"")</f>
        <v>12</v>
      </c>
      <c r="C18" s="264">
        <f ca="1">IF(B18="","",OFFSET(Tablas!$F$208,0,ROW(C18)-7))</f>
        <v>1</v>
      </c>
      <c r="D18" s="189">
        <f ca="1">IF(B18="","",OFFSET(Tablas!$F$283,0,ROW(D18)-7))</f>
        <v>0</v>
      </c>
      <c r="E18" s="189">
        <f ca="1">IF(B18="","",OFFSET(Tablas!$F$358,0,ROW(E18)-7))</f>
        <v>0</v>
      </c>
      <c r="F18" s="189">
        <f ca="1">IF(B18="","",OFFSET(Tablas!$F$433,0,ROW(F18)-7))</f>
        <v>0</v>
      </c>
      <c r="G18" s="189">
        <f ca="1">IF(B18="","",OFFSET(Tablas!$F$508,0,ROW(G18)-7))</f>
        <v>0</v>
      </c>
      <c r="H18" s="274">
        <f ca="1">IF(B18="","",OFFSET(Tablas!$F$583,0,ROW(H18)-7))</f>
        <v>0</v>
      </c>
      <c r="I18" s="190">
        <f ca="1">IF(B18="","",OFFSET(Tablas!$F$658,0,ROW(I18)-7))</f>
        <v>0</v>
      </c>
      <c r="J18" s="196">
        <f ca="1">IF(B18="","",OFFSET(Tablas!$F$733,0,ROW(J18)-7))</f>
        <v>1</v>
      </c>
      <c r="K18" s="196">
        <f ca="1">IF(B18="","",OFFSET(Tablas!$F$808,0,ROW(K18)-7))</f>
        <v>1</v>
      </c>
      <c r="L18" s="196">
        <f ca="1">IF(B18="","",OFFSET(Tablas!$F$883,0,ROW(L18)-7))</f>
        <v>0</v>
      </c>
      <c r="M18" s="264">
        <f ca="1">IF(B18="","",OFFSET(Tablas!$F$958,0,ROW(M18)-7))</f>
        <v>50</v>
      </c>
      <c r="N18" s="189">
        <f ca="1">IF(B18="","",OFFSET(Tablas!$F$1033,0,ROW(N18)-7))</f>
        <v>53</v>
      </c>
      <c r="O18" s="189">
        <f ca="1">IF(B18="","",OFFSET(Tablas!$F$1108,0,ROW(O18)-7))</f>
        <v>3</v>
      </c>
      <c r="P18" s="250">
        <f t="shared" ca="1" si="0"/>
        <v>5.6603773584905662E-2</v>
      </c>
      <c r="Q18" s="257">
        <f t="shared" ca="1" si="1"/>
        <v>1.8867924528301886E-2</v>
      </c>
    </row>
    <row r="19" spans="1:17" x14ac:dyDescent="0.2">
      <c r="A19" s="264" t="str">
        <f ca="1">IF(OFFSET(Tablas!$F$5,0,ROW(B19)-7)&gt;0,OFFSET(Tablas!$F$5,0,ROW(B19)-7),"")</f>
        <v/>
      </c>
      <c r="B19" s="190">
        <f ca="1">IF(OFFSET(Tablas!$F$6,0,ROW(B19)-7)&gt;0,OFFSET(Tablas!$F$6,0,ROW(B19)-7),"")</f>
        <v>13</v>
      </c>
      <c r="C19" s="264">
        <f ca="1">IF(B19="","",OFFSET(Tablas!$F$208,0,ROW(C19)-7))</f>
        <v>1</v>
      </c>
      <c r="D19" s="189">
        <f ca="1">IF(B19="","",OFFSET(Tablas!$F$283,0,ROW(D19)-7))</f>
        <v>0</v>
      </c>
      <c r="E19" s="189">
        <f ca="1">IF(B19="","",OFFSET(Tablas!$F$358,0,ROW(E19)-7))</f>
        <v>0</v>
      </c>
      <c r="F19" s="189">
        <f ca="1">IF(B19="","",OFFSET(Tablas!$F$433,0,ROW(F19)-7))</f>
        <v>0</v>
      </c>
      <c r="G19" s="189">
        <f ca="1">IF(B19="","",OFFSET(Tablas!$F$508,0,ROW(G19)-7))</f>
        <v>0</v>
      </c>
      <c r="H19" s="274">
        <f ca="1">IF(B19="","",OFFSET(Tablas!$F$583,0,ROW(H19)-7))</f>
        <v>0</v>
      </c>
      <c r="I19" s="190">
        <f ca="1">IF(B19="","",OFFSET(Tablas!$F$658,0,ROW(I19)-7))</f>
        <v>2</v>
      </c>
      <c r="J19" s="196">
        <f ca="1">IF(B19="","",OFFSET(Tablas!$F$733,0,ROW(J19)-7))</f>
        <v>2</v>
      </c>
      <c r="K19" s="196">
        <f ca="1">IF(B19="","",OFFSET(Tablas!$F$808,0,ROW(K19)-7))</f>
        <v>0</v>
      </c>
      <c r="L19" s="196">
        <f ca="1">IF(B19="","",OFFSET(Tablas!$F$883,0,ROW(L19)-7))</f>
        <v>0</v>
      </c>
      <c r="M19" s="264">
        <f ca="1">IF(B19="","",OFFSET(Tablas!$F$958,0,ROW(M19)-7))</f>
        <v>58</v>
      </c>
      <c r="N19" s="189">
        <f ca="1">IF(B19="","",OFFSET(Tablas!$F$1033,0,ROW(N19)-7))</f>
        <v>63</v>
      </c>
      <c r="O19" s="189">
        <f ca="1">IF(B19="","",OFFSET(Tablas!$F$1108,0,ROW(O19)-7))</f>
        <v>5</v>
      </c>
      <c r="P19" s="250">
        <f t="shared" ca="1" si="0"/>
        <v>7.9365079365079361E-2</v>
      </c>
      <c r="Q19" s="257">
        <f t="shared" ca="1" si="1"/>
        <v>1.5873015873015872E-2</v>
      </c>
    </row>
    <row r="20" spans="1:17" x14ac:dyDescent="0.2">
      <c r="A20" s="264" t="str">
        <f ca="1">IF(OFFSET(Tablas!$F$5,0,ROW(B20)-7)&gt;0,OFFSET(Tablas!$F$5,0,ROW(B20)-7),"")</f>
        <v/>
      </c>
      <c r="B20" s="190">
        <f ca="1">IF(OFFSET(Tablas!$F$6,0,ROW(B20)-7)&gt;0,OFFSET(Tablas!$F$6,0,ROW(B20)-7),"")</f>
        <v>14</v>
      </c>
      <c r="C20" s="264">
        <f ca="1">IF(B20="","",OFFSET(Tablas!$F$208,0,ROW(C20)-7))</f>
        <v>0</v>
      </c>
      <c r="D20" s="189">
        <f ca="1">IF(B20="","",OFFSET(Tablas!$F$283,0,ROW(D20)-7))</f>
        <v>0</v>
      </c>
      <c r="E20" s="189">
        <f ca="1">IF(B20="","",OFFSET(Tablas!$F$358,0,ROW(E20)-7))</f>
        <v>0</v>
      </c>
      <c r="F20" s="189">
        <f ca="1">IF(B20="","",OFFSET(Tablas!$F$433,0,ROW(F20)-7))</f>
        <v>0</v>
      </c>
      <c r="G20" s="189">
        <f ca="1">IF(B20="","",OFFSET(Tablas!$F$508,0,ROW(G20)-7))</f>
        <v>0</v>
      </c>
      <c r="H20" s="274">
        <f ca="1">IF(B20="","",OFFSET(Tablas!$F$583,0,ROW(H20)-7))</f>
        <v>1</v>
      </c>
      <c r="I20" s="190">
        <f ca="1">IF(B20="","",OFFSET(Tablas!$F$658,0,ROW(I20)-7))</f>
        <v>1</v>
      </c>
      <c r="J20" s="196">
        <f ca="1">IF(B20="","",OFFSET(Tablas!$F$733,0,ROW(J20)-7))</f>
        <v>1</v>
      </c>
      <c r="K20" s="196">
        <f ca="1">IF(B20="","",OFFSET(Tablas!$F$808,0,ROW(K20)-7))</f>
        <v>1</v>
      </c>
      <c r="L20" s="196">
        <f ca="1">IF(B20="","",OFFSET(Tablas!$F$883,0,ROW(L20)-7))</f>
        <v>0</v>
      </c>
      <c r="M20" s="264">
        <f ca="1">IF(B20="","",OFFSET(Tablas!$F$958,0,ROW(M20)-7))</f>
        <v>64</v>
      </c>
      <c r="N20" s="189">
        <f ca="1">IF(B20="","",OFFSET(Tablas!$F$1033,0,ROW(N20)-7))</f>
        <v>69</v>
      </c>
      <c r="O20" s="189">
        <f ca="1">IF(B20="","",OFFSET(Tablas!$F$1108,0,ROW(O20)-7))</f>
        <v>4</v>
      </c>
      <c r="P20" s="250">
        <f t="shared" ca="1" si="0"/>
        <v>5.7971014492753624E-2</v>
      </c>
      <c r="Q20" s="257">
        <f t="shared" ca="1" si="1"/>
        <v>1.4492753623188406E-2</v>
      </c>
    </row>
    <row r="21" spans="1:17" x14ac:dyDescent="0.2">
      <c r="A21" s="264" t="str">
        <f ca="1">IF(OFFSET(Tablas!$F$5,0,ROW(B21)-7)&gt;0,OFFSET(Tablas!$F$5,0,ROW(B21)-7),"")</f>
        <v/>
      </c>
      <c r="B21" s="190">
        <f ca="1">IF(OFFSET(Tablas!$F$6,0,ROW(B21)-7)&gt;0,OFFSET(Tablas!$F$6,0,ROW(B21)-7),"")</f>
        <v>15</v>
      </c>
      <c r="C21" s="264">
        <f ca="1">IF(B21="","",OFFSET(Tablas!$F$208,0,ROW(C21)-7))</f>
        <v>0</v>
      </c>
      <c r="D21" s="189">
        <f ca="1">IF(B21="","",OFFSET(Tablas!$F$283,0,ROW(D21)-7))</f>
        <v>0</v>
      </c>
      <c r="E21" s="189">
        <f ca="1">IF(B21="","",OFFSET(Tablas!$F$358,0,ROW(E21)-7))</f>
        <v>0</v>
      </c>
      <c r="F21" s="189">
        <f ca="1">IF(B21="","",OFFSET(Tablas!$F$433,0,ROW(F21)-7))</f>
        <v>0</v>
      </c>
      <c r="G21" s="189">
        <f ca="1">IF(B21="","",OFFSET(Tablas!$F$508,0,ROW(G21)-7))</f>
        <v>0</v>
      </c>
      <c r="H21" s="274">
        <f ca="1">IF(B21="","",OFFSET(Tablas!$F$583,0,ROW(H21)-7))</f>
        <v>0</v>
      </c>
      <c r="I21" s="190">
        <f ca="1">IF(B21="","",OFFSET(Tablas!$F$658,0,ROW(I21)-7))</f>
        <v>0</v>
      </c>
      <c r="J21" s="196">
        <f ca="1">IF(B21="","",OFFSET(Tablas!$F$733,0,ROW(J21)-7))</f>
        <v>2</v>
      </c>
      <c r="K21" s="196">
        <f ca="1">IF(B21="","",OFFSET(Tablas!$F$808,0,ROW(K21)-7))</f>
        <v>0</v>
      </c>
      <c r="L21" s="196">
        <f ca="1">IF(B21="","",OFFSET(Tablas!$F$883,0,ROW(L21)-7))</f>
        <v>0</v>
      </c>
      <c r="M21" s="264">
        <f ca="1">IF(B21="","",OFFSET(Tablas!$F$958,0,ROW(M21)-7))</f>
        <v>55</v>
      </c>
      <c r="N21" s="189">
        <f ca="1">IF(B21="","",OFFSET(Tablas!$F$1033,0,ROW(N21)-7))</f>
        <v>57</v>
      </c>
      <c r="O21" s="189">
        <f ca="1">IF(B21="","",OFFSET(Tablas!$F$1108,0,ROW(O21)-7))</f>
        <v>2</v>
      </c>
      <c r="P21" s="250">
        <f t="shared" ca="1" si="0"/>
        <v>3.5087719298245612E-2</v>
      </c>
      <c r="Q21" s="257">
        <f t="shared" ca="1" si="1"/>
        <v>0</v>
      </c>
    </row>
    <row r="22" spans="1:17" x14ac:dyDescent="0.2">
      <c r="A22" s="264" t="str">
        <f ca="1">IF(OFFSET(Tablas!$F$5,0,ROW(B22)-7)&gt;0,OFFSET(Tablas!$F$5,0,ROW(B22)-7),"")</f>
        <v/>
      </c>
      <c r="B22" s="190">
        <f ca="1">IF(OFFSET(Tablas!$F$6,0,ROW(B22)-7)&gt;0,OFFSET(Tablas!$F$6,0,ROW(B22)-7),"")</f>
        <v>16</v>
      </c>
      <c r="C22" s="264">
        <f ca="1">IF(B22="","",OFFSET(Tablas!$F$208,0,ROW(C22)-7))</f>
        <v>1</v>
      </c>
      <c r="D22" s="189">
        <f ca="1">IF(B22="","",OFFSET(Tablas!$F$283,0,ROW(D22)-7))</f>
        <v>0</v>
      </c>
      <c r="E22" s="189">
        <f ca="1">IF(B22="","",OFFSET(Tablas!$F$358,0,ROW(E22)-7))</f>
        <v>0</v>
      </c>
      <c r="F22" s="189">
        <f ca="1">IF(B22="","",OFFSET(Tablas!$F$433,0,ROW(F22)-7))</f>
        <v>0</v>
      </c>
      <c r="G22" s="189">
        <f ca="1">IF(B22="","",OFFSET(Tablas!$F$508,0,ROW(G22)-7))</f>
        <v>0</v>
      </c>
      <c r="H22" s="274">
        <f ca="1">IF(B22="","",OFFSET(Tablas!$F$583,0,ROW(H22)-7))</f>
        <v>0</v>
      </c>
      <c r="I22" s="190">
        <f ca="1">IF(B22="","",OFFSET(Tablas!$F$658,0,ROW(I22)-7))</f>
        <v>0</v>
      </c>
      <c r="J22" s="196">
        <f ca="1">IF(B22="","",OFFSET(Tablas!$F$733,0,ROW(J22)-7))</f>
        <v>1</v>
      </c>
      <c r="K22" s="196">
        <f ca="1">IF(B22="","",OFFSET(Tablas!$F$808,0,ROW(K22)-7))</f>
        <v>1</v>
      </c>
      <c r="L22" s="196">
        <f ca="1">IF(B22="","",OFFSET(Tablas!$F$883,0,ROW(L22)-7))</f>
        <v>0</v>
      </c>
      <c r="M22" s="264">
        <f ca="1">IF(B22="","",OFFSET(Tablas!$F$958,0,ROW(M22)-7))</f>
        <v>52</v>
      </c>
      <c r="N22" s="189">
        <f ca="1">IF(B22="","",OFFSET(Tablas!$F$1033,0,ROW(N22)-7))</f>
        <v>56</v>
      </c>
      <c r="O22" s="189">
        <f ca="1">IF(B22="","",OFFSET(Tablas!$F$1108,0,ROW(O22)-7))</f>
        <v>4</v>
      </c>
      <c r="P22" s="250">
        <f t="shared" ca="1" si="0"/>
        <v>5.3571428571428568E-2</v>
      </c>
      <c r="Q22" s="257">
        <f t="shared" ca="1" si="1"/>
        <v>1.7857142857142856E-2</v>
      </c>
    </row>
    <row r="23" spans="1:17" x14ac:dyDescent="0.2">
      <c r="A23" s="264" t="str">
        <f ca="1">IF(OFFSET(Tablas!$F$5,0,ROW(B23)-7)&gt;0,OFFSET(Tablas!$F$5,0,ROW(B23)-7),"")</f>
        <v/>
      </c>
      <c r="B23" s="190">
        <f ca="1">IF(OFFSET(Tablas!$F$6,0,ROW(B23)-7)&gt;0,OFFSET(Tablas!$F$6,0,ROW(B23)-7),"")</f>
        <v>17</v>
      </c>
      <c r="C23" s="264">
        <f ca="1">IF(B23="","",OFFSET(Tablas!$F$208,0,ROW(C23)-7))</f>
        <v>4</v>
      </c>
      <c r="D23" s="189">
        <f ca="1">IF(B23="","",OFFSET(Tablas!$F$283,0,ROW(D23)-7))</f>
        <v>0</v>
      </c>
      <c r="E23" s="189">
        <f ca="1">IF(B23="","",OFFSET(Tablas!$F$358,0,ROW(E23)-7))</f>
        <v>0</v>
      </c>
      <c r="F23" s="189">
        <f ca="1">IF(B23="","",OFFSET(Tablas!$F$433,0,ROW(F23)-7))</f>
        <v>0</v>
      </c>
      <c r="G23" s="189">
        <f ca="1">IF(B23="","",OFFSET(Tablas!$F$508,0,ROW(G23)-7))</f>
        <v>0</v>
      </c>
      <c r="H23" s="274">
        <f ca="1">IF(B23="","",OFFSET(Tablas!$F$583,0,ROW(H23)-7))</f>
        <v>0</v>
      </c>
      <c r="I23" s="190">
        <f ca="1">IF(B23="","",OFFSET(Tablas!$F$658,0,ROW(I23)-7))</f>
        <v>3</v>
      </c>
      <c r="J23" s="196">
        <f ca="1">IF(B23="","",OFFSET(Tablas!$F$733,0,ROW(J23)-7))</f>
        <v>5</v>
      </c>
      <c r="K23" s="196">
        <f ca="1">IF(B23="","",OFFSET(Tablas!$F$808,0,ROW(K23)-7))</f>
        <v>1</v>
      </c>
      <c r="L23" s="196">
        <f ca="1">IF(B23="","",OFFSET(Tablas!$F$883,0,ROW(L23)-7))</f>
        <v>0</v>
      </c>
      <c r="M23" s="264">
        <f ca="1">IF(B23="","",OFFSET(Tablas!$F$958,0,ROW(M23)-7))</f>
        <v>52</v>
      </c>
      <c r="N23" s="189">
        <f ca="1">IF(B23="","",OFFSET(Tablas!$F$1033,0,ROW(N23)-7))</f>
        <v>65</v>
      </c>
      <c r="O23" s="189">
        <f ca="1">IF(B23="","",OFFSET(Tablas!$F$1108,0,ROW(O23)-7))</f>
        <v>13</v>
      </c>
      <c r="P23" s="250">
        <f t="shared" ca="1" si="0"/>
        <v>0.2</v>
      </c>
      <c r="Q23" s="257">
        <f t="shared" ca="1" si="1"/>
        <v>6.1538461538461542E-2</v>
      </c>
    </row>
    <row r="24" spans="1:17" x14ac:dyDescent="0.2">
      <c r="A24" s="264" t="str">
        <f ca="1">IF(OFFSET(Tablas!$F$5,0,ROW(B24)-7)&gt;0,OFFSET(Tablas!$F$5,0,ROW(B24)-7),"")</f>
        <v/>
      </c>
      <c r="B24" s="190">
        <f ca="1">IF(OFFSET(Tablas!$F$6,0,ROW(B24)-7)&gt;0,OFFSET(Tablas!$F$6,0,ROW(B24)-7),"")</f>
        <v>18</v>
      </c>
      <c r="C24" s="264">
        <f ca="1">IF(B24="","",OFFSET(Tablas!$F$208,0,ROW(C24)-7))</f>
        <v>1</v>
      </c>
      <c r="D24" s="189">
        <f ca="1">IF(B24="","",OFFSET(Tablas!$F$283,0,ROW(D24)-7))</f>
        <v>0</v>
      </c>
      <c r="E24" s="189">
        <f ca="1">IF(B24="","",OFFSET(Tablas!$F$358,0,ROW(E24)-7))</f>
        <v>0</v>
      </c>
      <c r="F24" s="189">
        <f ca="1">IF(B24="","",OFFSET(Tablas!$F$433,0,ROW(F24)-7))</f>
        <v>0</v>
      </c>
      <c r="G24" s="189">
        <f ca="1">IF(B24="","",OFFSET(Tablas!$F$508,0,ROW(G24)-7))</f>
        <v>0</v>
      </c>
      <c r="H24" s="274">
        <f ca="1">IF(B24="","",OFFSET(Tablas!$F$583,0,ROW(H24)-7))</f>
        <v>0</v>
      </c>
      <c r="I24" s="190">
        <f ca="1">IF(B24="","",OFFSET(Tablas!$F$658,0,ROW(I24)-7))</f>
        <v>1</v>
      </c>
      <c r="J24" s="196">
        <f ca="1">IF(B24="","",OFFSET(Tablas!$F$733,0,ROW(J24)-7))</f>
        <v>9</v>
      </c>
      <c r="K24" s="196">
        <f ca="1">IF(B24="","",OFFSET(Tablas!$F$808,0,ROW(K24)-7))</f>
        <v>2</v>
      </c>
      <c r="L24" s="196">
        <f ca="1">IF(B24="","",OFFSET(Tablas!$F$883,0,ROW(L24)-7))</f>
        <v>0</v>
      </c>
      <c r="M24" s="264">
        <f ca="1">IF(B24="","",OFFSET(Tablas!$F$958,0,ROW(M24)-7))</f>
        <v>81</v>
      </c>
      <c r="N24" s="189">
        <f ca="1">IF(B24="","",OFFSET(Tablas!$F$1033,0,ROW(N24)-7))</f>
        <v>94</v>
      </c>
      <c r="O24" s="189">
        <f ca="1">IF(B24="","",OFFSET(Tablas!$F$1108,0,ROW(O24)-7))</f>
        <v>13</v>
      </c>
      <c r="P24" s="250">
        <f t="shared" ca="1" si="0"/>
        <v>0.13829787234042554</v>
      </c>
      <c r="Q24" s="257">
        <f t="shared" ca="1" si="1"/>
        <v>1.0638297872340425E-2</v>
      </c>
    </row>
    <row r="25" spans="1:17" x14ac:dyDescent="0.2">
      <c r="A25" s="264" t="str">
        <f ca="1">IF(OFFSET(Tablas!$F$5,0,ROW(B25)-7)&gt;0,OFFSET(Tablas!$F$5,0,ROW(B25)-7),"")</f>
        <v/>
      </c>
      <c r="B25" s="190">
        <f ca="1">IF(OFFSET(Tablas!$F$6,0,ROW(B25)-7)&gt;0,OFFSET(Tablas!$F$6,0,ROW(B25)-7),"")</f>
        <v>19</v>
      </c>
      <c r="C25" s="264">
        <f ca="1">IF(B25="","",OFFSET(Tablas!$F$208,0,ROW(C25)-7))</f>
        <v>3</v>
      </c>
      <c r="D25" s="189">
        <f ca="1">IF(B25="","",OFFSET(Tablas!$F$283,0,ROW(D25)-7))</f>
        <v>0</v>
      </c>
      <c r="E25" s="189">
        <f ca="1">IF(B25="","",OFFSET(Tablas!$F$358,0,ROW(E25)-7))</f>
        <v>0</v>
      </c>
      <c r="F25" s="189">
        <f ca="1">IF(B25="","",OFFSET(Tablas!$F$433,0,ROW(F25)-7))</f>
        <v>0</v>
      </c>
      <c r="G25" s="189">
        <f ca="1">IF(B25="","",OFFSET(Tablas!$F$508,0,ROW(G25)-7))</f>
        <v>0</v>
      </c>
      <c r="H25" s="274">
        <f ca="1">IF(B25="","",OFFSET(Tablas!$F$583,0,ROW(H25)-7))</f>
        <v>0</v>
      </c>
      <c r="I25" s="190">
        <f ca="1">IF(B25="","",OFFSET(Tablas!$F$658,0,ROW(I25)-7))</f>
        <v>9</v>
      </c>
      <c r="J25" s="196">
        <f ca="1">IF(B25="","",OFFSET(Tablas!$F$733,0,ROW(J25)-7))</f>
        <v>5</v>
      </c>
      <c r="K25" s="196">
        <f ca="1">IF(B25="","",OFFSET(Tablas!$F$808,0,ROW(K25)-7))</f>
        <v>0</v>
      </c>
      <c r="L25" s="196">
        <f ca="1">IF(B25="","",OFFSET(Tablas!$F$883,0,ROW(L25)-7))</f>
        <v>0</v>
      </c>
      <c r="M25" s="264">
        <f ca="1">IF(B25="","",OFFSET(Tablas!$F$958,0,ROW(M25)-7))</f>
        <v>72</v>
      </c>
      <c r="N25" s="189">
        <f ca="1">IF(B25="","",OFFSET(Tablas!$F$1033,0,ROW(N25)-7))</f>
        <v>92</v>
      </c>
      <c r="O25" s="189">
        <f ca="1">IF(B25="","",OFFSET(Tablas!$F$1108,0,ROW(O25)-7))</f>
        <v>20</v>
      </c>
      <c r="P25" s="250">
        <f t="shared" ca="1" si="0"/>
        <v>0.18478260869565216</v>
      </c>
      <c r="Q25" s="257">
        <f t="shared" ca="1" si="1"/>
        <v>3.2608695652173912E-2</v>
      </c>
    </row>
    <row r="26" spans="1:17" x14ac:dyDescent="0.2">
      <c r="A26" s="264" t="str">
        <f ca="1">IF(OFFSET(Tablas!$F$5,0,ROW(B26)-7)&gt;0,OFFSET(Tablas!$F$5,0,ROW(B26)-7),"")</f>
        <v/>
      </c>
      <c r="B26" s="190">
        <f ca="1">IF(OFFSET(Tablas!$F$6,0,ROW(B26)-7)&gt;0,OFFSET(Tablas!$F$6,0,ROW(B26)-7),"")</f>
        <v>20</v>
      </c>
      <c r="C26" s="264">
        <f ca="1">IF(B26="","",OFFSET(Tablas!$F$208,0,ROW(C26)-7))</f>
        <v>4</v>
      </c>
      <c r="D26" s="189">
        <f ca="1">IF(B26="","",OFFSET(Tablas!$F$283,0,ROW(D26)-7))</f>
        <v>0</v>
      </c>
      <c r="E26" s="189">
        <f ca="1">IF(B26="","",OFFSET(Tablas!$F$358,0,ROW(E26)-7))</f>
        <v>1</v>
      </c>
      <c r="F26" s="189">
        <f ca="1">IF(B26="","",OFFSET(Tablas!$F$433,0,ROW(F26)-7))</f>
        <v>0</v>
      </c>
      <c r="G26" s="189">
        <f ca="1">IF(B26="","",OFFSET(Tablas!$F$508,0,ROW(G26)-7))</f>
        <v>0</v>
      </c>
      <c r="H26" s="274">
        <f ca="1">IF(B26="","",OFFSET(Tablas!$F$583,0,ROW(H26)-7))</f>
        <v>0</v>
      </c>
      <c r="I26" s="190">
        <f ca="1">IF(B26="","",OFFSET(Tablas!$F$658,0,ROW(I26)-7))</f>
        <v>3</v>
      </c>
      <c r="J26" s="196">
        <f ca="1">IF(B26="","",OFFSET(Tablas!$F$733,0,ROW(J26)-7))</f>
        <v>13</v>
      </c>
      <c r="K26" s="196">
        <f ca="1">IF(B26="","",OFFSET(Tablas!$F$808,0,ROW(K26)-7))</f>
        <v>1</v>
      </c>
      <c r="L26" s="196">
        <f ca="1">IF(B26="","",OFFSET(Tablas!$F$883,0,ROW(L26)-7))</f>
        <v>1</v>
      </c>
      <c r="M26" s="264">
        <f ca="1">IF(B26="","",OFFSET(Tablas!$F$958,0,ROW(M26)-7))</f>
        <v>75</v>
      </c>
      <c r="N26" s="189">
        <f ca="1">IF(B26="","",OFFSET(Tablas!$F$1033,0,ROW(N26)-7))</f>
        <v>100</v>
      </c>
      <c r="O26" s="189">
        <f ca="1">IF(B26="","",OFFSET(Tablas!$F$1108,0,ROW(O26)-7))</f>
        <v>25</v>
      </c>
      <c r="P26" s="250">
        <f t="shared" ca="1" si="0"/>
        <v>0.23</v>
      </c>
      <c r="Q26" s="257">
        <f t="shared" ca="1" si="1"/>
        <v>0.05</v>
      </c>
    </row>
    <row r="27" spans="1:17" x14ac:dyDescent="0.2">
      <c r="A27" s="264" t="str">
        <f ca="1">IF(OFFSET(Tablas!$F$5,0,ROW(B27)-7)&gt;0,OFFSET(Tablas!$F$5,0,ROW(B27)-7),"")</f>
        <v/>
      </c>
      <c r="B27" s="190">
        <f ca="1">IF(OFFSET(Tablas!$F$6,0,ROW(B27)-7)&gt;0,OFFSET(Tablas!$F$6,0,ROW(B27)-7),"")</f>
        <v>21</v>
      </c>
      <c r="C27" s="264">
        <f ca="1">IF(B27="","",OFFSET(Tablas!$F$208,0,ROW(C27)-7))</f>
        <v>5</v>
      </c>
      <c r="D27" s="189">
        <f ca="1">IF(B27="","",OFFSET(Tablas!$F$283,0,ROW(D27)-7))</f>
        <v>0</v>
      </c>
      <c r="E27" s="189">
        <f ca="1">IF(B27="","",OFFSET(Tablas!$F$358,0,ROW(E27)-7))</f>
        <v>0</v>
      </c>
      <c r="F27" s="189">
        <f ca="1">IF(B27="","",OFFSET(Tablas!$F$433,0,ROW(F27)-7))</f>
        <v>0</v>
      </c>
      <c r="G27" s="189">
        <f ca="1">IF(B27="","",OFFSET(Tablas!$F$508,0,ROW(G27)-7))</f>
        <v>0</v>
      </c>
      <c r="H27" s="274">
        <f ca="1">IF(B27="","",OFFSET(Tablas!$F$583,0,ROW(H27)-7))</f>
        <v>1</v>
      </c>
      <c r="I27" s="190">
        <f ca="1">IF(B27="","",OFFSET(Tablas!$F$658,0,ROW(I27)-7))</f>
        <v>7</v>
      </c>
      <c r="J27" s="196">
        <f ca="1">IF(B27="","",OFFSET(Tablas!$F$733,0,ROW(J27)-7))</f>
        <v>34</v>
      </c>
      <c r="K27" s="196">
        <f ca="1">IF(B27="","",OFFSET(Tablas!$F$808,0,ROW(K27)-7))</f>
        <v>2</v>
      </c>
      <c r="L27" s="196">
        <f ca="1">IF(B27="","",OFFSET(Tablas!$F$883,0,ROW(L27)-7))</f>
        <v>4</v>
      </c>
      <c r="M27" s="264">
        <f ca="1">IF(B27="","",OFFSET(Tablas!$F$958,0,ROW(M27)-7))</f>
        <v>85</v>
      </c>
      <c r="N27" s="189">
        <f ca="1">IF(B27="","",OFFSET(Tablas!$F$1033,0,ROW(N27)-7))</f>
        <v>139</v>
      </c>
      <c r="O27" s="189">
        <f ca="1">IF(B27="","",OFFSET(Tablas!$F$1108,0,ROW(O27)-7))</f>
        <v>54</v>
      </c>
      <c r="P27" s="250">
        <f t="shared" ca="1" si="0"/>
        <v>0.38129496402877699</v>
      </c>
      <c r="Q27" s="257">
        <f t="shared" ca="1" si="1"/>
        <v>4.3165467625899283E-2</v>
      </c>
    </row>
    <row r="28" spans="1:17" x14ac:dyDescent="0.2">
      <c r="A28" s="264" t="str">
        <f ca="1">IF(OFFSET(Tablas!$F$5,0,ROW(B28)-7)&gt;0,OFFSET(Tablas!$F$5,0,ROW(B28)-7),"")</f>
        <v/>
      </c>
      <c r="B28" s="190">
        <f ca="1">IF(OFFSET(Tablas!$F$6,0,ROW(B28)-7)&gt;0,OFFSET(Tablas!$F$6,0,ROW(B28)-7),"")</f>
        <v>22</v>
      </c>
      <c r="C28" s="264">
        <f ca="1">IF(B28="","",OFFSET(Tablas!$F$208,0,ROW(C28)-7))</f>
        <v>3</v>
      </c>
      <c r="D28" s="189">
        <f ca="1">IF(B28="","",OFFSET(Tablas!$F$283,0,ROW(D28)-7))</f>
        <v>0</v>
      </c>
      <c r="E28" s="189">
        <f ca="1">IF(B28="","",OFFSET(Tablas!$F$358,0,ROW(E28)-7))</f>
        <v>0</v>
      </c>
      <c r="F28" s="189">
        <f ca="1">IF(B28="","",OFFSET(Tablas!$F$433,0,ROW(F28)-7))</f>
        <v>0</v>
      </c>
      <c r="G28" s="189">
        <f ca="1">IF(B28="","",OFFSET(Tablas!$F$508,0,ROW(G28)-7))</f>
        <v>0</v>
      </c>
      <c r="H28" s="274">
        <f ca="1">IF(B28="","",OFFSET(Tablas!$F$583,0,ROW(H28)-7))</f>
        <v>0</v>
      </c>
      <c r="I28" s="190">
        <f ca="1">IF(B28="","",OFFSET(Tablas!$F$658,0,ROW(I28)-7))</f>
        <v>9</v>
      </c>
      <c r="J28" s="196">
        <f ca="1">IF(B28="","",OFFSET(Tablas!$F$733,0,ROW(J28)-7))</f>
        <v>33</v>
      </c>
      <c r="K28" s="196">
        <f ca="1">IF(B28="","",OFFSET(Tablas!$F$808,0,ROW(K28)-7))</f>
        <v>3</v>
      </c>
      <c r="L28" s="196">
        <f ca="1">IF(B28="","",OFFSET(Tablas!$F$883,0,ROW(L28)-7))</f>
        <v>5</v>
      </c>
      <c r="M28" s="264">
        <f ca="1">IF(B28="","",OFFSET(Tablas!$F$958,0,ROW(M28)-7))</f>
        <v>96</v>
      </c>
      <c r="N28" s="189">
        <f ca="1">IF(B28="","",OFFSET(Tablas!$F$1033,0,ROW(N28)-7))</f>
        <v>149</v>
      </c>
      <c r="O28" s="189">
        <f ca="1">IF(B28="","",OFFSET(Tablas!$F$1108,0,ROW(O28)-7))</f>
        <v>53</v>
      </c>
      <c r="P28" s="250">
        <f t="shared" ca="1" si="0"/>
        <v>0.35570469798657717</v>
      </c>
      <c r="Q28" s="257">
        <f t="shared" ca="1" si="1"/>
        <v>2.0134228187919462E-2</v>
      </c>
    </row>
    <row r="29" spans="1:17" x14ac:dyDescent="0.2">
      <c r="A29" s="264" t="str">
        <f ca="1">IF(OFFSET(Tablas!$F$5,0,ROW(B29)-7)&gt;0,OFFSET(Tablas!$F$5,0,ROW(B29)-7),"")</f>
        <v/>
      </c>
      <c r="B29" s="190">
        <f ca="1">IF(OFFSET(Tablas!$F$6,0,ROW(B29)-7)&gt;0,OFFSET(Tablas!$F$6,0,ROW(B29)-7),"")</f>
        <v>23</v>
      </c>
      <c r="C29" s="264">
        <f ca="1">IF(B29="","",OFFSET(Tablas!$F$208,0,ROW(C29)-7))</f>
        <v>4</v>
      </c>
      <c r="D29" s="189">
        <f ca="1">IF(B29="","",OFFSET(Tablas!$F$283,0,ROW(D29)-7))</f>
        <v>2</v>
      </c>
      <c r="E29" s="189">
        <f ca="1">IF(B29="","",OFFSET(Tablas!$F$358,0,ROW(E29)-7))</f>
        <v>0</v>
      </c>
      <c r="F29" s="189">
        <f ca="1">IF(B29="","",OFFSET(Tablas!$F$433,0,ROW(F29)-7))</f>
        <v>0</v>
      </c>
      <c r="G29" s="189">
        <f ca="1">IF(B29="","",OFFSET(Tablas!$F$508,0,ROW(G29)-7))</f>
        <v>0</v>
      </c>
      <c r="H29" s="274">
        <f ca="1">IF(B29="","",OFFSET(Tablas!$F$583,0,ROW(H29)-7))</f>
        <v>0</v>
      </c>
      <c r="I29" s="190">
        <f ca="1">IF(B29="","",OFFSET(Tablas!$F$658,0,ROW(I29)-7))</f>
        <v>8</v>
      </c>
      <c r="J29" s="196">
        <f ca="1">IF(B29="","",OFFSET(Tablas!$F$733,0,ROW(J29)-7))</f>
        <v>52</v>
      </c>
      <c r="K29" s="196">
        <f ca="1">IF(B29="","",OFFSET(Tablas!$F$808,0,ROW(K29)-7))</f>
        <v>0</v>
      </c>
      <c r="L29" s="196">
        <f ca="1">IF(B29="","",OFFSET(Tablas!$F$883,0,ROW(L29)-7))</f>
        <v>2</v>
      </c>
      <c r="M29" s="264">
        <f ca="1">IF(B29="","",OFFSET(Tablas!$F$958,0,ROW(M29)-7))</f>
        <v>76</v>
      </c>
      <c r="N29" s="189">
        <f ca="1">IF(B29="","",OFFSET(Tablas!$F$1033,0,ROW(N29)-7))</f>
        <v>144</v>
      </c>
      <c r="O29" s="189">
        <f ca="1">IF(B29="","",OFFSET(Tablas!$F$1108,0,ROW(O29)-7))</f>
        <v>68</v>
      </c>
      <c r="P29" s="250">
        <f t="shared" ca="1" si="0"/>
        <v>0.47222222222222221</v>
      </c>
      <c r="Q29" s="257">
        <f t="shared" ca="1" si="1"/>
        <v>4.1666666666666664E-2</v>
      </c>
    </row>
    <row r="30" spans="1:17" x14ac:dyDescent="0.2">
      <c r="A30" s="264" t="str">
        <f ca="1">IF(OFFSET(Tablas!$F$5,0,ROW(B30)-7)&gt;0,OFFSET(Tablas!$F$5,0,ROW(B30)-7),"")</f>
        <v/>
      </c>
      <c r="B30" s="190">
        <f ca="1">IF(OFFSET(Tablas!$F$6,0,ROW(B30)-7)&gt;0,OFFSET(Tablas!$F$6,0,ROW(B30)-7),"")</f>
        <v>24</v>
      </c>
      <c r="C30" s="264">
        <f ca="1">IF(B30="","",OFFSET(Tablas!$F$208,0,ROW(C30)-7))</f>
        <v>7</v>
      </c>
      <c r="D30" s="189">
        <f ca="1">IF(B30="","",OFFSET(Tablas!$F$283,0,ROW(D30)-7))</f>
        <v>1</v>
      </c>
      <c r="E30" s="189">
        <f ca="1">IF(B30="","",OFFSET(Tablas!$F$358,0,ROW(E30)-7))</f>
        <v>0</v>
      </c>
      <c r="F30" s="189">
        <f ca="1">IF(B30="","",OFFSET(Tablas!$F$433,0,ROW(F30)-7))</f>
        <v>0</v>
      </c>
      <c r="G30" s="189">
        <f ca="1">IF(B30="","",OFFSET(Tablas!$F$508,0,ROW(G30)-7))</f>
        <v>0</v>
      </c>
      <c r="H30" s="274">
        <f ca="1">IF(B30="","",OFFSET(Tablas!$F$583,0,ROW(H30)-7))</f>
        <v>0</v>
      </c>
      <c r="I30" s="190">
        <f ca="1">IF(B30="","",OFFSET(Tablas!$F$658,0,ROW(I30)-7))</f>
        <v>9</v>
      </c>
      <c r="J30" s="196">
        <f ca="1">IF(B30="","",OFFSET(Tablas!$F$733,0,ROW(J30)-7))</f>
        <v>48</v>
      </c>
      <c r="K30" s="196">
        <f ca="1">IF(B30="","",OFFSET(Tablas!$F$808,0,ROW(K30)-7))</f>
        <v>1</v>
      </c>
      <c r="L30" s="196">
        <f ca="1">IF(B30="","",OFFSET(Tablas!$F$883,0,ROW(L30)-7))</f>
        <v>3</v>
      </c>
      <c r="M30" s="264">
        <f ca="1">IF(B30="","",OFFSET(Tablas!$F$958,0,ROW(M30)-7))</f>
        <v>58</v>
      </c>
      <c r="N30" s="189">
        <f ca="1">IF(B30="","",OFFSET(Tablas!$F$1033,0,ROW(N30)-7))</f>
        <v>130</v>
      </c>
      <c r="O30" s="189">
        <f ca="1">IF(B30="","",OFFSET(Tablas!$F$1108,0,ROW(O30)-7))</f>
        <v>72</v>
      </c>
      <c r="P30" s="250">
        <f t="shared" ca="1" si="0"/>
        <v>0.53076923076923077</v>
      </c>
      <c r="Q30" s="257">
        <f t="shared" ca="1" si="1"/>
        <v>6.1538461538461542E-2</v>
      </c>
    </row>
    <row r="31" spans="1:17" x14ac:dyDescent="0.2">
      <c r="A31" s="264" t="str">
        <f ca="1">IF(OFFSET(Tablas!$F$5,0,ROW(B31)-7)&gt;0,OFFSET(Tablas!$F$5,0,ROW(B31)-7),"")</f>
        <v/>
      </c>
      <c r="B31" s="190">
        <f ca="1">IF(OFFSET(Tablas!$F$6,0,ROW(B31)-7)&gt;0,OFFSET(Tablas!$F$6,0,ROW(B31)-7),"")</f>
        <v>25</v>
      </c>
      <c r="C31" s="264">
        <f ca="1">IF(B31="","",OFFSET(Tablas!$F$208,0,ROW(C31)-7))</f>
        <v>6</v>
      </c>
      <c r="D31" s="189">
        <f ca="1">IF(B31="","",OFFSET(Tablas!$F$283,0,ROW(D31)-7))</f>
        <v>0</v>
      </c>
      <c r="E31" s="189">
        <f ca="1">IF(B31="","",OFFSET(Tablas!$F$358,0,ROW(E31)-7))</f>
        <v>0</v>
      </c>
      <c r="F31" s="189">
        <f ca="1">IF(B31="","",OFFSET(Tablas!$F$433,0,ROW(F31)-7))</f>
        <v>0</v>
      </c>
      <c r="G31" s="189">
        <f ca="1">IF(B31="","",OFFSET(Tablas!$F$508,0,ROW(G31)-7))</f>
        <v>0</v>
      </c>
      <c r="H31" s="274">
        <f ca="1">IF(B31="","",OFFSET(Tablas!$F$583,0,ROW(H31)-7))</f>
        <v>1</v>
      </c>
      <c r="I31" s="190">
        <f ca="1">IF(B31="","",OFFSET(Tablas!$F$658,0,ROW(I31)-7))</f>
        <v>8</v>
      </c>
      <c r="J31" s="196">
        <f ca="1">IF(B31="","",OFFSET(Tablas!$F$733,0,ROW(J31)-7))</f>
        <v>50</v>
      </c>
      <c r="K31" s="196">
        <f ca="1">IF(B31="","",OFFSET(Tablas!$F$808,0,ROW(K31)-7))</f>
        <v>1</v>
      </c>
      <c r="L31" s="196">
        <f ca="1">IF(B31="","",OFFSET(Tablas!$F$883,0,ROW(L31)-7))</f>
        <v>3</v>
      </c>
      <c r="M31" s="264">
        <f ca="1">IF(B31="","",OFFSET(Tablas!$F$958,0,ROW(M31)-7))</f>
        <v>71</v>
      </c>
      <c r="N31" s="189">
        <f ca="1">IF(B31="","",OFFSET(Tablas!$F$1033,0,ROW(N31)-7))</f>
        <v>144</v>
      </c>
      <c r="O31" s="189">
        <f ca="1">IF(B31="","",OFFSET(Tablas!$F$1108,0,ROW(O31)-7))</f>
        <v>73</v>
      </c>
      <c r="P31" s="250">
        <f t="shared" ca="1" si="0"/>
        <v>0.47916666666666669</v>
      </c>
      <c r="Q31" s="257">
        <f t="shared" ca="1" si="1"/>
        <v>4.8611111111111112E-2</v>
      </c>
    </row>
    <row r="32" spans="1:17" x14ac:dyDescent="0.2">
      <c r="A32" s="264" t="str">
        <f ca="1">IF(OFFSET(Tablas!$F$5,0,ROW(B32)-7)&gt;0,OFFSET(Tablas!$F$5,0,ROW(B32)-7),"")</f>
        <v/>
      </c>
      <c r="B32" s="190">
        <f ca="1">IF(OFFSET(Tablas!$F$6,0,ROW(B32)-7)&gt;0,OFFSET(Tablas!$F$6,0,ROW(B32)-7),"")</f>
        <v>26</v>
      </c>
      <c r="C32" s="264">
        <f ca="1">IF(B32="","",OFFSET(Tablas!$F$208,0,ROW(C32)-7))</f>
        <v>8</v>
      </c>
      <c r="D32" s="189">
        <f ca="1">IF(B32="","",OFFSET(Tablas!$F$283,0,ROW(D32)-7))</f>
        <v>5</v>
      </c>
      <c r="E32" s="189">
        <f ca="1">IF(B32="","",OFFSET(Tablas!$F$358,0,ROW(E32)-7))</f>
        <v>0</v>
      </c>
      <c r="F32" s="189">
        <f ca="1">IF(B32="","",OFFSET(Tablas!$F$433,0,ROW(F32)-7))</f>
        <v>1</v>
      </c>
      <c r="G32" s="189">
        <f ca="1">IF(B32="","",OFFSET(Tablas!$F$508,0,ROW(G32)-7))</f>
        <v>0</v>
      </c>
      <c r="H32" s="274">
        <f ca="1">IF(B32="","",OFFSET(Tablas!$F$583,0,ROW(H32)-7))</f>
        <v>4</v>
      </c>
      <c r="I32" s="190">
        <f ca="1">IF(B32="","",OFFSET(Tablas!$F$658,0,ROW(I32)-7))</f>
        <v>7</v>
      </c>
      <c r="J32" s="196">
        <f ca="1">IF(B32="","",OFFSET(Tablas!$F$733,0,ROW(J32)-7))</f>
        <v>70</v>
      </c>
      <c r="K32" s="196">
        <f ca="1">IF(B32="","",OFFSET(Tablas!$F$808,0,ROW(K32)-7))</f>
        <v>1</v>
      </c>
      <c r="L32" s="196">
        <f ca="1">IF(B32="","",OFFSET(Tablas!$F$883,0,ROW(L32)-7))</f>
        <v>4</v>
      </c>
      <c r="M32" s="264">
        <f ca="1">IF(B32="","",OFFSET(Tablas!$F$958,0,ROW(M32)-7))</f>
        <v>90</v>
      </c>
      <c r="N32" s="189">
        <f ca="1">IF(B32="","",OFFSET(Tablas!$F$1033,0,ROW(N32)-7))</f>
        <v>190</v>
      </c>
      <c r="O32" s="189">
        <f ca="1">IF(B32="","",OFFSET(Tablas!$F$1108,0,ROW(O32)-7))</f>
        <v>100</v>
      </c>
      <c r="P32" s="250">
        <f t="shared" ca="1" si="0"/>
        <v>0.52631578947368418</v>
      </c>
      <c r="Q32" s="257">
        <f t="shared" ca="1" si="1"/>
        <v>9.4736842105263161E-2</v>
      </c>
    </row>
    <row r="33" spans="1:17" x14ac:dyDescent="0.2">
      <c r="A33" s="264" t="str">
        <f ca="1">IF(OFFSET(Tablas!$F$5,0,ROW(B33)-7)&gt;0,OFFSET(Tablas!$F$5,0,ROW(B33)-7),"")</f>
        <v/>
      </c>
      <c r="B33" s="190">
        <f ca="1">IF(OFFSET(Tablas!$F$6,0,ROW(B33)-7)&gt;0,OFFSET(Tablas!$F$6,0,ROW(B33)-7),"")</f>
        <v>27</v>
      </c>
      <c r="C33" s="264">
        <f ca="1">IF(B33="","",OFFSET(Tablas!$F$208,0,ROW(C33)-7))</f>
        <v>16</v>
      </c>
      <c r="D33" s="189">
        <f ca="1">IF(B33="","",OFFSET(Tablas!$F$283,0,ROW(D33)-7))</f>
        <v>8</v>
      </c>
      <c r="E33" s="189">
        <f ca="1">IF(B33="","",OFFSET(Tablas!$F$358,0,ROW(E33)-7))</f>
        <v>0</v>
      </c>
      <c r="F33" s="189">
        <f ca="1">IF(B33="","",OFFSET(Tablas!$F$433,0,ROW(F33)-7))</f>
        <v>1</v>
      </c>
      <c r="G33" s="189">
        <f ca="1">IF(B33="","",OFFSET(Tablas!$F$508,0,ROW(G33)-7))</f>
        <v>0</v>
      </c>
      <c r="H33" s="274">
        <f ca="1">IF(B33="","",OFFSET(Tablas!$F$583,0,ROW(H33)-7))</f>
        <v>4</v>
      </c>
      <c r="I33" s="190">
        <f ca="1">IF(B33="","",OFFSET(Tablas!$F$658,0,ROW(I33)-7))</f>
        <v>7</v>
      </c>
      <c r="J33" s="196">
        <f ca="1">IF(B33="","",OFFSET(Tablas!$F$733,0,ROW(J33)-7))</f>
        <v>69</v>
      </c>
      <c r="K33" s="196">
        <f ca="1">IF(B33="","",OFFSET(Tablas!$F$808,0,ROW(K33)-7))</f>
        <v>2</v>
      </c>
      <c r="L33" s="196">
        <f ca="1">IF(B33="","",OFFSET(Tablas!$F$883,0,ROW(L33)-7))</f>
        <v>5</v>
      </c>
      <c r="M33" s="264">
        <f ca="1">IF(B33="","",OFFSET(Tablas!$F$958,0,ROW(M33)-7))</f>
        <v>82</v>
      </c>
      <c r="N33" s="189">
        <f ca="1">IF(B33="","",OFFSET(Tablas!$F$1033,0,ROW(N33)-7))</f>
        <v>200</v>
      </c>
      <c r="O33" s="189">
        <f ca="1">IF(B33="","",OFFSET(Tablas!$F$1108,0,ROW(O33)-7))</f>
        <v>118</v>
      </c>
      <c r="P33" s="250">
        <f t="shared" ca="1" si="0"/>
        <v>0.56000000000000005</v>
      </c>
      <c r="Q33" s="257">
        <f t="shared" ca="1" si="1"/>
        <v>0.14499999999999999</v>
      </c>
    </row>
    <row r="34" spans="1:17" x14ac:dyDescent="0.2">
      <c r="A34" s="264" t="str">
        <f ca="1">IF(OFFSET(Tablas!$F$5,0,ROW(B34)-7)&gt;0,OFFSET(Tablas!$F$5,0,ROW(B34)-7),"")</f>
        <v/>
      </c>
      <c r="B34" s="190">
        <f ca="1">IF(OFFSET(Tablas!$F$6,0,ROW(B34)-7)&gt;0,OFFSET(Tablas!$F$6,0,ROW(B34)-7),"")</f>
        <v>28</v>
      </c>
      <c r="C34" s="264">
        <f ca="1">IF(B34="","",OFFSET(Tablas!$F$208,0,ROW(C34)-7))</f>
        <v>32</v>
      </c>
      <c r="D34" s="189">
        <f ca="1">IF(B34="","",OFFSET(Tablas!$F$283,0,ROW(D34)-7))</f>
        <v>6</v>
      </c>
      <c r="E34" s="189">
        <f ca="1">IF(B34="","",OFFSET(Tablas!$F$358,0,ROW(E34)-7))</f>
        <v>0</v>
      </c>
      <c r="F34" s="189">
        <f ca="1">IF(B34="","",OFFSET(Tablas!$F$433,0,ROW(F34)-7))</f>
        <v>0</v>
      </c>
      <c r="G34" s="189">
        <f ca="1">IF(B34="","",OFFSET(Tablas!$F$508,0,ROW(G34)-7))</f>
        <v>1</v>
      </c>
      <c r="H34" s="274">
        <f ca="1">IF(B34="","",OFFSET(Tablas!$F$583,0,ROW(H34)-7))</f>
        <v>6</v>
      </c>
      <c r="I34" s="190">
        <f ca="1">IF(B34="","",OFFSET(Tablas!$F$658,0,ROW(I34)-7))</f>
        <v>3</v>
      </c>
      <c r="J34" s="196">
        <f ca="1">IF(B34="","",OFFSET(Tablas!$F$733,0,ROW(J34)-7))</f>
        <v>62</v>
      </c>
      <c r="K34" s="196">
        <f ca="1">IF(B34="","",OFFSET(Tablas!$F$808,0,ROW(K34)-7))</f>
        <v>1</v>
      </c>
      <c r="L34" s="196">
        <f ca="1">IF(B34="","",OFFSET(Tablas!$F$883,0,ROW(L34)-7))</f>
        <v>6</v>
      </c>
      <c r="M34" s="264">
        <f ca="1">IF(B34="","",OFFSET(Tablas!$F$958,0,ROW(M34)-7))</f>
        <v>78</v>
      </c>
      <c r="N34" s="189">
        <f ca="1">IF(B34="","",OFFSET(Tablas!$F$1033,0,ROW(N34)-7))</f>
        <v>202</v>
      </c>
      <c r="O34" s="189">
        <f ca="1">IF(B34="","",OFFSET(Tablas!$F$1108,0,ROW(O34)-7))</f>
        <v>124</v>
      </c>
      <c r="P34" s="250">
        <f t="shared" ca="1" si="0"/>
        <v>0.57920792079207917</v>
      </c>
      <c r="Q34" s="257">
        <f t="shared" ca="1" si="1"/>
        <v>0.22277227722772278</v>
      </c>
    </row>
    <row r="35" spans="1:17" x14ac:dyDescent="0.2">
      <c r="A35" s="264" t="str">
        <f ca="1">IF(OFFSET(Tablas!$F$5,0,ROW(B35)-7)&gt;0,OFFSET(Tablas!$F$5,0,ROW(B35)-7),"")</f>
        <v/>
      </c>
      <c r="B35" s="190">
        <f ca="1">IF(OFFSET(Tablas!$F$6,0,ROW(B35)-7)&gt;0,OFFSET(Tablas!$F$6,0,ROW(B35)-7),"")</f>
        <v>29</v>
      </c>
      <c r="C35" s="264">
        <f ca="1">IF(B35="","",OFFSET(Tablas!$F$208,0,ROW(C35)-7))</f>
        <v>14</v>
      </c>
      <c r="D35" s="189">
        <f ca="1">IF(B35="","",OFFSET(Tablas!$F$283,0,ROW(D35)-7))</f>
        <v>8</v>
      </c>
      <c r="E35" s="189">
        <f ca="1">IF(B35="","",OFFSET(Tablas!$F$358,0,ROW(E35)-7))</f>
        <v>0</v>
      </c>
      <c r="F35" s="189">
        <f ca="1">IF(B35="","",OFFSET(Tablas!$F$433,0,ROW(F35)-7))</f>
        <v>0</v>
      </c>
      <c r="G35" s="189">
        <f ca="1">IF(B35="","",OFFSET(Tablas!$F$508,0,ROW(G35)-7))</f>
        <v>1</v>
      </c>
      <c r="H35" s="274">
        <f ca="1">IF(B35="","",OFFSET(Tablas!$F$583,0,ROW(H35)-7))</f>
        <v>3</v>
      </c>
      <c r="I35" s="190">
        <f ca="1">IF(B35="","",OFFSET(Tablas!$F$658,0,ROW(I35)-7))</f>
        <v>5</v>
      </c>
      <c r="J35" s="196">
        <f ca="1">IF(B35="","",OFFSET(Tablas!$F$733,0,ROW(J35)-7))</f>
        <v>46</v>
      </c>
      <c r="K35" s="196">
        <f ca="1">IF(B35="","",OFFSET(Tablas!$F$808,0,ROW(K35)-7))</f>
        <v>4</v>
      </c>
      <c r="L35" s="196">
        <f ca="1">IF(B35="","",OFFSET(Tablas!$F$883,0,ROW(L35)-7))</f>
        <v>4</v>
      </c>
      <c r="M35" s="264">
        <f ca="1">IF(B35="","",OFFSET(Tablas!$F$958,0,ROW(M35)-7))</f>
        <v>75</v>
      </c>
      <c r="N35" s="189">
        <f ca="1">IF(B35="","",OFFSET(Tablas!$F$1033,0,ROW(N35)-7))</f>
        <v>165</v>
      </c>
      <c r="O35" s="189">
        <f ca="1">IF(B35="","",OFFSET(Tablas!$F$1108,0,ROW(O35)-7))</f>
        <v>90</v>
      </c>
      <c r="P35" s="250">
        <f t="shared" ca="1" si="0"/>
        <v>0.51515151515151514</v>
      </c>
      <c r="Q35" s="257">
        <f t="shared" ca="1" si="1"/>
        <v>0.15757575757575756</v>
      </c>
    </row>
    <row r="36" spans="1:17" x14ac:dyDescent="0.2">
      <c r="A36" s="264" t="str">
        <f ca="1">IF(OFFSET(Tablas!$F$5,0,ROW(B36)-7)&gt;0,OFFSET(Tablas!$F$5,0,ROW(B36)-7),"")</f>
        <v/>
      </c>
      <c r="B36" s="190">
        <f ca="1">IF(OFFSET(Tablas!$F$6,0,ROW(B36)-7)&gt;0,OFFSET(Tablas!$F$6,0,ROW(B36)-7),"")</f>
        <v>30</v>
      </c>
      <c r="C36" s="264">
        <f ca="1">IF(B36="","",OFFSET(Tablas!$F$208,0,ROW(C36)-7))</f>
        <v>21</v>
      </c>
      <c r="D36" s="189">
        <f ca="1">IF(B36="","",OFFSET(Tablas!$F$283,0,ROW(D36)-7))</f>
        <v>1</v>
      </c>
      <c r="E36" s="189">
        <f ca="1">IF(B36="","",OFFSET(Tablas!$F$358,0,ROW(E36)-7))</f>
        <v>0</v>
      </c>
      <c r="F36" s="189">
        <f ca="1">IF(B36="","",OFFSET(Tablas!$F$433,0,ROW(F36)-7))</f>
        <v>0</v>
      </c>
      <c r="G36" s="189">
        <f ca="1">IF(B36="","",OFFSET(Tablas!$F$508,0,ROW(G36)-7))</f>
        <v>1</v>
      </c>
      <c r="H36" s="274">
        <f ca="1">IF(B36="","",OFFSET(Tablas!$F$583,0,ROW(H36)-7))</f>
        <v>3</v>
      </c>
      <c r="I36" s="190">
        <f ca="1">IF(B36="","",OFFSET(Tablas!$F$658,0,ROW(I36)-7))</f>
        <v>5</v>
      </c>
      <c r="J36" s="196">
        <f ca="1">IF(B36="","",OFFSET(Tablas!$F$733,0,ROW(J36)-7))</f>
        <v>45</v>
      </c>
      <c r="K36" s="196">
        <f ca="1">IF(B36="","",OFFSET(Tablas!$F$808,0,ROW(K36)-7))</f>
        <v>3</v>
      </c>
      <c r="L36" s="196">
        <f ca="1">IF(B36="","",OFFSET(Tablas!$F$883,0,ROW(L36)-7))</f>
        <v>0</v>
      </c>
      <c r="M36" s="264">
        <f ca="1">IF(B36="","",OFFSET(Tablas!$F$958,0,ROW(M36)-7))</f>
        <v>75</v>
      </c>
      <c r="N36" s="189">
        <f ca="1">IF(B36="","",OFFSET(Tablas!$F$1033,0,ROW(N36)-7))</f>
        <v>157</v>
      </c>
      <c r="O36" s="189">
        <f ca="1">IF(B36="","",OFFSET(Tablas!$F$1108,0,ROW(O36)-7))</f>
        <v>82</v>
      </c>
      <c r="P36" s="250">
        <f t="shared" ca="1" si="0"/>
        <v>0.50318471337579618</v>
      </c>
      <c r="Q36" s="257">
        <f t="shared" ca="1" si="1"/>
        <v>0.16560509554140126</v>
      </c>
    </row>
    <row r="37" spans="1:17" x14ac:dyDescent="0.2">
      <c r="A37" s="264" t="str">
        <f ca="1">IF(OFFSET(Tablas!$F$5,0,ROW(B37)-7)&gt;0,OFFSET(Tablas!$F$5,0,ROW(B37)-7),"")</f>
        <v/>
      </c>
      <c r="B37" s="190">
        <f ca="1">IF(OFFSET(Tablas!$F$6,0,ROW(B37)-7)&gt;0,OFFSET(Tablas!$F$6,0,ROW(B37)-7),"")</f>
        <v>31</v>
      </c>
      <c r="C37" s="264">
        <f ca="1">IF(B37="","",OFFSET(Tablas!$F$208,0,ROW(C37)-7))</f>
        <v>19</v>
      </c>
      <c r="D37" s="189">
        <f ca="1">IF(B37="","",OFFSET(Tablas!$F$283,0,ROW(D37)-7))</f>
        <v>6</v>
      </c>
      <c r="E37" s="189">
        <f ca="1">IF(B37="","",OFFSET(Tablas!$F$358,0,ROW(E37)-7))</f>
        <v>0</v>
      </c>
      <c r="F37" s="189">
        <f ca="1">IF(B37="","",OFFSET(Tablas!$F$433,0,ROW(F37)-7))</f>
        <v>0</v>
      </c>
      <c r="G37" s="189">
        <f ca="1">IF(B37="","",OFFSET(Tablas!$F$508,0,ROW(G37)-7))</f>
        <v>2</v>
      </c>
      <c r="H37" s="274">
        <f ca="1">IF(B37="","",OFFSET(Tablas!$F$583,0,ROW(H37)-7))</f>
        <v>1</v>
      </c>
      <c r="I37" s="190">
        <f ca="1">IF(B37="","",OFFSET(Tablas!$F$658,0,ROW(I37)-7))</f>
        <v>0</v>
      </c>
      <c r="J37" s="196">
        <f ca="1">IF(B37="","",OFFSET(Tablas!$F$733,0,ROW(J37)-7))</f>
        <v>38</v>
      </c>
      <c r="K37" s="196">
        <f ca="1">IF(B37="","",OFFSET(Tablas!$F$808,0,ROW(K37)-7))</f>
        <v>2</v>
      </c>
      <c r="L37" s="196">
        <f ca="1">IF(B37="","",OFFSET(Tablas!$F$883,0,ROW(L37)-7))</f>
        <v>1</v>
      </c>
      <c r="M37" s="264">
        <f ca="1">IF(B37="","",OFFSET(Tablas!$F$958,0,ROW(M37)-7))</f>
        <v>72</v>
      </c>
      <c r="N37" s="189">
        <f ca="1">IF(B37="","",OFFSET(Tablas!$F$1033,0,ROW(N37)-7))</f>
        <v>144</v>
      </c>
      <c r="O37" s="189">
        <f ca="1">IF(B37="","",OFFSET(Tablas!$F$1108,0,ROW(O37)-7))</f>
        <v>72</v>
      </c>
      <c r="P37" s="250">
        <f t="shared" ca="1" si="0"/>
        <v>0.47916666666666669</v>
      </c>
      <c r="Q37" s="257">
        <f t="shared" ca="1" si="1"/>
        <v>0.19444444444444445</v>
      </c>
    </row>
    <row r="38" spans="1:17" x14ac:dyDescent="0.2">
      <c r="A38" s="264" t="str">
        <f ca="1">IF(OFFSET(Tablas!$F$5,0,ROW(B38)-7)&gt;0,OFFSET(Tablas!$F$5,0,ROW(B38)-7),"")</f>
        <v/>
      </c>
      <c r="B38" s="190">
        <f ca="1">IF(OFFSET(Tablas!$F$6,0,ROW(B38)-7)&gt;0,OFFSET(Tablas!$F$6,0,ROW(B38)-7),"")</f>
        <v>32</v>
      </c>
      <c r="C38" s="264">
        <f ca="1">IF(B38="","",OFFSET(Tablas!$F$208,0,ROW(C38)-7))</f>
        <v>32</v>
      </c>
      <c r="D38" s="189">
        <f ca="1">IF(B38="","",OFFSET(Tablas!$F$283,0,ROW(D38)-7))</f>
        <v>2</v>
      </c>
      <c r="E38" s="189">
        <f ca="1">IF(B38="","",OFFSET(Tablas!$F$358,0,ROW(E38)-7))</f>
        <v>0</v>
      </c>
      <c r="F38" s="189">
        <f ca="1">IF(B38="","",OFFSET(Tablas!$F$433,0,ROW(F38)-7))</f>
        <v>0</v>
      </c>
      <c r="G38" s="189">
        <f ca="1">IF(B38="","",OFFSET(Tablas!$F$508,0,ROW(G38)-7))</f>
        <v>2</v>
      </c>
      <c r="H38" s="274">
        <f ca="1">IF(B38="","",OFFSET(Tablas!$F$583,0,ROW(H38)-7))</f>
        <v>5</v>
      </c>
      <c r="I38" s="190">
        <f ca="1">IF(B38="","",OFFSET(Tablas!$F$658,0,ROW(I38)-7))</f>
        <v>2</v>
      </c>
      <c r="J38" s="196">
        <f ca="1">IF(B38="","",OFFSET(Tablas!$F$733,0,ROW(J38)-7))</f>
        <v>29</v>
      </c>
      <c r="K38" s="196">
        <f ca="1">IF(B38="","",OFFSET(Tablas!$F$808,0,ROW(K38)-7))</f>
        <v>2</v>
      </c>
      <c r="L38" s="196">
        <f ca="1">IF(B38="","",OFFSET(Tablas!$F$883,0,ROW(L38)-7))</f>
        <v>2</v>
      </c>
      <c r="M38" s="264">
        <f ca="1">IF(B38="","",OFFSET(Tablas!$F$958,0,ROW(M38)-7))</f>
        <v>85</v>
      </c>
      <c r="N38" s="189">
        <f ca="1">IF(B38="","",OFFSET(Tablas!$F$1033,0,ROW(N38)-7))</f>
        <v>165</v>
      </c>
      <c r="O38" s="189">
        <f ca="1">IF(B38="","",OFFSET(Tablas!$F$1108,0,ROW(O38)-7))</f>
        <v>80</v>
      </c>
      <c r="P38" s="250">
        <f t="shared" ca="1" si="0"/>
        <v>0.46060606060606063</v>
      </c>
      <c r="Q38" s="257">
        <f t="shared" ca="1" si="1"/>
        <v>0.24848484848484848</v>
      </c>
    </row>
    <row r="39" spans="1:17" x14ac:dyDescent="0.2">
      <c r="A39" s="264" t="str">
        <f ca="1">IF(OFFSET(Tablas!$F$5,0,ROW(B39)-7)&gt;0,OFFSET(Tablas!$F$5,0,ROW(B39)-7),"")</f>
        <v/>
      </c>
      <c r="B39" s="190">
        <f ca="1">IF(OFFSET(Tablas!$F$6,0,ROW(B39)-7)&gt;0,OFFSET(Tablas!$F$6,0,ROW(B39)-7),"")</f>
        <v>33</v>
      </c>
      <c r="C39" s="264">
        <f ca="1">IF(B39="","",OFFSET(Tablas!$F$208,0,ROW(C39)-7))</f>
        <v>22</v>
      </c>
      <c r="D39" s="189">
        <f ca="1">IF(B39="","",OFFSET(Tablas!$F$283,0,ROW(D39)-7))</f>
        <v>2</v>
      </c>
      <c r="E39" s="189">
        <f ca="1">IF(B39="","",OFFSET(Tablas!$F$358,0,ROW(E39)-7))</f>
        <v>0</v>
      </c>
      <c r="F39" s="189">
        <f ca="1">IF(B39="","",OFFSET(Tablas!$F$433,0,ROW(F39)-7))</f>
        <v>0</v>
      </c>
      <c r="G39" s="189">
        <f ca="1">IF(B39="","",OFFSET(Tablas!$F$508,0,ROW(G39)-7))</f>
        <v>1</v>
      </c>
      <c r="H39" s="274">
        <f ca="1">IF(B39="","",OFFSET(Tablas!$F$583,0,ROW(H39)-7))</f>
        <v>4</v>
      </c>
      <c r="I39" s="190">
        <f ca="1">IF(B39="","",OFFSET(Tablas!$F$658,0,ROW(I39)-7))</f>
        <v>4</v>
      </c>
      <c r="J39" s="196">
        <f ca="1">IF(B39="","",OFFSET(Tablas!$F$733,0,ROW(J39)-7))</f>
        <v>16</v>
      </c>
      <c r="K39" s="196">
        <f ca="1">IF(B39="","",OFFSET(Tablas!$F$808,0,ROW(K39)-7))</f>
        <v>1</v>
      </c>
      <c r="L39" s="196">
        <f ca="1">IF(B39="","",OFFSET(Tablas!$F$883,0,ROW(L39)-7))</f>
        <v>0</v>
      </c>
      <c r="M39" s="264">
        <f ca="1">IF(B39="","",OFFSET(Tablas!$F$958,0,ROW(M39)-7))</f>
        <v>70</v>
      </c>
      <c r="N39" s="189">
        <f ca="1">IF(B39="","",OFFSET(Tablas!$F$1033,0,ROW(N39)-7))</f>
        <v>129</v>
      </c>
      <c r="O39" s="189">
        <f ca="1">IF(B39="","",OFFSET(Tablas!$F$1108,0,ROW(O39)-7))</f>
        <v>59</v>
      </c>
      <c r="P39" s="250">
        <f t="shared" ca="1" si="0"/>
        <v>0.38759689922480622</v>
      </c>
      <c r="Q39" s="257">
        <f t="shared" ca="1" si="1"/>
        <v>0.22480620155038761</v>
      </c>
    </row>
    <row r="40" spans="1:17" x14ac:dyDescent="0.2">
      <c r="A40" s="264" t="str">
        <f ca="1">IF(OFFSET(Tablas!$F$5,0,ROW(B40)-7)&gt;0,OFFSET(Tablas!$F$5,0,ROW(B40)-7),"")</f>
        <v/>
      </c>
      <c r="B40" s="190">
        <f ca="1">IF(OFFSET(Tablas!$F$6,0,ROW(B40)-7)&gt;0,OFFSET(Tablas!$F$6,0,ROW(B40)-7),"")</f>
        <v>34</v>
      </c>
      <c r="C40" s="264">
        <f ca="1">IF(B40="","",OFFSET(Tablas!$F$208,0,ROW(C40)-7))</f>
        <v>5</v>
      </c>
      <c r="D40" s="189">
        <f ca="1">IF(B40="","",OFFSET(Tablas!$F$283,0,ROW(D40)-7))</f>
        <v>3</v>
      </c>
      <c r="E40" s="189">
        <f ca="1">IF(B40="","",OFFSET(Tablas!$F$358,0,ROW(E40)-7))</f>
        <v>0</v>
      </c>
      <c r="F40" s="189">
        <f ca="1">IF(B40="","",OFFSET(Tablas!$F$433,0,ROW(F40)-7))</f>
        <v>0</v>
      </c>
      <c r="G40" s="189">
        <f ca="1">IF(B40="","",OFFSET(Tablas!$F$508,0,ROW(G40)-7))</f>
        <v>1</v>
      </c>
      <c r="H40" s="274">
        <f ca="1">IF(B40="","",OFFSET(Tablas!$F$583,0,ROW(H40)-7))</f>
        <v>6</v>
      </c>
      <c r="I40" s="190">
        <f ca="1">IF(B40="","",OFFSET(Tablas!$F$658,0,ROW(I40)-7))</f>
        <v>2</v>
      </c>
      <c r="J40" s="196">
        <f ca="1">IF(B40="","",OFFSET(Tablas!$F$733,0,ROW(J40)-7))</f>
        <v>7</v>
      </c>
      <c r="K40" s="196">
        <f ca="1">IF(B40="","",OFFSET(Tablas!$F$808,0,ROW(K40)-7))</f>
        <v>3</v>
      </c>
      <c r="L40" s="196">
        <f ca="1">IF(B40="","",OFFSET(Tablas!$F$883,0,ROW(L40)-7))</f>
        <v>3</v>
      </c>
      <c r="M40" s="264">
        <f ca="1">IF(B40="","",OFFSET(Tablas!$F$958,0,ROW(M40)-7))</f>
        <v>55</v>
      </c>
      <c r="N40" s="189">
        <f ca="1">IF(B40="","",OFFSET(Tablas!$F$1033,0,ROW(N40)-7))</f>
        <v>86</v>
      </c>
      <c r="O40" s="189">
        <f ca="1">IF(B40="","",OFFSET(Tablas!$F$1108,0,ROW(O40)-7))</f>
        <v>31</v>
      </c>
      <c r="P40" s="250">
        <f t="shared" ca="1" si="0"/>
        <v>0.34883720930232559</v>
      </c>
      <c r="Q40" s="257">
        <f t="shared" ca="1" si="1"/>
        <v>0.1744186046511628</v>
      </c>
    </row>
    <row r="41" spans="1:17" x14ac:dyDescent="0.2">
      <c r="A41" s="264" t="str">
        <f ca="1">IF(OFFSET(Tablas!$F$5,0,ROW(B41)-7)&gt;0,OFFSET(Tablas!$F$5,0,ROW(B41)-7),"")</f>
        <v/>
      </c>
      <c r="B41" s="190">
        <f ca="1">IF(OFFSET(Tablas!$F$6,0,ROW(B41)-7)&gt;0,OFFSET(Tablas!$F$6,0,ROW(B41)-7),"")</f>
        <v>35</v>
      </c>
      <c r="C41" s="264">
        <f ca="1">IF(B41="","",OFFSET(Tablas!$F$208,0,ROW(C41)-7))</f>
        <v>17</v>
      </c>
      <c r="D41" s="189">
        <f ca="1">IF(B41="","",OFFSET(Tablas!$F$283,0,ROW(D41)-7))</f>
        <v>0</v>
      </c>
      <c r="E41" s="189">
        <f ca="1">IF(B41="","",OFFSET(Tablas!$F$358,0,ROW(E41)-7))</f>
        <v>0</v>
      </c>
      <c r="F41" s="189">
        <f ca="1">IF(B41="","",OFFSET(Tablas!$F$433,0,ROW(F41)-7))</f>
        <v>0</v>
      </c>
      <c r="G41" s="189">
        <f ca="1">IF(B41="","",OFFSET(Tablas!$F$508,0,ROW(G41)-7))</f>
        <v>10</v>
      </c>
      <c r="H41" s="274">
        <f ca="1">IF(B41="","",OFFSET(Tablas!$F$583,0,ROW(H41)-7))</f>
        <v>8</v>
      </c>
      <c r="I41" s="190">
        <f ca="1">IF(B41="","",OFFSET(Tablas!$F$658,0,ROW(I41)-7))</f>
        <v>0</v>
      </c>
      <c r="J41" s="196">
        <f ca="1">IF(B41="","",OFFSET(Tablas!$F$733,0,ROW(J41)-7))</f>
        <v>15</v>
      </c>
      <c r="K41" s="196">
        <f ca="1">IF(B41="","",OFFSET(Tablas!$F$808,0,ROW(K41)-7))</f>
        <v>2</v>
      </c>
      <c r="L41" s="196">
        <f ca="1">IF(B41="","",OFFSET(Tablas!$F$883,0,ROW(L41)-7))</f>
        <v>2</v>
      </c>
      <c r="M41" s="264">
        <f ca="1">IF(B41="","",OFFSET(Tablas!$F$958,0,ROW(M41)-7))</f>
        <v>64</v>
      </c>
      <c r="N41" s="189">
        <f ca="1">IF(B41="","",OFFSET(Tablas!$F$1033,0,ROW(N41)-7))</f>
        <v>124</v>
      </c>
      <c r="O41" s="189">
        <f ca="1">IF(B41="","",OFFSET(Tablas!$F$1108,0,ROW(O41)-7))</f>
        <v>60</v>
      </c>
      <c r="P41" s="250">
        <f t="shared" ca="1" si="0"/>
        <v>0.43548387096774194</v>
      </c>
      <c r="Q41" s="257">
        <f t="shared" ca="1" si="1"/>
        <v>0.28225806451612906</v>
      </c>
    </row>
    <row r="42" spans="1:17" x14ac:dyDescent="0.2">
      <c r="A42" s="264" t="str">
        <f ca="1">IF(OFFSET(Tablas!$F$5,0,ROW(B42)-7)&gt;0,OFFSET(Tablas!$F$5,0,ROW(B42)-7),"")</f>
        <v/>
      </c>
      <c r="B42" s="190">
        <f ca="1">IF(OFFSET(Tablas!$F$6,0,ROW(B42)-7)&gt;0,OFFSET(Tablas!$F$6,0,ROW(B42)-7),"")</f>
        <v>36</v>
      </c>
      <c r="C42" s="264">
        <f ca="1">IF(B42="","",OFFSET(Tablas!$F$208,0,ROW(C42)-7))</f>
        <v>11</v>
      </c>
      <c r="D42" s="189">
        <f ca="1">IF(B42="","",OFFSET(Tablas!$F$283,0,ROW(D42)-7))</f>
        <v>2</v>
      </c>
      <c r="E42" s="189">
        <f ca="1">IF(B42="","",OFFSET(Tablas!$F$358,0,ROW(E42)-7))</f>
        <v>0</v>
      </c>
      <c r="F42" s="189">
        <f ca="1">IF(B42="","",OFFSET(Tablas!$F$433,0,ROW(F42)-7))</f>
        <v>0</v>
      </c>
      <c r="G42" s="189">
        <f ca="1">IF(B42="","",OFFSET(Tablas!$F$508,0,ROW(G42)-7))</f>
        <v>11</v>
      </c>
      <c r="H42" s="274">
        <f ca="1">IF(B42="","",OFFSET(Tablas!$F$583,0,ROW(H42)-7))</f>
        <v>5</v>
      </c>
      <c r="I42" s="190">
        <f ca="1">IF(B42="","",OFFSET(Tablas!$F$658,0,ROW(I42)-7))</f>
        <v>3</v>
      </c>
      <c r="J42" s="196">
        <f ca="1">IF(B42="","",OFFSET(Tablas!$F$733,0,ROW(J42)-7))</f>
        <v>13</v>
      </c>
      <c r="K42" s="196">
        <f ca="1">IF(B42="","",OFFSET(Tablas!$F$808,0,ROW(K42)-7))</f>
        <v>1</v>
      </c>
      <c r="L42" s="196">
        <f ca="1">IF(B42="","",OFFSET(Tablas!$F$883,0,ROW(L42)-7))</f>
        <v>2</v>
      </c>
      <c r="M42" s="264">
        <f ca="1">IF(B42="","",OFFSET(Tablas!$F$958,0,ROW(M42)-7))</f>
        <v>80</v>
      </c>
      <c r="N42" s="189">
        <f ca="1">IF(B42="","",OFFSET(Tablas!$F$1033,0,ROW(N42)-7))</f>
        <v>131</v>
      </c>
      <c r="O42" s="189">
        <f ca="1">IF(B42="","",OFFSET(Tablas!$F$1108,0,ROW(O42)-7))</f>
        <v>51</v>
      </c>
      <c r="P42" s="250">
        <f t="shared" ca="1" si="0"/>
        <v>0.36641221374045801</v>
      </c>
      <c r="Q42" s="257">
        <f t="shared" ca="1" si="1"/>
        <v>0.22137404580152673</v>
      </c>
    </row>
    <row r="43" spans="1:17" x14ac:dyDescent="0.2">
      <c r="A43" s="264" t="str">
        <f ca="1">IF(OFFSET(Tablas!$F$5,0,ROW(B43)-7)&gt;0,OFFSET(Tablas!$F$5,0,ROW(B43)-7),"")</f>
        <v/>
      </c>
      <c r="B43" s="190">
        <f ca="1">IF(OFFSET(Tablas!$F$6,0,ROW(B43)-7)&gt;0,OFFSET(Tablas!$F$6,0,ROW(B43)-7),"")</f>
        <v>37</v>
      </c>
      <c r="C43" s="264">
        <f ca="1">IF(B43="","",OFFSET(Tablas!$F$208,0,ROW(C43)-7))</f>
        <v>6</v>
      </c>
      <c r="D43" s="189">
        <f ca="1">IF(B43="","",OFFSET(Tablas!$F$283,0,ROW(D43)-7))</f>
        <v>0</v>
      </c>
      <c r="E43" s="189">
        <f ca="1">IF(B43="","",OFFSET(Tablas!$F$358,0,ROW(E43)-7))</f>
        <v>0</v>
      </c>
      <c r="F43" s="189">
        <f ca="1">IF(B43="","",OFFSET(Tablas!$F$433,0,ROW(F43)-7))</f>
        <v>0</v>
      </c>
      <c r="G43" s="189">
        <f ca="1">IF(B43="","",OFFSET(Tablas!$F$508,0,ROW(G43)-7))</f>
        <v>8</v>
      </c>
      <c r="H43" s="274">
        <f ca="1">IF(B43="","",OFFSET(Tablas!$F$583,0,ROW(H43)-7))</f>
        <v>7</v>
      </c>
      <c r="I43" s="190">
        <f ca="1">IF(B43="","",OFFSET(Tablas!$F$658,0,ROW(I43)-7))</f>
        <v>2</v>
      </c>
      <c r="J43" s="196">
        <f ca="1">IF(B43="","",OFFSET(Tablas!$F$733,0,ROW(J43)-7))</f>
        <v>7</v>
      </c>
      <c r="K43" s="196">
        <f ca="1">IF(B43="","",OFFSET(Tablas!$F$808,0,ROW(K43)-7))</f>
        <v>4</v>
      </c>
      <c r="L43" s="196">
        <f ca="1">IF(B43="","",OFFSET(Tablas!$F$883,0,ROW(L43)-7))</f>
        <v>0</v>
      </c>
      <c r="M43" s="264">
        <f ca="1">IF(B43="","",OFFSET(Tablas!$F$958,0,ROW(M43)-7))</f>
        <v>78</v>
      </c>
      <c r="N43" s="189">
        <f ca="1">IF(B43="","",OFFSET(Tablas!$F$1033,0,ROW(N43)-7))</f>
        <v>113</v>
      </c>
      <c r="O43" s="189">
        <f ca="1">IF(B43="","",OFFSET(Tablas!$F$1108,0,ROW(O43)-7))</f>
        <v>35</v>
      </c>
      <c r="P43" s="250">
        <f t="shared" ca="1" si="0"/>
        <v>0.30088495575221241</v>
      </c>
      <c r="Q43" s="257">
        <f t="shared" ca="1" si="1"/>
        <v>0.18584070796460178</v>
      </c>
    </row>
    <row r="44" spans="1:17" x14ac:dyDescent="0.2">
      <c r="A44" s="264" t="str">
        <f ca="1">IF(OFFSET(Tablas!$F$5,0,ROW(B44)-7)&gt;0,OFFSET(Tablas!$F$5,0,ROW(B44)-7),"")</f>
        <v/>
      </c>
      <c r="B44" s="190">
        <f ca="1">IF(OFFSET(Tablas!$F$6,0,ROW(B44)-7)&gt;0,OFFSET(Tablas!$F$6,0,ROW(B44)-7),"")</f>
        <v>38</v>
      </c>
      <c r="C44" s="264">
        <f ca="1">IF(B44="","",OFFSET(Tablas!$F$208,0,ROW(C44)-7))</f>
        <v>6</v>
      </c>
      <c r="D44" s="189">
        <f ca="1">IF(B44="","",OFFSET(Tablas!$F$283,0,ROW(D44)-7))</f>
        <v>3</v>
      </c>
      <c r="E44" s="189">
        <f ca="1">IF(B44="","",OFFSET(Tablas!$F$358,0,ROW(E44)-7))</f>
        <v>0</v>
      </c>
      <c r="F44" s="189">
        <f ca="1">IF(B44="","",OFFSET(Tablas!$F$433,0,ROW(F44)-7))</f>
        <v>0</v>
      </c>
      <c r="G44" s="189">
        <f ca="1">IF(B44="","",OFFSET(Tablas!$F$508,0,ROW(G44)-7))</f>
        <v>10</v>
      </c>
      <c r="H44" s="274">
        <f ca="1">IF(B44="","",OFFSET(Tablas!$F$583,0,ROW(H44)-7))</f>
        <v>5</v>
      </c>
      <c r="I44" s="190">
        <f ca="1">IF(B44="","",OFFSET(Tablas!$F$658,0,ROW(I44)-7))</f>
        <v>1</v>
      </c>
      <c r="J44" s="196">
        <f ca="1">IF(B44="","",OFFSET(Tablas!$F$733,0,ROW(J44)-7))</f>
        <v>8</v>
      </c>
      <c r="K44" s="196">
        <f ca="1">IF(B44="","",OFFSET(Tablas!$F$808,0,ROW(K44)-7))</f>
        <v>1</v>
      </c>
      <c r="L44" s="196">
        <f ca="1">IF(B44="","",OFFSET(Tablas!$F$883,0,ROW(L44)-7))</f>
        <v>0</v>
      </c>
      <c r="M44" s="264">
        <f ca="1">IF(B44="","",OFFSET(Tablas!$F$958,0,ROW(M44)-7))</f>
        <v>85</v>
      </c>
      <c r="N44" s="189">
        <f ca="1">IF(B44="","",OFFSET(Tablas!$F$1033,0,ROW(N44)-7))</f>
        <v>121</v>
      </c>
      <c r="O44" s="189">
        <f ca="1">IF(B44="","",OFFSET(Tablas!$F$1108,0,ROW(O44)-7))</f>
        <v>36</v>
      </c>
      <c r="P44" s="250">
        <f t="shared" ca="1" si="0"/>
        <v>0.28099173553719009</v>
      </c>
      <c r="Q44" s="257">
        <f t="shared" ca="1" si="1"/>
        <v>0.19834710743801653</v>
      </c>
    </row>
    <row r="45" spans="1:17" x14ac:dyDescent="0.2">
      <c r="A45" s="264" t="str">
        <f ca="1">IF(OFFSET(Tablas!$F$5,0,ROW(B45)-7)&gt;0,OFFSET(Tablas!$F$5,0,ROW(B45)-7),"")</f>
        <v/>
      </c>
      <c r="B45" s="190">
        <f ca="1">IF(OFFSET(Tablas!$F$6,0,ROW(B45)-7)&gt;0,OFFSET(Tablas!$F$6,0,ROW(B45)-7),"")</f>
        <v>39</v>
      </c>
      <c r="C45" s="264">
        <f ca="1">IF(B45="","",OFFSET(Tablas!$F$208,0,ROW(C45)-7))</f>
        <v>1</v>
      </c>
      <c r="D45" s="189">
        <f ca="1">IF(B45="","",OFFSET(Tablas!$F$283,0,ROW(D45)-7))</f>
        <v>0</v>
      </c>
      <c r="E45" s="189">
        <f ca="1">IF(B45="","",OFFSET(Tablas!$F$358,0,ROW(E45)-7))</f>
        <v>0</v>
      </c>
      <c r="F45" s="189">
        <f ca="1">IF(B45="","",OFFSET(Tablas!$F$433,0,ROW(F45)-7))</f>
        <v>0</v>
      </c>
      <c r="G45" s="189">
        <f ca="1">IF(B45="","",OFFSET(Tablas!$F$508,0,ROW(G45)-7))</f>
        <v>8</v>
      </c>
      <c r="H45" s="274">
        <f ca="1">IF(B45="","",OFFSET(Tablas!$F$583,0,ROW(H45)-7))</f>
        <v>1</v>
      </c>
      <c r="I45" s="190">
        <f ca="1">IF(B45="","",OFFSET(Tablas!$F$658,0,ROW(I45)-7))</f>
        <v>4</v>
      </c>
      <c r="J45" s="196">
        <f ca="1">IF(B45="","",OFFSET(Tablas!$F$733,0,ROW(J45)-7))</f>
        <v>7</v>
      </c>
      <c r="K45" s="196">
        <f ca="1">IF(B45="","",OFFSET(Tablas!$F$808,0,ROW(K45)-7))</f>
        <v>1</v>
      </c>
      <c r="L45" s="196">
        <f ca="1">IF(B45="","",OFFSET(Tablas!$F$883,0,ROW(L45)-7))</f>
        <v>2</v>
      </c>
      <c r="M45" s="264">
        <f ca="1">IF(B45="","",OFFSET(Tablas!$F$958,0,ROW(M45)-7))</f>
        <v>72</v>
      </c>
      <c r="N45" s="189">
        <f ca="1">IF(B45="","",OFFSET(Tablas!$F$1033,0,ROW(N45)-7))</f>
        <v>101</v>
      </c>
      <c r="O45" s="189">
        <f ca="1">IF(B45="","",OFFSET(Tablas!$F$1108,0,ROW(O45)-7))</f>
        <v>28</v>
      </c>
      <c r="P45" s="250">
        <f t="shared" ca="1" si="0"/>
        <v>0.23762376237623761</v>
      </c>
      <c r="Q45" s="257">
        <f t="shared" ca="1" si="1"/>
        <v>9.9009900990099015E-2</v>
      </c>
    </row>
    <row r="46" spans="1:17" x14ac:dyDescent="0.2">
      <c r="A46" s="264" t="str">
        <f ca="1">IF(OFFSET(Tablas!$F$5,0,ROW(B46)-7)&gt;0,OFFSET(Tablas!$F$5,0,ROW(B46)-7),"")</f>
        <v/>
      </c>
      <c r="B46" s="190">
        <f ca="1">IF(OFFSET(Tablas!$F$6,0,ROW(B46)-7)&gt;0,OFFSET(Tablas!$F$6,0,ROW(B46)-7),"")</f>
        <v>40</v>
      </c>
      <c r="C46" s="264">
        <f ca="1">IF(B46="","",OFFSET(Tablas!$F$208,0,ROW(C46)-7))</f>
        <v>1</v>
      </c>
      <c r="D46" s="189">
        <f ca="1">IF(B46="","",OFFSET(Tablas!$F$283,0,ROW(D46)-7))</f>
        <v>1</v>
      </c>
      <c r="E46" s="189">
        <f ca="1">IF(B46="","",OFFSET(Tablas!$F$358,0,ROW(E46)-7))</f>
        <v>0</v>
      </c>
      <c r="F46" s="189">
        <f ca="1">IF(B46="","",OFFSET(Tablas!$F$433,0,ROW(F46)-7))</f>
        <v>0</v>
      </c>
      <c r="G46" s="189">
        <f ca="1">IF(B46="","",OFFSET(Tablas!$F$508,0,ROW(G46)-7))</f>
        <v>7</v>
      </c>
      <c r="H46" s="274">
        <f ca="1">IF(B46="","",OFFSET(Tablas!$F$583,0,ROW(H46)-7))</f>
        <v>4</v>
      </c>
      <c r="I46" s="190">
        <f ca="1">IF(B46="","",OFFSET(Tablas!$F$658,0,ROW(I46)-7))</f>
        <v>5</v>
      </c>
      <c r="J46" s="196">
        <f ca="1">IF(B46="","",OFFSET(Tablas!$F$733,0,ROW(J46)-7))</f>
        <v>0</v>
      </c>
      <c r="K46" s="196">
        <f ca="1">IF(B46="","",OFFSET(Tablas!$F$808,0,ROW(K46)-7))</f>
        <v>1</v>
      </c>
      <c r="L46" s="196">
        <f ca="1">IF(B46="","",OFFSET(Tablas!$F$883,0,ROW(L46)-7))</f>
        <v>0</v>
      </c>
      <c r="M46" s="264">
        <f ca="1">IF(B46="","",OFFSET(Tablas!$F$958,0,ROW(M46)-7))</f>
        <v>50</v>
      </c>
      <c r="N46" s="189">
        <f ca="1">IF(B46="","",OFFSET(Tablas!$F$1033,0,ROW(N46)-7))</f>
        <v>71</v>
      </c>
      <c r="O46" s="189">
        <f ca="1">IF(B46="","",OFFSET(Tablas!$F$1108,0,ROW(O46)-7))</f>
        <v>21</v>
      </c>
      <c r="P46" s="250">
        <f t="shared" ca="1" si="0"/>
        <v>0.26760563380281688</v>
      </c>
      <c r="Q46" s="257">
        <f t="shared" ca="1" si="1"/>
        <v>0.18309859154929578</v>
      </c>
    </row>
    <row r="47" spans="1:17" x14ac:dyDescent="0.2">
      <c r="A47" s="264" t="str">
        <f ca="1">IF(OFFSET(Tablas!$F$5,0,ROW(B47)-7)&gt;0,OFFSET(Tablas!$F$5,0,ROW(B47)-7),"")</f>
        <v/>
      </c>
      <c r="B47" s="190">
        <f ca="1">IF(OFFSET(Tablas!$F$6,0,ROW(B47)-7)&gt;0,OFFSET(Tablas!$F$6,0,ROW(B47)-7),"")</f>
        <v>41</v>
      </c>
      <c r="C47" s="264">
        <f ca="1">IF(B47="","",OFFSET(Tablas!$F$208,0,ROW(C47)-7))</f>
        <v>0</v>
      </c>
      <c r="D47" s="189">
        <f ca="1">IF(B47="","",OFFSET(Tablas!$F$283,0,ROW(D47)-7))</f>
        <v>0</v>
      </c>
      <c r="E47" s="189">
        <f ca="1">IF(B47="","",OFFSET(Tablas!$F$358,0,ROW(E47)-7))</f>
        <v>0</v>
      </c>
      <c r="F47" s="189">
        <f ca="1">IF(B47="","",OFFSET(Tablas!$F$433,0,ROW(F47)-7))</f>
        <v>0</v>
      </c>
      <c r="G47" s="189">
        <f ca="1">IF(B47="","",OFFSET(Tablas!$F$508,0,ROW(G47)-7))</f>
        <v>2</v>
      </c>
      <c r="H47" s="274">
        <f ca="1">IF(B47="","",OFFSET(Tablas!$F$583,0,ROW(H47)-7))</f>
        <v>4</v>
      </c>
      <c r="I47" s="190">
        <f ca="1">IF(B47="","",OFFSET(Tablas!$F$658,0,ROW(I47)-7))</f>
        <v>3</v>
      </c>
      <c r="J47" s="196">
        <f ca="1">IF(B47="","",OFFSET(Tablas!$F$733,0,ROW(J47)-7))</f>
        <v>1</v>
      </c>
      <c r="K47" s="196">
        <f ca="1">IF(B47="","",OFFSET(Tablas!$F$808,0,ROW(K47)-7))</f>
        <v>3</v>
      </c>
      <c r="L47" s="196">
        <f ca="1">IF(B47="","",OFFSET(Tablas!$F$883,0,ROW(L47)-7))</f>
        <v>1</v>
      </c>
      <c r="M47" s="264">
        <f ca="1">IF(B47="","",OFFSET(Tablas!$F$958,0,ROW(M47)-7))</f>
        <v>52</v>
      </c>
      <c r="N47" s="189">
        <f ca="1">IF(B47="","",OFFSET(Tablas!$F$1033,0,ROW(N47)-7))</f>
        <v>68</v>
      </c>
      <c r="O47" s="189">
        <f ca="1">IF(B47="","",OFFSET(Tablas!$F$1108,0,ROW(O47)-7))</f>
        <v>15</v>
      </c>
      <c r="P47" s="250">
        <f t="shared" ca="1" si="0"/>
        <v>0.20588235294117646</v>
      </c>
      <c r="Q47" s="257">
        <f t="shared" ca="1" si="1"/>
        <v>8.8235294117647065E-2</v>
      </c>
    </row>
    <row r="48" spans="1:17" x14ac:dyDescent="0.2">
      <c r="A48" s="264" t="str">
        <f ca="1">IF(OFFSET(Tablas!$F$5,0,ROW(B48)-7)&gt;0,OFFSET(Tablas!$F$5,0,ROW(B48)-7),"")</f>
        <v/>
      </c>
      <c r="B48" s="190">
        <f ca="1">IF(OFFSET(Tablas!$F$6,0,ROW(B48)-7)&gt;0,OFFSET(Tablas!$F$6,0,ROW(B48)-7),"")</f>
        <v>42</v>
      </c>
      <c r="C48" s="264">
        <f ca="1">IF(B48="","",OFFSET(Tablas!$F$208,0,ROW(C48)-7))</f>
        <v>0</v>
      </c>
      <c r="D48" s="189">
        <f ca="1">IF(B48="","",OFFSET(Tablas!$F$283,0,ROW(D48)-7))</f>
        <v>0</v>
      </c>
      <c r="E48" s="189">
        <f ca="1">IF(B48="","",OFFSET(Tablas!$F$358,0,ROW(E48)-7))</f>
        <v>0</v>
      </c>
      <c r="F48" s="189">
        <f ca="1">IF(B48="","",OFFSET(Tablas!$F$433,0,ROW(F48)-7))</f>
        <v>0</v>
      </c>
      <c r="G48" s="189">
        <f ca="1">IF(B48="","",OFFSET(Tablas!$F$508,0,ROW(G48)-7))</f>
        <v>4</v>
      </c>
      <c r="H48" s="274">
        <f ca="1">IF(B48="","",OFFSET(Tablas!$F$583,0,ROW(H48)-7))</f>
        <v>3</v>
      </c>
      <c r="I48" s="190">
        <f ca="1">IF(B48="","",OFFSET(Tablas!$F$658,0,ROW(I48)-7))</f>
        <v>2</v>
      </c>
      <c r="J48" s="196">
        <f ca="1">IF(B48="","",OFFSET(Tablas!$F$733,0,ROW(J48)-7))</f>
        <v>0</v>
      </c>
      <c r="K48" s="196">
        <f ca="1">IF(B48="","",OFFSET(Tablas!$F$808,0,ROW(K48)-7))</f>
        <v>0</v>
      </c>
      <c r="L48" s="196">
        <f ca="1">IF(B48="","",OFFSET(Tablas!$F$883,0,ROW(L48)-7))</f>
        <v>1</v>
      </c>
      <c r="M48" s="264">
        <f ca="1">IF(B48="","",OFFSET(Tablas!$F$958,0,ROW(M48)-7))</f>
        <v>35</v>
      </c>
      <c r="N48" s="189">
        <f ca="1">IF(B48="","",OFFSET(Tablas!$F$1033,0,ROW(N48)-7))</f>
        <v>46</v>
      </c>
      <c r="O48" s="189">
        <f ca="1">IF(B48="","",OFFSET(Tablas!$F$1108,0,ROW(O48)-7))</f>
        <v>11</v>
      </c>
      <c r="P48" s="250">
        <f t="shared" ca="1" si="0"/>
        <v>0.21739130434782608</v>
      </c>
      <c r="Q48" s="257">
        <f t="shared" ca="1" si="1"/>
        <v>0.15217391304347827</v>
      </c>
    </row>
    <row r="49" spans="1:17" x14ac:dyDescent="0.2">
      <c r="A49" s="264" t="str">
        <f ca="1">IF(OFFSET(Tablas!$F$5,0,ROW(B49)-7)&gt;0,OFFSET(Tablas!$F$5,0,ROW(B49)-7),"")</f>
        <v/>
      </c>
      <c r="B49" s="190">
        <f ca="1">IF(OFFSET(Tablas!$F$6,0,ROW(B49)-7)&gt;0,OFFSET(Tablas!$F$6,0,ROW(B49)-7),"")</f>
        <v>43</v>
      </c>
      <c r="C49" s="264">
        <f ca="1">IF(B49="","",OFFSET(Tablas!$F$208,0,ROW(C49)-7))</f>
        <v>0</v>
      </c>
      <c r="D49" s="189">
        <f ca="1">IF(B49="","",OFFSET(Tablas!$F$283,0,ROW(D49)-7))</f>
        <v>0</v>
      </c>
      <c r="E49" s="189">
        <f ca="1">IF(B49="","",OFFSET(Tablas!$F$358,0,ROW(E49)-7))</f>
        <v>0</v>
      </c>
      <c r="F49" s="189">
        <f ca="1">IF(B49="","",OFFSET(Tablas!$F$433,0,ROW(F49)-7))</f>
        <v>0</v>
      </c>
      <c r="G49" s="189">
        <f ca="1">IF(B49="","",OFFSET(Tablas!$F$508,0,ROW(G49)-7))</f>
        <v>1</v>
      </c>
      <c r="H49" s="274">
        <f ca="1">IF(B49="","",OFFSET(Tablas!$F$583,0,ROW(H49)-7))</f>
        <v>0</v>
      </c>
      <c r="I49" s="190">
        <f ca="1">IF(B49="","",OFFSET(Tablas!$F$658,0,ROW(I49)-7))</f>
        <v>1</v>
      </c>
      <c r="J49" s="196">
        <f ca="1">IF(B49="","",OFFSET(Tablas!$F$733,0,ROW(J49)-7))</f>
        <v>3</v>
      </c>
      <c r="K49" s="196">
        <f ca="1">IF(B49="","",OFFSET(Tablas!$F$808,0,ROW(K49)-7))</f>
        <v>1</v>
      </c>
      <c r="L49" s="196">
        <f ca="1">IF(B49="","",OFFSET(Tablas!$F$883,0,ROW(L49)-7))</f>
        <v>2</v>
      </c>
      <c r="M49" s="264">
        <f ca="1">IF(B49="","",OFFSET(Tablas!$F$958,0,ROW(M49)-7))</f>
        <v>29</v>
      </c>
      <c r="N49" s="189">
        <f ca="1">IF(B49="","",OFFSET(Tablas!$F$1033,0,ROW(N49)-7))</f>
        <v>38</v>
      </c>
      <c r="O49" s="189">
        <f ca="1">IF(B49="","",OFFSET(Tablas!$F$1108,0,ROW(O49)-7))</f>
        <v>9</v>
      </c>
      <c r="P49" s="250">
        <f t="shared" ca="1" si="0"/>
        <v>0.21052631578947367</v>
      </c>
      <c r="Q49" s="257">
        <f t="shared" ca="1" si="1"/>
        <v>2.6315789473684209E-2</v>
      </c>
    </row>
    <row r="50" spans="1:17" x14ac:dyDescent="0.2">
      <c r="A50" s="264" t="str">
        <f ca="1">IF(OFFSET(Tablas!$F$5,0,ROW(B50)-7)&gt;0,OFFSET(Tablas!$F$5,0,ROW(B50)-7),"")</f>
        <v/>
      </c>
      <c r="B50" s="190">
        <f ca="1">IF(OFFSET(Tablas!$F$6,0,ROW(B50)-7)&gt;0,OFFSET(Tablas!$F$6,0,ROW(B50)-7),"")</f>
        <v>44</v>
      </c>
      <c r="C50" s="264">
        <f ca="1">IF(B50="","",OFFSET(Tablas!$F$208,0,ROW(C50)-7))</f>
        <v>0</v>
      </c>
      <c r="D50" s="189">
        <f ca="1">IF(B50="","",OFFSET(Tablas!$F$283,0,ROW(D50)-7))</f>
        <v>0</v>
      </c>
      <c r="E50" s="189">
        <f ca="1">IF(B50="","",OFFSET(Tablas!$F$358,0,ROW(E50)-7))</f>
        <v>0</v>
      </c>
      <c r="F50" s="189">
        <f ca="1">IF(B50="","",OFFSET(Tablas!$F$433,0,ROW(F50)-7))</f>
        <v>0</v>
      </c>
      <c r="G50" s="189">
        <f ca="1">IF(B50="","",OFFSET(Tablas!$F$508,0,ROW(G50)-7))</f>
        <v>5</v>
      </c>
      <c r="H50" s="274">
        <f ca="1">IF(B50="","",OFFSET(Tablas!$F$583,0,ROW(H50)-7))</f>
        <v>0</v>
      </c>
      <c r="I50" s="190">
        <f ca="1">IF(B50="","",OFFSET(Tablas!$F$658,0,ROW(I50)-7))</f>
        <v>2</v>
      </c>
      <c r="J50" s="196">
        <f ca="1">IF(B50="","",OFFSET(Tablas!$F$733,0,ROW(J50)-7))</f>
        <v>2</v>
      </c>
      <c r="K50" s="196">
        <f ca="1">IF(B50="","",OFFSET(Tablas!$F$808,0,ROW(K50)-7))</f>
        <v>0</v>
      </c>
      <c r="L50" s="196">
        <f ca="1">IF(B50="","",OFFSET(Tablas!$F$883,0,ROW(L50)-7))</f>
        <v>0</v>
      </c>
      <c r="M50" s="264">
        <f ca="1">IF(B50="","",OFFSET(Tablas!$F$958,0,ROW(M50)-7))</f>
        <v>50</v>
      </c>
      <c r="N50" s="189">
        <f ca="1">IF(B50="","",OFFSET(Tablas!$F$1033,0,ROW(N50)-7))</f>
        <v>59</v>
      </c>
      <c r="O50" s="189">
        <f ca="1">IF(B50="","",OFFSET(Tablas!$F$1108,0,ROW(O50)-7))</f>
        <v>9</v>
      </c>
      <c r="P50" s="250">
        <f t="shared" ca="1" si="0"/>
        <v>0.15254237288135594</v>
      </c>
      <c r="Q50" s="257">
        <f t="shared" ca="1" si="1"/>
        <v>8.4745762711864403E-2</v>
      </c>
    </row>
    <row r="51" spans="1:17" x14ac:dyDescent="0.2">
      <c r="A51" s="264" t="str">
        <f ca="1">IF(OFFSET(Tablas!$F$5,0,ROW(B51)-7)&gt;0,OFFSET(Tablas!$F$5,0,ROW(B51)-7),"")</f>
        <v/>
      </c>
      <c r="B51" s="190">
        <f ca="1">IF(OFFSET(Tablas!$F$6,0,ROW(B51)-7)&gt;0,OFFSET(Tablas!$F$6,0,ROW(B51)-7),"")</f>
        <v>45</v>
      </c>
      <c r="C51" s="264">
        <f ca="1">IF(B51="","",OFFSET(Tablas!$F$208,0,ROW(C51)-7))</f>
        <v>0</v>
      </c>
      <c r="D51" s="189">
        <f ca="1">IF(B51="","",OFFSET(Tablas!$F$283,0,ROW(D51)-7))</f>
        <v>0</v>
      </c>
      <c r="E51" s="189">
        <f ca="1">IF(B51="","",OFFSET(Tablas!$F$358,0,ROW(E51)-7))</f>
        <v>0</v>
      </c>
      <c r="F51" s="189">
        <f ca="1">IF(B51="","",OFFSET(Tablas!$F$433,0,ROW(F51)-7))</f>
        <v>0</v>
      </c>
      <c r="G51" s="189">
        <f ca="1">IF(B51="","",OFFSET(Tablas!$F$508,0,ROW(G51)-7))</f>
        <v>1</v>
      </c>
      <c r="H51" s="274">
        <f ca="1">IF(B51="","",OFFSET(Tablas!$F$583,0,ROW(H51)-7))</f>
        <v>0</v>
      </c>
      <c r="I51" s="190">
        <f ca="1">IF(B51="","",OFFSET(Tablas!$F$658,0,ROW(I51)-7))</f>
        <v>2</v>
      </c>
      <c r="J51" s="196">
        <f ca="1">IF(B51="","",OFFSET(Tablas!$F$733,0,ROW(J51)-7))</f>
        <v>1</v>
      </c>
      <c r="K51" s="196">
        <f ca="1">IF(B51="","",OFFSET(Tablas!$F$808,0,ROW(K51)-7))</f>
        <v>1</v>
      </c>
      <c r="L51" s="196">
        <f ca="1">IF(B51="","",OFFSET(Tablas!$F$883,0,ROW(L51)-7))</f>
        <v>0</v>
      </c>
      <c r="M51" s="264">
        <f ca="1">IF(B51="","",OFFSET(Tablas!$F$958,0,ROW(M51)-7))</f>
        <v>37</v>
      </c>
      <c r="N51" s="189">
        <f ca="1">IF(B51="","",OFFSET(Tablas!$F$1033,0,ROW(N51)-7))</f>
        <v>42</v>
      </c>
      <c r="O51" s="189">
        <f ca="1">IF(B51="","",OFFSET(Tablas!$F$1108,0,ROW(O51)-7))</f>
        <v>5</v>
      </c>
      <c r="P51" s="250">
        <f t="shared" ca="1" si="0"/>
        <v>0.11904761904761904</v>
      </c>
      <c r="Q51" s="257">
        <f t="shared" ca="1" si="1"/>
        <v>2.3809523809523808E-2</v>
      </c>
    </row>
    <row r="52" spans="1:17" x14ac:dyDescent="0.2">
      <c r="A52" s="264" t="str">
        <f ca="1">IF(OFFSET(Tablas!$F$5,0,ROW(B52)-7)&gt;0,OFFSET(Tablas!$F$5,0,ROW(B52)-7),"")</f>
        <v/>
      </c>
      <c r="B52" s="190">
        <f ca="1">IF(OFFSET(Tablas!$F$6,0,ROW(B52)-7)&gt;0,OFFSET(Tablas!$F$6,0,ROW(B52)-7),"")</f>
        <v>46</v>
      </c>
      <c r="C52" s="264">
        <f ca="1">IF(B52="","",OFFSET(Tablas!$F$208,0,ROW(C52)-7))</f>
        <v>0</v>
      </c>
      <c r="D52" s="189">
        <f ca="1">IF(B52="","",OFFSET(Tablas!$F$283,0,ROW(D52)-7))</f>
        <v>0</v>
      </c>
      <c r="E52" s="189">
        <f ca="1">IF(B52="","",OFFSET(Tablas!$F$358,0,ROW(E52)-7))</f>
        <v>0</v>
      </c>
      <c r="F52" s="189">
        <f ca="1">IF(B52="","",OFFSET(Tablas!$F$433,0,ROW(F52)-7))</f>
        <v>0</v>
      </c>
      <c r="G52" s="189">
        <f ca="1">IF(B52="","",OFFSET(Tablas!$F$508,0,ROW(G52)-7))</f>
        <v>0</v>
      </c>
      <c r="H52" s="274">
        <f ca="1">IF(B52="","",OFFSET(Tablas!$F$583,0,ROW(H52)-7))</f>
        <v>1</v>
      </c>
      <c r="I52" s="190">
        <f ca="1">IF(B52="","",OFFSET(Tablas!$F$658,0,ROW(I52)-7))</f>
        <v>0</v>
      </c>
      <c r="J52" s="196">
        <f ca="1">IF(B52="","",OFFSET(Tablas!$F$733,0,ROW(J52)-7))</f>
        <v>2</v>
      </c>
      <c r="K52" s="196">
        <f ca="1">IF(B52="","",OFFSET(Tablas!$F$808,0,ROW(K52)-7))</f>
        <v>1</v>
      </c>
      <c r="L52" s="196">
        <f ca="1">IF(B52="","",OFFSET(Tablas!$F$883,0,ROW(L52)-7))</f>
        <v>0</v>
      </c>
      <c r="M52" s="264">
        <f ca="1">IF(B52="","",OFFSET(Tablas!$F$958,0,ROW(M52)-7))</f>
        <v>35</v>
      </c>
      <c r="N52" s="189">
        <f ca="1">IF(B52="","",OFFSET(Tablas!$F$1033,0,ROW(N52)-7))</f>
        <v>40</v>
      </c>
      <c r="O52" s="189">
        <f ca="1">IF(B52="","",OFFSET(Tablas!$F$1108,0,ROW(O52)-7))</f>
        <v>5</v>
      </c>
      <c r="P52" s="250">
        <f t="shared" ca="1" si="0"/>
        <v>0.1</v>
      </c>
      <c r="Q52" s="257">
        <f t="shared" ca="1" si="1"/>
        <v>2.5000000000000001E-2</v>
      </c>
    </row>
    <row r="53" spans="1:17" x14ac:dyDescent="0.2">
      <c r="A53" s="264" t="str">
        <f ca="1">IF(OFFSET(Tablas!$F$5,0,ROW(B53)-7)&gt;0,OFFSET(Tablas!$F$5,0,ROW(B53)-7),"")</f>
        <v/>
      </c>
      <c r="B53" s="190">
        <f ca="1">IF(OFFSET(Tablas!$F$6,0,ROW(B53)-7)&gt;0,OFFSET(Tablas!$F$6,0,ROW(B53)-7),"")</f>
        <v>47</v>
      </c>
      <c r="C53" s="264">
        <f ca="1">IF(B53="","",OFFSET(Tablas!$F$208,0,ROW(C53)-7))</f>
        <v>0</v>
      </c>
      <c r="D53" s="189">
        <f ca="1">IF(B53="","",OFFSET(Tablas!$F$283,0,ROW(D53)-7))</f>
        <v>1</v>
      </c>
      <c r="E53" s="189">
        <f ca="1">IF(B53="","",OFFSET(Tablas!$F$358,0,ROW(E53)-7))</f>
        <v>0</v>
      </c>
      <c r="F53" s="189">
        <f ca="1">IF(B53="","",OFFSET(Tablas!$F$433,0,ROW(F53)-7))</f>
        <v>0</v>
      </c>
      <c r="G53" s="189">
        <f ca="1">IF(B53="","",OFFSET(Tablas!$F$508,0,ROW(G53)-7))</f>
        <v>0</v>
      </c>
      <c r="H53" s="274">
        <f ca="1">IF(B53="","",OFFSET(Tablas!$F$583,0,ROW(H53)-7))</f>
        <v>0</v>
      </c>
      <c r="I53" s="190">
        <f ca="1">IF(B53="","",OFFSET(Tablas!$F$658,0,ROW(I53)-7))</f>
        <v>0</v>
      </c>
      <c r="J53" s="196">
        <f ca="1">IF(B53="","",OFFSET(Tablas!$F$733,0,ROW(J53)-7))</f>
        <v>0</v>
      </c>
      <c r="K53" s="196">
        <f ca="1">IF(B53="","",OFFSET(Tablas!$F$808,0,ROW(K53)-7))</f>
        <v>0</v>
      </c>
      <c r="L53" s="196">
        <f ca="1">IF(B53="","",OFFSET(Tablas!$F$883,0,ROW(L53)-7))</f>
        <v>0</v>
      </c>
      <c r="M53" s="264">
        <f ca="1">IF(B53="","",OFFSET(Tablas!$F$958,0,ROW(M53)-7))</f>
        <v>15</v>
      </c>
      <c r="N53" s="189">
        <f ca="1">IF(B53="","",OFFSET(Tablas!$F$1033,0,ROW(N53)-7))</f>
        <v>16</v>
      </c>
      <c r="O53" s="189">
        <f ca="1">IF(B53="","",OFFSET(Tablas!$F$1108,0,ROW(O53)-7))</f>
        <v>1</v>
      </c>
      <c r="P53" s="250">
        <f t="shared" ca="1" si="0"/>
        <v>6.25E-2</v>
      </c>
      <c r="Q53" s="257">
        <f t="shared" ca="1" si="1"/>
        <v>6.25E-2</v>
      </c>
    </row>
    <row r="54" spans="1:17" x14ac:dyDescent="0.2">
      <c r="A54" s="264" t="str">
        <f ca="1">IF(OFFSET(Tablas!$F$5,0,ROW(B54)-7)&gt;0,OFFSET(Tablas!$F$5,0,ROW(B54)-7),"")</f>
        <v/>
      </c>
      <c r="B54" s="190">
        <f ca="1">IF(OFFSET(Tablas!$F$6,0,ROW(B54)-7)&gt;0,OFFSET(Tablas!$F$6,0,ROW(B54)-7),"")</f>
        <v>48</v>
      </c>
      <c r="C54" s="264">
        <f ca="1">IF(B54="","",OFFSET(Tablas!$F$208,0,ROW(C54)-7))</f>
        <v>0</v>
      </c>
      <c r="D54" s="189">
        <f ca="1">IF(B54="","",OFFSET(Tablas!$F$283,0,ROW(D54)-7))</f>
        <v>0</v>
      </c>
      <c r="E54" s="189">
        <f ca="1">IF(B54="","",OFFSET(Tablas!$F$358,0,ROW(E54)-7))</f>
        <v>0</v>
      </c>
      <c r="F54" s="189">
        <f ca="1">IF(B54="","",OFFSET(Tablas!$F$433,0,ROW(F54)-7))</f>
        <v>0</v>
      </c>
      <c r="G54" s="189">
        <f ca="1">IF(B54="","",OFFSET(Tablas!$F$508,0,ROW(G54)-7))</f>
        <v>0</v>
      </c>
      <c r="H54" s="274">
        <f ca="1">IF(B54="","",OFFSET(Tablas!$F$583,0,ROW(H54)-7))</f>
        <v>0</v>
      </c>
      <c r="I54" s="190">
        <f ca="1">IF(B54="","",OFFSET(Tablas!$F$658,0,ROW(I54)-7))</f>
        <v>0</v>
      </c>
      <c r="J54" s="196">
        <f ca="1">IF(B54="","",OFFSET(Tablas!$F$733,0,ROW(J54)-7))</f>
        <v>0</v>
      </c>
      <c r="K54" s="196">
        <f ca="1">IF(B54="","",OFFSET(Tablas!$F$808,0,ROW(K54)-7))</f>
        <v>0</v>
      </c>
      <c r="L54" s="196">
        <f ca="1">IF(B54="","",OFFSET(Tablas!$F$883,0,ROW(L54)-7))</f>
        <v>0</v>
      </c>
      <c r="M54" s="264">
        <f ca="1">IF(B54="","",OFFSET(Tablas!$F$958,0,ROW(M54)-7))</f>
        <v>0</v>
      </c>
      <c r="N54" s="189">
        <f ca="1">IF(B54="","",OFFSET(Tablas!$F$1033,0,ROW(N54)-7))</f>
        <v>0</v>
      </c>
      <c r="O54" s="189">
        <f ca="1">IF(B54="","",OFFSET(Tablas!$F$1108,0,ROW(O54)-7))</f>
        <v>0</v>
      </c>
      <c r="P54" s="250" t="str">
        <f t="shared" ca="1" si="0"/>
        <v/>
      </c>
      <c r="Q54" s="257" t="str">
        <f t="shared" ca="1" si="1"/>
        <v/>
      </c>
    </row>
    <row r="55" spans="1:17" x14ac:dyDescent="0.2">
      <c r="A55" s="264" t="str">
        <f ca="1">IF(OFFSET(Tablas!$F$5,0,ROW(B55)-7)&gt;0,OFFSET(Tablas!$F$5,0,ROW(B55)-7),"")</f>
        <v/>
      </c>
      <c r="B55" s="190">
        <f ca="1">IF(OFFSET(Tablas!$F$6,0,ROW(B55)-7)&gt;0,OFFSET(Tablas!$F$6,0,ROW(B55)-7),"")</f>
        <v>49</v>
      </c>
      <c r="C55" s="264">
        <f ca="1">IF(B55="","",OFFSET(Tablas!$F$208,0,ROW(C55)-7))</f>
        <v>0</v>
      </c>
      <c r="D55" s="189">
        <f ca="1">IF(B55="","",OFFSET(Tablas!$F$283,0,ROW(D55)-7))</f>
        <v>0</v>
      </c>
      <c r="E55" s="189">
        <f ca="1">IF(B55="","",OFFSET(Tablas!$F$358,0,ROW(E55)-7))</f>
        <v>0</v>
      </c>
      <c r="F55" s="189">
        <f ca="1">IF(B55="","",OFFSET(Tablas!$F$433,0,ROW(F55)-7))</f>
        <v>0</v>
      </c>
      <c r="G55" s="189">
        <f ca="1">IF(B55="","",OFFSET(Tablas!$F$508,0,ROW(G55)-7))</f>
        <v>0</v>
      </c>
      <c r="H55" s="274">
        <f ca="1">IF(B55="","",OFFSET(Tablas!$F$583,0,ROW(H55)-7))</f>
        <v>0</v>
      </c>
      <c r="I55" s="190">
        <f ca="1">IF(B55="","",OFFSET(Tablas!$F$658,0,ROW(I55)-7))</f>
        <v>0</v>
      </c>
      <c r="J55" s="196">
        <f ca="1">IF(B55="","",OFFSET(Tablas!$F$733,0,ROW(J55)-7))</f>
        <v>0</v>
      </c>
      <c r="K55" s="196">
        <f ca="1">IF(B55="","",OFFSET(Tablas!$F$808,0,ROW(K55)-7))</f>
        <v>0</v>
      </c>
      <c r="L55" s="196">
        <f ca="1">IF(B55="","",OFFSET(Tablas!$F$883,0,ROW(L55)-7))</f>
        <v>0</v>
      </c>
      <c r="M55" s="264">
        <f ca="1">IF(B55="","",OFFSET(Tablas!$F$958,0,ROW(M55)-7))</f>
        <v>0</v>
      </c>
      <c r="N55" s="189">
        <f ca="1">IF(B55="","",OFFSET(Tablas!$F$1033,0,ROW(N55)-7))</f>
        <v>0</v>
      </c>
      <c r="O55" s="189">
        <f ca="1">IF(B55="","",OFFSET(Tablas!$F$1108,0,ROW(O55)-7))</f>
        <v>0</v>
      </c>
      <c r="P55" s="250" t="str">
        <f t="shared" ca="1" si="0"/>
        <v/>
      </c>
      <c r="Q55" s="257" t="str">
        <f t="shared" ca="1" si="1"/>
        <v/>
      </c>
    </row>
    <row r="56" spans="1:17" x14ac:dyDescent="0.2">
      <c r="A56" s="264" t="str">
        <f ca="1">IF(OFFSET(Tablas!$F$5,0,ROW(B56)-7)&gt;0,OFFSET(Tablas!$F$5,0,ROW(B56)-7),"")</f>
        <v/>
      </c>
      <c r="B56" s="190">
        <f ca="1">IF(OFFSET(Tablas!$F$6,0,ROW(B56)-7)&gt;0,OFFSET(Tablas!$F$6,0,ROW(B56)-7),"")</f>
        <v>50</v>
      </c>
      <c r="C56" s="264">
        <f ca="1">IF(B56="","",OFFSET(Tablas!$F$208,0,ROW(C56)-7))</f>
        <v>0</v>
      </c>
      <c r="D56" s="189">
        <f ca="1">IF(B56="","",OFFSET(Tablas!$F$283,0,ROW(D56)-7))</f>
        <v>0</v>
      </c>
      <c r="E56" s="189">
        <f ca="1">IF(B56="","",OFFSET(Tablas!$F$358,0,ROW(E56)-7))</f>
        <v>0</v>
      </c>
      <c r="F56" s="189">
        <f ca="1">IF(B56="","",OFFSET(Tablas!$F$433,0,ROW(F56)-7))</f>
        <v>0</v>
      </c>
      <c r="G56" s="189">
        <f ca="1">IF(B56="","",OFFSET(Tablas!$F$508,0,ROW(G56)-7))</f>
        <v>0</v>
      </c>
      <c r="H56" s="274">
        <f ca="1">IF(B56="","",OFFSET(Tablas!$F$583,0,ROW(H56)-7))</f>
        <v>0</v>
      </c>
      <c r="I56" s="190">
        <f ca="1">IF(B56="","",OFFSET(Tablas!$F$658,0,ROW(I56)-7))</f>
        <v>0</v>
      </c>
      <c r="J56" s="196">
        <f ca="1">IF(B56="","",OFFSET(Tablas!$F$733,0,ROW(J56)-7))</f>
        <v>0</v>
      </c>
      <c r="K56" s="196">
        <f ca="1">IF(B56="","",OFFSET(Tablas!$F$808,0,ROW(K56)-7))</f>
        <v>0</v>
      </c>
      <c r="L56" s="196">
        <f ca="1">IF(B56="","",OFFSET(Tablas!$F$883,0,ROW(L56)-7))</f>
        <v>0</v>
      </c>
      <c r="M56" s="264">
        <f ca="1">IF(B56="","",OFFSET(Tablas!$F$958,0,ROW(M56)-7))</f>
        <v>0</v>
      </c>
      <c r="N56" s="189">
        <f ca="1">IF(B56="","",OFFSET(Tablas!$F$1033,0,ROW(N56)-7))</f>
        <v>0</v>
      </c>
      <c r="O56" s="189">
        <f ca="1">IF(B56="","",OFFSET(Tablas!$F$1108,0,ROW(O56)-7))</f>
        <v>0</v>
      </c>
      <c r="P56" s="250" t="str">
        <f t="shared" ca="1" si="0"/>
        <v/>
      </c>
      <c r="Q56" s="257" t="str">
        <f t="shared" ca="1" si="1"/>
        <v/>
      </c>
    </row>
    <row r="57" spans="1:17" x14ac:dyDescent="0.2">
      <c r="A57" s="264" t="str">
        <f ca="1">IF(OFFSET(Tablas!$F$5,0,ROW(B57)-7)&gt;0,OFFSET(Tablas!$F$5,0,ROW(B57)-7),"")</f>
        <v/>
      </c>
      <c r="B57" s="190">
        <f ca="1">IF(OFFSET(Tablas!$F$6,0,ROW(B57)-7)&gt;0,OFFSET(Tablas!$F$6,0,ROW(B57)-7),"")</f>
        <v>51</v>
      </c>
      <c r="C57" s="264">
        <f ca="1">IF(B57="","",OFFSET(Tablas!$F$208,0,ROW(C57)-7))</f>
        <v>0</v>
      </c>
      <c r="D57" s="189">
        <f ca="1">IF(B57="","",OFFSET(Tablas!$F$283,0,ROW(D57)-7))</f>
        <v>0</v>
      </c>
      <c r="E57" s="189">
        <f ca="1">IF(B57="","",OFFSET(Tablas!$F$358,0,ROW(E57)-7))</f>
        <v>0</v>
      </c>
      <c r="F57" s="189">
        <f ca="1">IF(B57="","",OFFSET(Tablas!$F$433,0,ROW(F57)-7))</f>
        <v>0</v>
      </c>
      <c r="G57" s="189">
        <f ca="1">IF(B57="","",OFFSET(Tablas!$F$508,0,ROW(G57)-7))</f>
        <v>0</v>
      </c>
      <c r="H57" s="274">
        <f ca="1">IF(B57="","",OFFSET(Tablas!$F$583,0,ROW(H57)-7))</f>
        <v>0</v>
      </c>
      <c r="I57" s="190">
        <f ca="1">IF(B57="","",OFFSET(Tablas!$F$658,0,ROW(I57)-7))</f>
        <v>0</v>
      </c>
      <c r="J57" s="196">
        <f ca="1">IF(B57="","",OFFSET(Tablas!$F$733,0,ROW(J57)-7))</f>
        <v>0</v>
      </c>
      <c r="K57" s="196">
        <f ca="1">IF(B57="","",OFFSET(Tablas!$F$808,0,ROW(K57)-7))</f>
        <v>0</v>
      </c>
      <c r="L57" s="196">
        <f ca="1">IF(B57="","",OFFSET(Tablas!$F$883,0,ROW(L57)-7))</f>
        <v>0</v>
      </c>
      <c r="M57" s="264">
        <f ca="1">IF(B57="","",OFFSET(Tablas!$F$958,0,ROW(M57)-7))</f>
        <v>0</v>
      </c>
      <c r="N57" s="189">
        <f ca="1">IF(B57="","",OFFSET(Tablas!$F$1033,0,ROW(N57)-7))</f>
        <v>0</v>
      </c>
      <c r="O57" s="189">
        <f ca="1">IF(B57="","",OFFSET(Tablas!$F$1108,0,ROW(O57)-7))</f>
        <v>0</v>
      </c>
      <c r="P57" s="250" t="str">
        <f t="shared" ca="1" si="0"/>
        <v/>
      </c>
      <c r="Q57" s="257" t="str">
        <f t="shared" ca="1" si="1"/>
        <v/>
      </c>
    </row>
    <row r="58" spans="1:17" x14ac:dyDescent="0.2">
      <c r="A58" s="264" t="str">
        <f ca="1">IF(OFFSET(Tablas!$F$5,0,ROW(B58)-7)&gt;0,OFFSET(Tablas!$F$5,0,ROW(B58)-7),"")</f>
        <v/>
      </c>
      <c r="B58" s="190">
        <f ca="1">IF(OFFSET(Tablas!$F$6,0,ROW(B58)-7)&gt;0,OFFSET(Tablas!$F$6,0,ROW(B58)-7),"")</f>
        <v>52</v>
      </c>
      <c r="C58" s="264">
        <f ca="1">IF(B58="","",OFFSET(Tablas!$F$208,0,ROW(C58)-7))</f>
        <v>0</v>
      </c>
      <c r="D58" s="189">
        <f ca="1">IF(B58="","",OFFSET(Tablas!$F$283,0,ROW(D58)-7))</f>
        <v>0</v>
      </c>
      <c r="E58" s="189">
        <f ca="1">IF(B58="","",OFFSET(Tablas!$F$358,0,ROW(E58)-7))</f>
        <v>0</v>
      </c>
      <c r="F58" s="189">
        <f ca="1">IF(B58="","",OFFSET(Tablas!$F$433,0,ROW(F58)-7))</f>
        <v>0</v>
      </c>
      <c r="G58" s="189">
        <f ca="1">IF(B58="","",OFFSET(Tablas!$F$508,0,ROW(G58)-7))</f>
        <v>0</v>
      </c>
      <c r="H58" s="274">
        <f ca="1">IF(B58="","",OFFSET(Tablas!$F$583,0,ROW(H58)-7))</f>
        <v>0</v>
      </c>
      <c r="I58" s="190">
        <f ca="1">IF(B58="","",OFFSET(Tablas!$F$658,0,ROW(I58)-7))</f>
        <v>0</v>
      </c>
      <c r="J58" s="196">
        <f ca="1">IF(B58="","",OFFSET(Tablas!$F$733,0,ROW(J58)-7))</f>
        <v>0</v>
      </c>
      <c r="K58" s="196">
        <f ca="1">IF(B58="","",OFFSET(Tablas!$F$808,0,ROW(K58)-7))</f>
        <v>0</v>
      </c>
      <c r="L58" s="196">
        <f ca="1">IF(B58="","",OFFSET(Tablas!$F$883,0,ROW(L58)-7))</f>
        <v>0</v>
      </c>
      <c r="M58" s="264">
        <f ca="1">IF(B58="","",OFFSET(Tablas!$F$958,0,ROW(M58)-7))</f>
        <v>0</v>
      </c>
      <c r="N58" s="189">
        <f ca="1">IF(B58="","",OFFSET(Tablas!$F$1033,0,ROW(N58)-7))</f>
        <v>0</v>
      </c>
      <c r="O58" s="189">
        <f ca="1">IF(B58="","",OFFSET(Tablas!$F$1108,0,ROW(O58)-7))</f>
        <v>0</v>
      </c>
      <c r="P58" s="250" t="str">
        <f t="shared" ca="1" si="0"/>
        <v/>
      </c>
      <c r="Q58" s="257" t="str">
        <f t="shared" ca="1" si="1"/>
        <v/>
      </c>
    </row>
    <row r="59" spans="1:17" ht="13.5" thickBot="1" x14ac:dyDescent="0.25">
      <c r="A59" s="265" t="str">
        <f ca="1">IF(OFFSET(Tablas!$F$5,0,ROW(B59)-7)&gt;0,OFFSET(Tablas!$F$5,0,ROW(B59)-7),"")</f>
        <v/>
      </c>
      <c r="B59" s="259">
        <f ca="1">IF(OFFSET(Tablas!$F$6,0,ROW(B59)-7)&gt;0,OFFSET(Tablas!$F$6,0,ROW(B59)-7),"")</f>
        <v>53</v>
      </c>
      <c r="C59" s="264">
        <f ca="1">IF(B59="","",OFFSET(Tablas!$F$208,0,ROW(C59)-7))</f>
        <v>0</v>
      </c>
      <c r="D59" s="189">
        <f ca="1">IF(B59="","",OFFSET(Tablas!$F$283,0,ROW(D59)-7))</f>
        <v>0</v>
      </c>
      <c r="E59" s="189">
        <f ca="1">IF(B59="","",OFFSET(Tablas!$F$358,0,ROW(E59)-7))</f>
        <v>0</v>
      </c>
      <c r="F59" s="189">
        <f ca="1">IF(B59="","",OFFSET(Tablas!$F$433,0,ROW(F59)-7))</f>
        <v>0</v>
      </c>
      <c r="G59" s="189">
        <f ca="1">IF(B59="","",OFFSET(Tablas!$F$508,0,ROW(G59)-7))</f>
        <v>0</v>
      </c>
      <c r="H59" s="274">
        <f ca="1">IF(B59="","",OFFSET(Tablas!$F$583,0,ROW(H59)-7))</f>
        <v>0</v>
      </c>
      <c r="I59" s="190">
        <f ca="1">IF(B59="","",OFFSET(Tablas!$F$658,0,ROW(I59)-7))</f>
        <v>0</v>
      </c>
      <c r="J59" s="196">
        <f ca="1">IF(B59="","",OFFSET(Tablas!$F$733,0,ROW(J59)-7))</f>
        <v>0</v>
      </c>
      <c r="K59" s="196">
        <f ca="1">IF(B59="","",OFFSET(Tablas!$F$808,0,ROW(K59)-7))</f>
        <v>0</v>
      </c>
      <c r="L59" s="196">
        <f ca="1">IF(B59="","",OFFSET(Tablas!$F$883,0,ROW(L59)-7))</f>
        <v>0</v>
      </c>
      <c r="M59" s="264">
        <f ca="1">IF(B59="","",OFFSET(Tablas!$F$958,0,ROW(M59)-7))</f>
        <v>0</v>
      </c>
      <c r="N59" s="189">
        <f ca="1">IF(B59="","",OFFSET(Tablas!$F$1033,0,ROW(N59)-7))</f>
        <v>0</v>
      </c>
      <c r="O59" s="189">
        <f ca="1">IF(B59="","",OFFSET(Tablas!$F$1108,0,ROW(O59)-7))</f>
        <v>0</v>
      </c>
      <c r="P59" s="250" t="str">
        <f t="shared" ca="1" si="0"/>
        <v/>
      </c>
      <c r="Q59" s="257" t="str">
        <f t="shared" ca="1" si="1"/>
        <v/>
      </c>
    </row>
    <row r="60" spans="1:17" ht="13.5" thickBot="1" x14ac:dyDescent="0.25">
      <c r="A60" s="669" t="s">
        <v>0</v>
      </c>
      <c r="B60" s="668"/>
      <c r="C60" s="260">
        <f t="shared" ref="C60:N60" ca="1" si="2">SUM(C7:C59)</f>
        <v>252</v>
      </c>
      <c r="D60" s="261">
        <f t="shared" ca="1" si="2"/>
        <v>51</v>
      </c>
      <c r="E60" s="261">
        <f t="shared" ca="1" si="2"/>
        <v>1</v>
      </c>
      <c r="F60" s="261">
        <f t="shared" ca="1" si="2"/>
        <v>2</v>
      </c>
      <c r="G60" s="261">
        <f t="shared" ca="1" si="2"/>
        <v>77</v>
      </c>
      <c r="H60" s="262">
        <f t="shared" ca="1" si="2"/>
        <v>78</v>
      </c>
      <c r="I60" s="260">
        <f t="shared" ca="1" si="2"/>
        <v>136</v>
      </c>
      <c r="J60" s="261">
        <f t="shared" ca="1" si="2"/>
        <v>701</v>
      </c>
      <c r="K60" s="261">
        <f t="shared" ca="1" si="2"/>
        <v>59</v>
      </c>
      <c r="L60" s="262">
        <f t="shared" ca="1" si="2"/>
        <v>54</v>
      </c>
      <c r="M60" s="271">
        <f t="shared" ca="1" si="2"/>
        <v>2669</v>
      </c>
      <c r="N60" s="261">
        <f t="shared" ca="1" si="2"/>
        <v>4158</v>
      </c>
      <c r="O60" s="261">
        <f ca="1">SUM(O7:O59)</f>
        <v>1486</v>
      </c>
      <c r="P60" s="667"/>
      <c r="Q60" s="668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0" zoomScaleNormal="80" workbookViewId="0"/>
  </sheetViews>
  <sheetFormatPr defaultRowHeight="12.75" x14ac:dyDescent="0.2"/>
  <cols>
    <col min="1" max="1" width="20.42578125" customWidth="1"/>
    <col min="2" max="8" width="19.140625" customWidth="1"/>
    <col min="9" max="256" width="11.42578125" customWidth="1"/>
  </cols>
  <sheetData>
    <row r="1" spans="1:13" s="185" customFormat="1" ht="15" x14ac:dyDescent="0.2">
      <c r="A1" s="344"/>
    </row>
    <row r="2" spans="1:13" s="185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207"/>
      <c r="J2" s="207"/>
      <c r="K2" s="207"/>
      <c r="M2" s="200"/>
    </row>
    <row r="3" spans="1:13" s="185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208"/>
      <c r="J3" s="208"/>
      <c r="K3" s="208"/>
      <c r="M3" s="200"/>
    </row>
    <row r="4" spans="1:13" s="185" customFormat="1" x14ac:dyDescent="0.2">
      <c r="B4" s="386"/>
      <c r="C4" s="386"/>
      <c r="D4" s="386"/>
      <c r="E4" s="386"/>
      <c r="F4" s="386"/>
      <c r="G4" s="386"/>
      <c r="H4" s="386"/>
    </row>
    <row r="5" spans="1:13" ht="25.5" customHeight="1" thickBot="1" x14ac:dyDescent="0.25">
      <c r="A5" s="386" t="s">
        <v>187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92"/>
      <c r="B6" s="355" t="s">
        <v>184</v>
      </c>
      <c r="C6" s="355" t="s">
        <v>186</v>
      </c>
      <c r="D6" s="355" t="s">
        <v>86</v>
      </c>
      <c r="E6" s="355" t="s">
        <v>87</v>
      </c>
      <c r="F6" s="355" t="s">
        <v>88</v>
      </c>
      <c r="G6" s="355" t="s">
        <v>185</v>
      </c>
      <c r="H6" s="355" t="s">
        <v>0</v>
      </c>
    </row>
    <row r="7" spans="1:13" ht="18.75" customHeight="1" x14ac:dyDescent="0.2">
      <c r="A7" s="280" t="s">
        <v>116</v>
      </c>
      <c r="B7" s="278">
        <f>Tablas!BG211</f>
        <v>24</v>
      </c>
      <c r="C7" s="277">
        <f ca="1">OFFSET(Tablas!$BG211,(COLUMN(C7)-2)*12,0)</f>
        <v>11</v>
      </c>
      <c r="D7" s="277">
        <f ca="1">OFFSET(Tablas!$BG211,(COLUMN(D7)-2)*12,0)</f>
        <v>14</v>
      </c>
      <c r="E7" s="277">
        <f ca="1">OFFSET(Tablas!$BG211,(COLUMN(E7)-2)*12,0)</f>
        <v>23</v>
      </c>
      <c r="F7" s="277">
        <f ca="1">OFFSET(Tablas!$BG211,(COLUMN(F7)-2)*12,0)</f>
        <v>63</v>
      </c>
      <c r="G7" s="286">
        <f ca="1">OFFSET(Tablas!$BG211,(COLUMN(G7)-2)*12,0)</f>
        <v>117</v>
      </c>
      <c r="H7" s="289">
        <f ca="1">SUM(B7:G7)</f>
        <v>252</v>
      </c>
    </row>
    <row r="8" spans="1:13" ht="18.75" customHeight="1" x14ac:dyDescent="0.2">
      <c r="A8" s="281" t="s">
        <v>102</v>
      </c>
      <c r="B8" s="279">
        <f>Tablas!BG286</f>
        <v>14</v>
      </c>
      <c r="C8" s="276">
        <f ca="1">OFFSET(Tablas!$BG286,(COLUMN(C8)-2)*12,0)</f>
        <v>8</v>
      </c>
      <c r="D8" s="276">
        <f ca="1">OFFSET(Tablas!$BG286,(COLUMN(D8)-2)*12,0)</f>
        <v>8</v>
      </c>
      <c r="E8" s="276">
        <f ca="1">OFFSET(Tablas!$BG286,(COLUMN(E8)-2)*12,0)</f>
        <v>1</v>
      </c>
      <c r="F8" s="276">
        <f ca="1">OFFSET(Tablas!$BG286,(COLUMN(F8)-2)*12,0)</f>
        <v>5</v>
      </c>
      <c r="G8" s="287">
        <f ca="1">OFFSET(Tablas!$BG286,(COLUMN(G8)-2)*12,0)</f>
        <v>15</v>
      </c>
      <c r="H8" s="290">
        <f t="shared" ref="H8:H16" ca="1" si="0">SUM(B8:G8)</f>
        <v>51</v>
      </c>
    </row>
    <row r="9" spans="1:13" ht="18.75" customHeight="1" x14ac:dyDescent="0.2">
      <c r="A9" s="281" t="s">
        <v>103</v>
      </c>
      <c r="B9" s="279">
        <f>Tablas!BG361</f>
        <v>0</v>
      </c>
      <c r="C9" s="276">
        <f ca="1">OFFSET(Tablas!$BG361,(COLUMN(C9)-2)*12,0)</f>
        <v>0</v>
      </c>
      <c r="D9" s="276">
        <f ca="1">OFFSET(Tablas!$BG361,(COLUMN(D9)-2)*12,0)</f>
        <v>0</v>
      </c>
      <c r="E9" s="276">
        <f ca="1">OFFSET(Tablas!$BG361,(COLUMN(E9)-2)*12,0)</f>
        <v>0</v>
      </c>
      <c r="F9" s="276">
        <f ca="1">OFFSET(Tablas!$BG361,(COLUMN(F9)-2)*12,0)</f>
        <v>1</v>
      </c>
      <c r="G9" s="287">
        <f ca="1">OFFSET(Tablas!$BG361,(COLUMN(G9)-2)*12,0)</f>
        <v>0</v>
      </c>
      <c r="H9" s="290">
        <f t="shared" ca="1" si="0"/>
        <v>1</v>
      </c>
    </row>
    <row r="10" spans="1:13" ht="18.75" customHeight="1" x14ac:dyDescent="0.2">
      <c r="A10" s="281" t="s">
        <v>93</v>
      </c>
      <c r="B10" s="279">
        <f>Tablas!BG436</f>
        <v>0</v>
      </c>
      <c r="C10" s="276">
        <f ca="1">OFFSET(Tablas!$BG436,(COLUMN(C10)-2)*12,0)</f>
        <v>0</v>
      </c>
      <c r="D10" s="276">
        <f ca="1">OFFSET(Tablas!$BG436,(COLUMN(D10)-2)*12,0)</f>
        <v>0</v>
      </c>
      <c r="E10" s="276">
        <f ca="1">OFFSET(Tablas!$BG436,(COLUMN(E10)-2)*12,0)</f>
        <v>0</v>
      </c>
      <c r="F10" s="276">
        <f ca="1">OFFSET(Tablas!$BG436,(COLUMN(F10)-2)*12,0)</f>
        <v>1</v>
      </c>
      <c r="G10" s="287">
        <f ca="1">OFFSET(Tablas!$BG436,(COLUMN(G10)-2)*12,0)</f>
        <v>1</v>
      </c>
      <c r="H10" s="290">
        <f t="shared" ca="1" si="0"/>
        <v>2</v>
      </c>
    </row>
    <row r="11" spans="1:13" ht="18.75" customHeight="1" x14ac:dyDescent="0.2">
      <c r="A11" s="281" t="s">
        <v>94</v>
      </c>
      <c r="B11" s="279">
        <f>Tablas!BG511</f>
        <v>3</v>
      </c>
      <c r="C11" s="276">
        <f ca="1">OFFSET(Tablas!$BG511,(COLUMN(C11)-2)*12,0)</f>
        <v>2</v>
      </c>
      <c r="D11" s="276">
        <f ca="1">OFFSET(Tablas!$BG511,(COLUMN(D11)-2)*12,0)</f>
        <v>7</v>
      </c>
      <c r="E11" s="276">
        <f ca="1">OFFSET(Tablas!$BG511,(COLUMN(E11)-2)*12,0)</f>
        <v>5</v>
      </c>
      <c r="F11" s="276">
        <f ca="1">OFFSET(Tablas!$BG511,(COLUMN(F11)-2)*12,0)</f>
        <v>5</v>
      </c>
      <c r="G11" s="287">
        <f ca="1">OFFSET(Tablas!$BG511,(COLUMN(G11)-2)*12,0)</f>
        <v>55</v>
      </c>
      <c r="H11" s="290">
        <f t="shared" ca="1" si="0"/>
        <v>77</v>
      </c>
    </row>
    <row r="12" spans="1:13" ht="18.75" customHeight="1" x14ac:dyDescent="0.2">
      <c r="A12" s="281" t="s">
        <v>9</v>
      </c>
      <c r="B12" s="279">
        <f>Tablas!BG586</f>
        <v>15</v>
      </c>
      <c r="C12" s="276">
        <f ca="1">OFFSET(Tablas!$BG586,(COLUMN(C12)-2)*12,0)</f>
        <v>10</v>
      </c>
      <c r="D12" s="276">
        <f ca="1">OFFSET(Tablas!$BG586,(COLUMN(D12)-2)*12,0)</f>
        <v>4</v>
      </c>
      <c r="E12" s="276">
        <f ca="1">OFFSET(Tablas!$BG586,(COLUMN(E12)-2)*12,0)</f>
        <v>1</v>
      </c>
      <c r="F12" s="276">
        <f ca="1">OFFSET(Tablas!$BG586,(COLUMN(F12)-2)*12,0)</f>
        <v>8</v>
      </c>
      <c r="G12" s="287">
        <f ca="1">OFFSET(Tablas!$BG586,(COLUMN(G12)-2)*12,0)</f>
        <v>40</v>
      </c>
      <c r="H12" s="290">
        <f t="shared" ca="1" si="0"/>
        <v>78</v>
      </c>
    </row>
    <row r="13" spans="1:13" ht="18.75" customHeight="1" x14ac:dyDescent="0.2">
      <c r="A13" s="281" t="s">
        <v>33</v>
      </c>
      <c r="B13" s="279">
        <f>Tablas!BG661</f>
        <v>78</v>
      </c>
      <c r="C13" s="276">
        <f ca="1">OFFSET(Tablas!$BG661,(COLUMN(C13)-2)*12,0)</f>
        <v>10</v>
      </c>
      <c r="D13" s="276">
        <f ca="1">OFFSET(Tablas!$BG661,(COLUMN(D13)-2)*12,0)</f>
        <v>8</v>
      </c>
      <c r="E13" s="276">
        <f ca="1">OFFSET(Tablas!$BG661,(COLUMN(E13)-2)*12,0)</f>
        <v>5</v>
      </c>
      <c r="F13" s="276">
        <f ca="1">OFFSET(Tablas!$BG661,(COLUMN(F13)-2)*12,0)</f>
        <v>9</v>
      </c>
      <c r="G13" s="287">
        <f ca="1">OFFSET(Tablas!$BG661,(COLUMN(G13)-2)*12,0)</f>
        <v>26</v>
      </c>
      <c r="H13" s="290">
        <f t="shared" ca="1" si="0"/>
        <v>136</v>
      </c>
    </row>
    <row r="14" spans="1:13" ht="18.75" customHeight="1" x14ac:dyDescent="0.2">
      <c r="A14" s="281" t="s">
        <v>104</v>
      </c>
      <c r="B14" s="279">
        <f>Tablas!BG736</f>
        <v>508</v>
      </c>
      <c r="C14" s="276">
        <f ca="1">OFFSET(Tablas!$BG736,(COLUMN(C14)-2)*12,0)</f>
        <v>70</v>
      </c>
      <c r="D14" s="276">
        <f ca="1">OFFSET(Tablas!$BG736,(COLUMN(D14)-2)*12,0)</f>
        <v>25</v>
      </c>
      <c r="E14" s="276">
        <f ca="1">OFFSET(Tablas!$BG736,(COLUMN(E14)-2)*12,0)</f>
        <v>5</v>
      </c>
      <c r="F14" s="276">
        <f ca="1">OFFSET(Tablas!$BG736,(COLUMN(F14)-2)*12,0)</f>
        <v>20</v>
      </c>
      <c r="G14" s="287">
        <f ca="1">OFFSET(Tablas!$BG736,(COLUMN(G14)-2)*12,0)</f>
        <v>73</v>
      </c>
      <c r="H14" s="290">
        <f t="shared" ca="1" si="0"/>
        <v>701</v>
      </c>
    </row>
    <row r="15" spans="1:13" ht="18.75" customHeight="1" x14ac:dyDescent="0.2">
      <c r="A15" s="281" t="s">
        <v>3</v>
      </c>
      <c r="B15" s="279">
        <f>Tablas!BG811</f>
        <v>32</v>
      </c>
      <c r="C15" s="276">
        <f ca="1">OFFSET(Tablas!$BG811,(COLUMN(C15)-2)*12,0)</f>
        <v>14</v>
      </c>
      <c r="D15" s="276">
        <f ca="1">OFFSET(Tablas!$BG811,(COLUMN(D15)-2)*12,0)</f>
        <v>2</v>
      </c>
      <c r="E15" s="276">
        <f ca="1">OFFSET(Tablas!$BG811,(COLUMN(E15)-2)*12,0)</f>
        <v>0</v>
      </c>
      <c r="F15" s="276">
        <f ca="1">OFFSET(Tablas!$BG811,(COLUMN(F15)-2)*12,0)</f>
        <v>2</v>
      </c>
      <c r="G15" s="287">
        <f ca="1">OFFSET(Tablas!$BG811,(COLUMN(G15)-2)*12,0)</f>
        <v>9</v>
      </c>
      <c r="H15" s="290">
        <f t="shared" ca="1" si="0"/>
        <v>59</v>
      </c>
    </row>
    <row r="16" spans="1:13" ht="18.75" customHeight="1" thickBot="1" x14ac:dyDescent="0.25">
      <c r="A16" s="283" t="s">
        <v>4</v>
      </c>
      <c r="B16" s="284">
        <f>Tablas!BG886</f>
        <v>33</v>
      </c>
      <c r="C16" s="285">
        <f ca="1">OFFSET(Tablas!$BG886,(COLUMN(C16)-2)*12,0)</f>
        <v>6</v>
      </c>
      <c r="D16" s="285">
        <f ca="1">OFFSET(Tablas!$BG886,(COLUMN(D16)-2)*12,0)</f>
        <v>5</v>
      </c>
      <c r="E16" s="285">
        <f ca="1">OFFSET(Tablas!$BG886,(COLUMN(E16)-2)*12,0)</f>
        <v>1</v>
      </c>
      <c r="F16" s="285">
        <f ca="1">OFFSET(Tablas!$BG886,(COLUMN(F16)-2)*12,0)</f>
        <v>3</v>
      </c>
      <c r="G16" s="288">
        <f ca="1">OFFSET(Tablas!$BG886,(COLUMN(G16)-2)*12,0)</f>
        <v>6</v>
      </c>
      <c r="H16" s="291">
        <f t="shared" ca="1" si="0"/>
        <v>54</v>
      </c>
    </row>
    <row r="17" spans="1:8" ht="18.75" customHeight="1" thickBot="1" x14ac:dyDescent="0.25">
      <c r="A17" s="356" t="s">
        <v>0</v>
      </c>
      <c r="B17" s="357">
        <f>SUM(B7:B16)</f>
        <v>707</v>
      </c>
      <c r="C17" s="358">
        <f t="shared" ref="C17:H17" ca="1" si="1">SUM(C7:C16)</f>
        <v>131</v>
      </c>
      <c r="D17" s="358">
        <f t="shared" ca="1" si="1"/>
        <v>73</v>
      </c>
      <c r="E17" s="358">
        <f t="shared" ca="1" si="1"/>
        <v>41</v>
      </c>
      <c r="F17" s="358">
        <f t="shared" ca="1" si="1"/>
        <v>117</v>
      </c>
      <c r="G17" s="359">
        <f t="shared" ca="1" si="1"/>
        <v>342</v>
      </c>
      <c r="H17" s="360">
        <f t="shared" ca="1" si="1"/>
        <v>1411</v>
      </c>
    </row>
    <row r="18" spans="1:8" ht="18.75" customHeight="1" x14ac:dyDescent="0.2">
      <c r="A18" s="344"/>
      <c r="B18" s="209"/>
      <c r="C18" s="209"/>
      <c r="D18" s="209"/>
      <c r="E18" s="209"/>
      <c r="F18" s="209"/>
      <c r="G18" s="209"/>
      <c r="H18" s="209"/>
    </row>
    <row r="19" spans="1:8" ht="18.75" customHeight="1" thickBot="1" x14ac:dyDescent="0.25">
      <c r="A19" s="387" t="s">
        <v>188</v>
      </c>
      <c r="B19" s="387"/>
      <c r="C19" s="387"/>
      <c r="D19" s="387"/>
      <c r="E19" s="387"/>
      <c r="F19" s="116"/>
      <c r="G19" s="116"/>
      <c r="H19" s="116"/>
    </row>
    <row r="20" spans="1:8" ht="11.25" customHeight="1" thickBot="1" x14ac:dyDescent="0.25">
      <c r="A20" s="387"/>
      <c r="B20" s="416" t="str">
        <f>Parameters!$B$11</f>
        <v>Hosp.</v>
      </c>
      <c r="C20" s="417" t="str">
        <f>Parameters!$B$12</f>
        <v>UCI</v>
      </c>
      <c r="D20" s="418" t="str">
        <f>Parameters!$B$13</f>
        <v>Def.</v>
      </c>
      <c r="E20" s="387"/>
      <c r="F20" s="116"/>
      <c r="G20" s="116"/>
      <c r="H20" s="116"/>
    </row>
    <row r="21" spans="1:8" ht="42.75" customHeight="1" thickBot="1" x14ac:dyDescent="0.25">
      <c r="A21" s="419" t="s">
        <v>105</v>
      </c>
      <c r="B21" s="420" t="s">
        <v>106</v>
      </c>
      <c r="C21" s="421" t="s">
        <v>107</v>
      </c>
      <c r="D21" s="422" t="s">
        <v>108</v>
      </c>
      <c r="E21" s="116"/>
      <c r="F21" s="116"/>
      <c r="G21" s="116"/>
      <c r="H21" s="116"/>
    </row>
    <row r="22" spans="1:8" ht="21" customHeight="1" x14ac:dyDescent="0.2">
      <c r="A22" s="280" t="s">
        <v>116</v>
      </c>
      <c r="B22" s="398">
        <f>Tablas!BJ212</f>
        <v>297</v>
      </c>
      <c r="C22" s="282">
        <f>Tablas!BJ215</f>
        <v>77</v>
      </c>
      <c r="D22" s="402">
        <f>Tablas!BJ218</f>
        <v>34</v>
      </c>
      <c r="E22" s="116"/>
      <c r="F22" s="116"/>
      <c r="G22" s="116"/>
      <c r="H22" s="116"/>
    </row>
    <row r="23" spans="1:8" ht="21" customHeight="1" x14ac:dyDescent="0.2">
      <c r="A23" s="281" t="s">
        <v>102</v>
      </c>
      <c r="B23" s="399">
        <f>Tablas!BJ287</f>
        <v>38</v>
      </c>
      <c r="C23" s="199">
        <f>Tablas!BJ290</f>
        <v>4</v>
      </c>
      <c r="D23" s="403">
        <f>Tablas!BJ293</f>
        <v>3</v>
      </c>
      <c r="E23" s="116"/>
      <c r="F23" s="116"/>
      <c r="G23" s="116"/>
      <c r="H23" s="116"/>
    </row>
    <row r="24" spans="1:8" ht="21" customHeight="1" x14ac:dyDescent="0.2">
      <c r="A24" s="281" t="s">
        <v>103</v>
      </c>
      <c r="B24" s="399">
        <f>Tablas!BJ362</f>
        <v>1</v>
      </c>
      <c r="C24" s="199">
        <f>Tablas!BJ365</f>
        <v>1</v>
      </c>
      <c r="D24" s="403">
        <f>Tablas!BJ368</f>
        <v>0</v>
      </c>
      <c r="E24" s="116"/>
      <c r="F24" s="116"/>
      <c r="G24" s="116"/>
      <c r="H24" s="116"/>
    </row>
    <row r="25" spans="1:8" ht="21" customHeight="1" x14ac:dyDescent="0.2">
      <c r="A25" s="281" t="s">
        <v>93</v>
      </c>
      <c r="B25" s="399">
        <f>Tablas!BJ437</f>
        <v>2</v>
      </c>
      <c r="C25" s="199">
        <f>Tablas!BJ440</f>
        <v>2</v>
      </c>
      <c r="D25" s="403">
        <f>Tablas!BJ443</f>
        <v>0</v>
      </c>
      <c r="E25" s="116"/>
      <c r="F25" s="116"/>
      <c r="G25" s="116"/>
      <c r="H25" s="116"/>
    </row>
    <row r="26" spans="1:8" ht="21" customHeight="1" x14ac:dyDescent="0.2">
      <c r="A26" s="281" t="s">
        <v>94</v>
      </c>
      <c r="B26" s="399">
        <f>Tablas!BJ512</f>
        <v>82</v>
      </c>
      <c r="C26" s="199">
        <f>Tablas!BJ515</f>
        <v>17</v>
      </c>
      <c r="D26" s="403">
        <f>Tablas!BJ518</f>
        <v>5</v>
      </c>
      <c r="E26" s="116"/>
      <c r="F26" s="116"/>
      <c r="G26" s="116"/>
      <c r="H26" s="116"/>
    </row>
    <row r="27" spans="1:8" ht="21" customHeight="1" x14ac:dyDescent="0.2">
      <c r="A27" s="281" t="s">
        <v>9</v>
      </c>
      <c r="B27" s="399">
        <f>Tablas!BJ587</f>
        <v>84</v>
      </c>
      <c r="C27" s="199">
        <f>Tablas!BJ590</f>
        <v>9</v>
      </c>
      <c r="D27" s="403">
        <f>Tablas!BJ593</f>
        <v>0</v>
      </c>
      <c r="E27" s="116"/>
      <c r="F27" s="116"/>
      <c r="G27" s="116"/>
      <c r="H27" s="116"/>
    </row>
    <row r="28" spans="1:8" ht="21" customHeight="1" x14ac:dyDescent="0.2">
      <c r="A28" s="281" t="s">
        <v>33</v>
      </c>
      <c r="B28" s="399">
        <f>Tablas!BJ662</f>
        <v>146</v>
      </c>
      <c r="C28" s="199">
        <f>Tablas!BJ665</f>
        <v>11</v>
      </c>
      <c r="D28" s="403">
        <f>Tablas!BJ668</f>
        <v>2</v>
      </c>
      <c r="E28" s="116"/>
      <c r="F28" s="116"/>
      <c r="G28" s="116"/>
      <c r="H28" s="116"/>
    </row>
    <row r="29" spans="1:8" ht="21" customHeight="1" x14ac:dyDescent="0.2">
      <c r="A29" s="281" t="s">
        <v>104</v>
      </c>
      <c r="B29" s="399">
        <f>Tablas!BJ737</f>
        <v>736</v>
      </c>
      <c r="C29" s="199">
        <f>Tablas!BJ740</f>
        <v>91</v>
      </c>
      <c r="D29" s="403">
        <f>Tablas!BJ743</f>
        <v>12</v>
      </c>
      <c r="E29" s="116"/>
      <c r="F29" s="116"/>
      <c r="G29" s="116"/>
      <c r="H29" s="116"/>
    </row>
    <row r="30" spans="1:8" ht="21" customHeight="1" x14ac:dyDescent="0.2">
      <c r="A30" s="281" t="s">
        <v>3</v>
      </c>
      <c r="B30" s="399">
        <f>Tablas!BJ812</f>
        <v>59</v>
      </c>
      <c r="C30" s="199">
        <f>Tablas!BJ815</f>
        <v>6</v>
      </c>
      <c r="D30" s="403">
        <f>Tablas!BJ818</f>
        <v>0</v>
      </c>
      <c r="E30" s="116"/>
      <c r="F30" s="116"/>
      <c r="G30" s="116"/>
      <c r="H30" s="116"/>
    </row>
    <row r="31" spans="1:8" ht="21" customHeight="1" thickBot="1" x14ac:dyDescent="0.25">
      <c r="A31" s="283" t="s">
        <v>4</v>
      </c>
      <c r="B31" s="400">
        <f>Tablas!BJ887</f>
        <v>54</v>
      </c>
      <c r="C31" s="388">
        <f>Tablas!BJ890</f>
        <v>8</v>
      </c>
      <c r="D31" s="404">
        <f>Tablas!BJ893</f>
        <v>0</v>
      </c>
      <c r="E31" s="116"/>
      <c r="F31" s="116"/>
      <c r="G31" s="116"/>
      <c r="H31" s="116"/>
    </row>
    <row r="32" spans="1:8" ht="21" customHeight="1" thickBot="1" x14ac:dyDescent="0.25">
      <c r="A32" s="356" t="s">
        <v>0</v>
      </c>
      <c r="B32" s="401">
        <f>SUM(B22:B31)</f>
        <v>1499</v>
      </c>
      <c r="C32" s="358">
        <f>SUM(C22:C31)</f>
        <v>226</v>
      </c>
      <c r="D32" s="405">
        <f>SUM(D22:D31)</f>
        <v>56</v>
      </c>
      <c r="E32" s="116"/>
      <c r="F32" s="116"/>
      <c r="G32" s="116"/>
      <c r="H32" s="116"/>
    </row>
    <row r="33" spans="1:8" x14ac:dyDescent="0.2">
      <c r="A33" s="116"/>
      <c r="B33" s="116"/>
      <c r="C33" s="116"/>
      <c r="D33" s="116"/>
      <c r="E33" s="116"/>
      <c r="F33" s="116"/>
      <c r="G33" s="116"/>
      <c r="H33" s="116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85" customWidth="1"/>
    <col min="257" max="16384" width="9.140625" style="185"/>
  </cols>
  <sheetData>
    <row r="2" spans="1:14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207"/>
    </row>
    <row r="3" spans="1:14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208"/>
    </row>
    <row r="4" spans="1:14" x14ac:dyDescent="0.2">
      <c r="N4" s="343"/>
    </row>
    <row r="39" spans="1:13" ht="15.75" x14ac:dyDescent="0.25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</row>
    <row r="40" spans="1:13" ht="15" x14ac:dyDescent="0.25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  <vt:lpstr>Parameters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2019-11-25T16:58:11Z</dcterms:modified>
</cp:coreProperties>
</file>