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923"/>
  </bookViews>
  <sheets>
    <sheet name="Tables" sheetId="6" r:id="rId1"/>
    <sheet name="Medical History" sheetId="22" r:id="rId2"/>
    <sheet name="Parameters" sheetId="24" state="hidden" r:id="rId3"/>
    <sheet name="T1 % Hosp. ICU Death" sheetId="16" r:id="rId4"/>
    <sheet name="T2 EW Severe Age" sheetId="17" r:id="rId5"/>
    <sheet name="T3 MedicalHistory Severe" sheetId="18" state="hidden" r:id="rId6"/>
    <sheet name="T4 v.influ EW" sheetId="19" r:id="rId7"/>
    <sheet name="T5 VR EW" sheetId="20" r:id="rId8"/>
    <sheet name="T6 VirusType Age Severe" sheetId="21" r:id="rId9"/>
    <sheet name="G1 %SARI" sheetId="7" r:id="rId10"/>
    <sheet name="G2 Influenza" sheetId="11" r:id="rId11"/>
    <sheet name="G3 All Virus" sheetId="9" r:id="rId12"/>
    <sheet name="G4 Age Group" sheetId="8" r:id="rId13"/>
    <sheet name="G5 Severe" sheetId="13" r:id="rId14"/>
  </sheets>
  <calcPr calcId="162913"/>
</workbook>
</file>

<file path=xl/calcChain.xml><?xml version="1.0" encoding="utf-8"?>
<calcChain xmlns="http://schemas.openxmlformats.org/spreadsheetml/2006/main">
  <c r="BG130" i="6" l="1"/>
  <c r="BG129" i="6"/>
  <c r="B24" i="21" l="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B9" i="21"/>
  <c r="C9" i="21"/>
  <c r="D9" i="21"/>
  <c r="E9" i="21"/>
  <c r="F9" i="21"/>
  <c r="G9" i="21"/>
  <c r="H9" i="21"/>
  <c r="I9" i="21"/>
  <c r="B10" i="21"/>
  <c r="C10" i="21"/>
  <c r="D10" i="21"/>
  <c r="E10" i="21"/>
  <c r="F10" i="21"/>
  <c r="G10" i="21"/>
  <c r="H10" i="21"/>
  <c r="I10" i="21"/>
  <c r="B11" i="21"/>
  <c r="C11" i="21"/>
  <c r="D11" i="21"/>
  <c r="E11" i="21"/>
  <c r="F11" i="21"/>
  <c r="G11" i="21"/>
  <c r="H11" i="21"/>
  <c r="I11" i="21"/>
  <c r="B12" i="21"/>
  <c r="C12" i="21"/>
  <c r="D12" i="21"/>
  <c r="E12" i="21"/>
  <c r="F12" i="21"/>
  <c r="G12" i="21"/>
  <c r="H12" i="21"/>
  <c r="I12" i="21"/>
  <c r="B13" i="21"/>
  <c r="C13" i="21"/>
  <c r="D13" i="21"/>
  <c r="E13" i="21"/>
  <c r="F13" i="21"/>
  <c r="G13" i="21"/>
  <c r="H13" i="21"/>
  <c r="I13" i="21"/>
  <c r="B14" i="21"/>
  <c r="C14" i="21"/>
  <c r="D14" i="21"/>
  <c r="E14" i="21"/>
  <c r="F14" i="21"/>
  <c r="G14" i="21"/>
  <c r="H14" i="21"/>
  <c r="I14" i="21"/>
  <c r="B15" i="21"/>
  <c r="C15" i="21"/>
  <c r="D15" i="21"/>
  <c r="E15" i="21"/>
  <c r="F15" i="21"/>
  <c r="G15" i="21"/>
  <c r="H15" i="21"/>
  <c r="I15" i="21"/>
  <c r="B16" i="21"/>
  <c r="C16" i="21"/>
  <c r="D16" i="21"/>
  <c r="E16" i="21"/>
  <c r="F16" i="21"/>
  <c r="G16" i="21"/>
  <c r="H16" i="21"/>
  <c r="I16" i="21"/>
  <c r="B17" i="21"/>
  <c r="C17" i="21"/>
  <c r="D17" i="21"/>
  <c r="E17" i="21"/>
  <c r="F17" i="21"/>
  <c r="G17" i="21"/>
  <c r="H17" i="21"/>
  <c r="I17" i="21"/>
  <c r="C7" i="21"/>
  <c r="D7" i="21"/>
  <c r="E7" i="21"/>
  <c r="F7" i="21"/>
  <c r="G7" i="21"/>
  <c r="H7" i="21"/>
  <c r="I7" i="21"/>
  <c r="B7" i="21"/>
  <c r="C8" i="20"/>
  <c r="D8" i="20"/>
  <c r="E8" i="20"/>
  <c r="F8" i="20"/>
  <c r="G8" i="20"/>
  <c r="H8" i="20"/>
  <c r="I8" i="20"/>
  <c r="J8" i="20"/>
  <c r="K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K7" i="20"/>
  <c r="L7" i="20"/>
  <c r="M7" i="20"/>
  <c r="N7" i="20"/>
  <c r="O7" i="20"/>
  <c r="P7" i="20"/>
  <c r="C7" i="20"/>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C7" i="19"/>
  <c r="BJ1660" i="6"/>
  <c r="BI1660" i="6"/>
  <c r="BJ1659" i="6"/>
  <c r="BI1659" i="6"/>
  <c r="BJ1658" i="6"/>
  <c r="BI1658" i="6"/>
  <c r="BH1658" i="6"/>
  <c r="BJ1657" i="6"/>
  <c r="BI1657" i="6"/>
  <c r="BJ1656" i="6"/>
  <c r="BI1656" i="6"/>
  <c r="BJ1655" i="6"/>
  <c r="BI1655" i="6"/>
  <c r="BH1655" i="6"/>
  <c r="BJ1654" i="6"/>
  <c r="BI1654" i="6"/>
  <c r="BJ1653" i="6"/>
  <c r="BJ1652" i="6" s="1"/>
  <c r="BI1653" i="6"/>
  <c r="BI1652" i="6"/>
  <c r="BH1652" i="6"/>
  <c r="BJ1651" i="6"/>
  <c r="BI1651" i="6"/>
  <c r="BJ1650" i="6"/>
  <c r="BI1650" i="6"/>
  <c r="BJ1649" i="6"/>
  <c r="BI1649" i="6"/>
  <c r="BH1649" i="6"/>
  <c r="BH1648" i="6"/>
  <c r="BJ1561" i="6"/>
  <c r="BI1561" i="6"/>
  <c r="BJ1560" i="6"/>
  <c r="BJ1559" i="6" s="1"/>
  <c r="BI1560" i="6"/>
  <c r="BI1559" i="6"/>
  <c r="BH1559" i="6"/>
  <c r="BJ1558" i="6"/>
  <c r="BI1558" i="6"/>
  <c r="BJ1557" i="6"/>
  <c r="BI1557" i="6"/>
  <c r="BJ1556" i="6"/>
  <c r="BI1556" i="6"/>
  <c r="BH1556" i="6"/>
  <c r="BJ1555" i="6"/>
  <c r="BJ1553" i="6" s="1"/>
  <c r="BI1555" i="6"/>
  <c r="BJ1554" i="6"/>
  <c r="BI1554" i="6"/>
  <c r="BI1553" i="6"/>
  <c r="BH1553" i="6"/>
  <c r="BJ1552" i="6"/>
  <c r="BI1552" i="6"/>
  <c r="BJ1551" i="6"/>
  <c r="BI1551" i="6"/>
  <c r="BJ1550" i="6"/>
  <c r="BI1550" i="6"/>
  <c r="BH1550" i="6"/>
  <c r="BH1549" i="6"/>
  <c r="BI1462" i="6"/>
  <c r="BI1461" i="6"/>
  <c r="BI1460" i="6"/>
  <c r="BH1460" i="6"/>
  <c r="BI1459" i="6"/>
  <c r="BI1458" i="6"/>
  <c r="BI1457" i="6"/>
  <c r="BH1457" i="6"/>
  <c r="BI1456" i="6"/>
  <c r="BI1455" i="6"/>
  <c r="BI1454" i="6"/>
  <c r="BH1454" i="6"/>
  <c r="BI1453" i="6"/>
  <c r="BI1452" i="6"/>
  <c r="BI1451" i="6"/>
  <c r="BH1451" i="6"/>
  <c r="BH1450" i="6"/>
  <c r="BH1351" i="6"/>
  <c r="BJ1363" i="6"/>
  <c r="BI1363" i="6"/>
  <c r="BJ1362" i="6"/>
  <c r="BJ1361" i="6" s="1"/>
  <c r="BI1362" i="6"/>
  <c r="BI1361" i="6"/>
  <c r="BH1361" i="6"/>
  <c r="BJ1360" i="6"/>
  <c r="BI1360" i="6"/>
  <c r="BJ1359" i="6"/>
  <c r="BI1359" i="6"/>
  <c r="BJ1358" i="6"/>
  <c r="BI1358" i="6"/>
  <c r="BH1358" i="6"/>
  <c r="BJ1357" i="6"/>
  <c r="BI1357" i="6"/>
  <c r="BJ1356" i="6"/>
  <c r="BI1356" i="6"/>
  <c r="BJ1355" i="6"/>
  <c r="BI1355" i="6"/>
  <c r="BH1355" i="6"/>
  <c r="BJ1354" i="6"/>
  <c r="BI1354" i="6"/>
  <c r="BJ1353" i="6"/>
  <c r="BI1353" i="6"/>
  <c r="BJ1352" i="6"/>
  <c r="BI1352" i="6"/>
  <c r="BH1352" i="6"/>
  <c r="BJ1264" i="6"/>
  <c r="BI1264" i="6"/>
  <c r="BJ1263" i="6"/>
  <c r="BJ1262" i="6" s="1"/>
  <c r="BI1263" i="6"/>
  <c r="BI1262" i="6"/>
  <c r="BH1262" i="6"/>
  <c r="BJ1261" i="6"/>
  <c r="BJ1259" i="6" s="1"/>
  <c r="BI1261" i="6"/>
  <c r="BJ1260" i="6"/>
  <c r="BI1260" i="6"/>
  <c r="BI1259" i="6"/>
  <c r="BH1259" i="6"/>
  <c r="BJ1258" i="6"/>
  <c r="BJ1256" i="6" s="1"/>
  <c r="BI1258" i="6"/>
  <c r="BJ1257" i="6"/>
  <c r="BI1257" i="6"/>
  <c r="BI1256" i="6"/>
  <c r="BH1256" i="6"/>
  <c r="BJ1255" i="6"/>
  <c r="BI1255" i="6"/>
  <c r="BJ1254" i="6"/>
  <c r="BI1254" i="6"/>
  <c r="BJ1253" i="6"/>
  <c r="BI1253" i="6"/>
  <c r="BH1253" i="6"/>
  <c r="BH1252" i="6"/>
  <c r="BJ1165" i="6"/>
  <c r="BI1165" i="6"/>
  <c r="BJ1164" i="6"/>
  <c r="BJ1163" i="6" s="1"/>
  <c r="BI1164" i="6"/>
  <c r="BI1163" i="6"/>
  <c r="BH1163" i="6"/>
  <c r="BJ1162" i="6"/>
  <c r="BJ1160" i="6" s="1"/>
  <c r="BI1162" i="6"/>
  <c r="BJ1161" i="6"/>
  <c r="BI1161" i="6"/>
  <c r="BI1160" i="6"/>
  <c r="BH1160" i="6"/>
  <c r="BJ1159" i="6"/>
  <c r="BJ1157" i="6" s="1"/>
  <c r="BI1159" i="6"/>
  <c r="BJ1158" i="6"/>
  <c r="BI1158" i="6"/>
  <c r="BI1157" i="6"/>
  <c r="BH1157" i="6"/>
  <c r="BJ1156" i="6"/>
  <c r="BI1156" i="6"/>
  <c r="BJ1155" i="6"/>
  <c r="BI1155" i="6"/>
  <c r="BJ1154" i="6"/>
  <c r="BI1154" i="6"/>
  <c r="BH1154" i="6"/>
  <c r="BH1153" i="6"/>
  <c r="BJ1066" i="6"/>
  <c r="BI1066" i="6"/>
  <c r="BJ1065" i="6"/>
  <c r="BI1065" i="6"/>
  <c r="BJ1064" i="6"/>
  <c r="BI1064" i="6"/>
  <c r="BH1064" i="6"/>
  <c r="BJ1063" i="6"/>
  <c r="BJ1061" i="6" s="1"/>
  <c r="BI1063" i="6"/>
  <c r="BJ1062" i="6"/>
  <c r="BI1062" i="6"/>
  <c r="BI1061" i="6"/>
  <c r="BH1061" i="6"/>
  <c r="BJ1060" i="6"/>
  <c r="BI1060" i="6"/>
  <c r="BJ1059" i="6"/>
  <c r="BJ1058" i="6" s="1"/>
  <c r="BI1059" i="6"/>
  <c r="BI1058" i="6"/>
  <c r="BH1058" i="6"/>
  <c r="BJ1057" i="6"/>
  <c r="BI1057" i="6"/>
  <c r="BJ1056" i="6"/>
  <c r="BI1056" i="6"/>
  <c r="BJ1055" i="6"/>
  <c r="BI1055" i="6"/>
  <c r="BH1055" i="6"/>
  <c r="BH1054" i="6"/>
  <c r="BJ967" i="6"/>
  <c r="BI967" i="6"/>
  <c r="BJ966" i="6"/>
  <c r="BJ965" i="6" s="1"/>
  <c r="BI966" i="6"/>
  <c r="BI965" i="6"/>
  <c r="BH965" i="6"/>
  <c r="BJ964" i="6"/>
  <c r="BJ962" i="6" s="1"/>
  <c r="BI964" i="6"/>
  <c r="BJ963" i="6"/>
  <c r="BI963" i="6"/>
  <c r="BI962" i="6"/>
  <c r="BH962" i="6"/>
  <c r="BJ961" i="6"/>
  <c r="BI961" i="6"/>
  <c r="BJ960" i="6"/>
  <c r="BI960" i="6"/>
  <c r="BJ959" i="6"/>
  <c r="BI959" i="6"/>
  <c r="BH959" i="6"/>
  <c r="BJ958" i="6"/>
  <c r="BI958" i="6"/>
  <c r="BJ957" i="6"/>
  <c r="BI957" i="6"/>
  <c r="BJ956" i="6"/>
  <c r="BI956" i="6"/>
  <c r="BH956" i="6"/>
  <c r="BH955" i="6"/>
  <c r="BJ868" i="6"/>
  <c r="BI868" i="6"/>
  <c r="BJ867" i="6"/>
  <c r="BJ866" i="6" s="1"/>
  <c r="BI867" i="6"/>
  <c r="BI866" i="6"/>
  <c r="BH866" i="6"/>
  <c r="BJ865" i="6"/>
  <c r="BJ863" i="6" s="1"/>
  <c r="BI865" i="6"/>
  <c r="BJ864" i="6"/>
  <c r="BI864" i="6"/>
  <c r="BI863" i="6"/>
  <c r="BH863" i="6"/>
  <c r="BJ862" i="6"/>
  <c r="BJ860" i="6" s="1"/>
  <c r="BI862" i="6"/>
  <c r="BJ861" i="6"/>
  <c r="BI861" i="6"/>
  <c r="BI860" i="6"/>
  <c r="BH860" i="6"/>
  <c r="BJ859" i="6"/>
  <c r="BI859" i="6"/>
  <c r="BJ858" i="6"/>
  <c r="BI858" i="6"/>
  <c r="BJ857" i="6"/>
  <c r="BI857" i="6"/>
  <c r="BH857" i="6"/>
  <c r="BH856" i="6"/>
  <c r="BH757" i="6"/>
  <c r="BJ769" i="6"/>
  <c r="BI769" i="6"/>
  <c r="BJ768" i="6"/>
  <c r="BJ767" i="6" s="1"/>
  <c r="BI768" i="6"/>
  <c r="BI767" i="6"/>
  <c r="BH767" i="6"/>
  <c r="BJ766" i="6"/>
  <c r="BJ764" i="6" s="1"/>
  <c r="BI766" i="6"/>
  <c r="BJ765" i="6"/>
  <c r="BI765" i="6"/>
  <c r="BI764" i="6"/>
  <c r="BH764" i="6"/>
  <c r="BJ763" i="6"/>
  <c r="BI763" i="6"/>
  <c r="BJ762" i="6"/>
  <c r="BI762" i="6"/>
  <c r="BJ761" i="6"/>
  <c r="BI761" i="6"/>
  <c r="BH761" i="6"/>
  <c r="BJ760" i="6"/>
  <c r="BI760" i="6"/>
  <c r="BJ759" i="6"/>
  <c r="BI759" i="6"/>
  <c r="BJ758" i="6"/>
  <c r="BI758" i="6"/>
  <c r="BH758" i="6"/>
  <c r="BJ670" i="6"/>
  <c r="BI670" i="6"/>
  <c r="BJ669" i="6"/>
  <c r="BJ668" i="6" s="1"/>
  <c r="BI669" i="6"/>
  <c r="BI668" i="6"/>
  <c r="BH668" i="6"/>
  <c r="BJ667" i="6"/>
  <c r="BJ665" i="6" s="1"/>
  <c r="BI667" i="6"/>
  <c r="BJ666" i="6"/>
  <c r="BI666" i="6"/>
  <c r="BI665" i="6"/>
  <c r="BH665" i="6"/>
  <c r="BJ664" i="6"/>
  <c r="BJ662" i="6" s="1"/>
  <c r="BI664" i="6"/>
  <c r="BJ663" i="6"/>
  <c r="BI663" i="6"/>
  <c r="BI662" i="6"/>
  <c r="BH662" i="6"/>
  <c r="BJ661" i="6"/>
  <c r="BI661" i="6"/>
  <c r="BJ660" i="6"/>
  <c r="BI660" i="6"/>
  <c r="BJ659" i="6"/>
  <c r="BI659" i="6"/>
  <c r="BH659" i="6"/>
  <c r="BH658" i="6"/>
  <c r="BJ571" i="6"/>
  <c r="BJ569" i="6" s="1"/>
  <c r="BI571" i="6"/>
  <c r="BJ570" i="6"/>
  <c r="BI570" i="6"/>
  <c r="BI569" i="6"/>
  <c r="BH569" i="6"/>
  <c r="BJ568" i="6"/>
  <c r="BI568" i="6"/>
  <c r="BJ567" i="6"/>
  <c r="BJ566" i="6" s="1"/>
  <c r="BI567" i="6"/>
  <c r="BI566" i="6"/>
  <c r="BH566" i="6"/>
  <c r="BJ565" i="6"/>
  <c r="BI565" i="6"/>
  <c r="BJ564" i="6"/>
  <c r="BJ563" i="6" s="1"/>
  <c r="BI564" i="6"/>
  <c r="BI563" i="6"/>
  <c r="BH563" i="6"/>
  <c r="BJ562" i="6"/>
  <c r="BI562" i="6"/>
  <c r="BJ561" i="6"/>
  <c r="BI561" i="6"/>
  <c r="BJ560" i="6"/>
  <c r="BI560" i="6"/>
  <c r="BH560" i="6"/>
  <c r="BH559" i="6"/>
  <c r="BJ472" i="6"/>
  <c r="BI472" i="6"/>
  <c r="BJ471" i="6"/>
  <c r="BJ470" i="6" s="1"/>
  <c r="BI471" i="6"/>
  <c r="BI470" i="6"/>
  <c r="BH470" i="6"/>
  <c r="BJ469" i="6"/>
  <c r="BJ467" i="6" s="1"/>
  <c r="BI469" i="6"/>
  <c r="BJ468" i="6"/>
  <c r="BI468" i="6"/>
  <c r="BI467" i="6"/>
  <c r="BH467" i="6"/>
  <c r="BJ466" i="6"/>
  <c r="BI466" i="6"/>
  <c r="BJ465" i="6"/>
  <c r="BI465" i="6"/>
  <c r="BJ464" i="6"/>
  <c r="BI464" i="6"/>
  <c r="BH464" i="6"/>
  <c r="BJ463" i="6"/>
  <c r="BI463" i="6"/>
  <c r="BJ462" i="6"/>
  <c r="BI462" i="6"/>
  <c r="BJ461" i="6"/>
  <c r="BI461" i="6"/>
  <c r="BH461" i="6"/>
  <c r="BH460" i="6"/>
  <c r="BJ373" i="6"/>
  <c r="BI373" i="6"/>
  <c r="BJ372" i="6"/>
  <c r="BJ371" i="6" s="1"/>
  <c r="BI372" i="6"/>
  <c r="BI371" i="6"/>
  <c r="BH371" i="6"/>
  <c r="BJ370" i="6"/>
  <c r="BI370" i="6"/>
  <c r="BJ369" i="6"/>
  <c r="BI369" i="6"/>
  <c r="BJ368" i="6"/>
  <c r="BI368" i="6"/>
  <c r="BH368" i="6"/>
  <c r="BJ367" i="6"/>
  <c r="BI367" i="6"/>
  <c r="BJ366" i="6"/>
  <c r="BI366" i="6"/>
  <c r="BJ365" i="6"/>
  <c r="BI365" i="6"/>
  <c r="BH365" i="6"/>
  <c r="BJ364" i="6"/>
  <c r="BI364" i="6"/>
  <c r="BJ363" i="6"/>
  <c r="BI363" i="6"/>
  <c r="BJ362" i="6"/>
  <c r="BI362" i="6"/>
  <c r="BH362" i="6"/>
  <c r="BH361" i="6"/>
  <c r="BJ274" i="6"/>
  <c r="BJ273" i="6"/>
  <c r="BJ271" i="6"/>
  <c r="BJ270" i="6"/>
  <c r="BJ268" i="6"/>
  <c r="BJ267" i="6"/>
  <c r="G1649" i="6"/>
  <c r="H1649" i="6"/>
  <c r="I1649" i="6"/>
  <c r="J1649" i="6"/>
  <c r="K1649" i="6"/>
  <c r="L1649" i="6"/>
  <c r="M1649" i="6"/>
  <c r="N1649" i="6"/>
  <c r="O1649" i="6"/>
  <c r="P1649" i="6"/>
  <c r="Q1649" i="6"/>
  <c r="R1649" i="6"/>
  <c r="S1649" i="6"/>
  <c r="T1649" i="6"/>
  <c r="U1649" i="6"/>
  <c r="V1649" i="6"/>
  <c r="W1649" i="6"/>
  <c r="X1649" i="6"/>
  <c r="Y1649" i="6"/>
  <c r="Z1649" i="6"/>
  <c r="AA1649" i="6"/>
  <c r="AB1649" i="6"/>
  <c r="AC1649" i="6"/>
  <c r="AD1649" i="6"/>
  <c r="AE1649" i="6"/>
  <c r="AF1649" i="6"/>
  <c r="AG1649" i="6"/>
  <c r="AH1649" i="6"/>
  <c r="AI1649" i="6"/>
  <c r="AJ1649" i="6"/>
  <c r="AK1649" i="6"/>
  <c r="AL1649" i="6"/>
  <c r="AM1649" i="6"/>
  <c r="AN1649" i="6"/>
  <c r="AO1649" i="6"/>
  <c r="AP1649" i="6"/>
  <c r="AQ1649" i="6"/>
  <c r="AR1649" i="6"/>
  <c r="AS1649" i="6"/>
  <c r="AT1649" i="6"/>
  <c r="AU1649" i="6"/>
  <c r="AV1649" i="6"/>
  <c r="AW1649" i="6"/>
  <c r="AX1649" i="6"/>
  <c r="AY1649" i="6"/>
  <c r="AZ1649" i="6"/>
  <c r="BA1649" i="6"/>
  <c r="BB1649" i="6"/>
  <c r="BC1649" i="6"/>
  <c r="BD1649" i="6"/>
  <c r="BE1649" i="6"/>
  <c r="BF1649" i="6"/>
  <c r="G1650" i="6"/>
  <c r="H1650" i="6"/>
  <c r="I1650" i="6"/>
  <c r="J1650" i="6"/>
  <c r="K1650" i="6"/>
  <c r="L1650" i="6"/>
  <c r="M1650" i="6"/>
  <c r="N1650" i="6"/>
  <c r="O1650" i="6"/>
  <c r="P1650" i="6"/>
  <c r="Q1650" i="6"/>
  <c r="R1650" i="6"/>
  <c r="S1650" i="6"/>
  <c r="T1650" i="6"/>
  <c r="U1650" i="6"/>
  <c r="V1650" i="6"/>
  <c r="W1650" i="6"/>
  <c r="X1650" i="6"/>
  <c r="Y1650" i="6"/>
  <c r="Z1650" i="6"/>
  <c r="AA1650" i="6"/>
  <c r="AB1650" i="6"/>
  <c r="AC1650" i="6"/>
  <c r="AD1650" i="6"/>
  <c r="AE1650" i="6"/>
  <c r="AF1650" i="6"/>
  <c r="AG1650" i="6"/>
  <c r="AH1650" i="6"/>
  <c r="AI1650" i="6"/>
  <c r="AJ1650" i="6"/>
  <c r="AK1650" i="6"/>
  <c r="AL1650" i="6"/>
  <c r="AM1650" i="6"/>
  <c r="AN1650" i="6"/>
  <c r="AO1650" i="6"/>
  <c r="AP1650" i="6"/>
  <c r="AQ1650" i="6"/>
  <c r="AR1650" i="6"/>
  <c r="AS1650" i="6"/>
  <c r="AT1650" i="6"/>
  <c r="AU1650" i="6"/>
  <c r="AV1650" i="6"/>
  <c r="AW1650" i="6"/>
  <c r="AX1650" i="6"/>
  <c r="AY1650" i="6"/>
  <c r="AZ1650" i="6"/>
  <c r="BA1650" i="6"/>
  <c r="BB1650" i="6"/>
  <c r="BC1650" i="6"/>
  <c r="BD1650" i="6"/>
  <c r="BE1650" i="6"/>
  <c r="BF1650" i="6"/>
  <c r="F1650" i="6"/>
  <c r="F1649"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F1551" i="6"/>
  <c r="F1550"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F1452" i="6"/>
  <c r="F1451"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G1253" i="6"/>
  <c r="G1252" i="6" s="1"/>
  <c r="H1253" i="6"/>
  <c r="H1252" i="6" s="1"/>
  <c r="I1253" i="6"/>
  <c r="I1252" i="6" s="1"/>
  <c r="J1253" i="6"/>
  <c r="J1252" i="6" s="1"/>
  <c r="K1253" i="6"/>
  <c r="K1252" i="6" s="1"/>
  <c r="L1253" i="6"/>
  <c r="L1252" i="6" s="1"/>
  <c r="M1253" i="6"/>
  <c r="M1252" i="6" s="1"/>
  <c r="N1253" i="6"/>
  <c r="N1252" i="6" s="1"/>
  <c r="O1253" i="6"/>
  <c r="O1252" i="6" s="1"/>
  <c r="P1253" i="6"/>
  <c r="P1252" i="6" s="1"/>
  <c r="Q1253" i="6"/>
  <c r="Q1252" i="6" s="1"/>
  <c r="R1253" i="6"/>
  <c r="R1252" i="6" s="1"/>
  <c r="S1253" i="6"/>
  <c r="S1252" i="6" s="1"/>
  <c r="T1253" i="6"/>
  <c r="T1252" i="6" s="1"/>
  <c r="U1253" i="6"/>
  <c r="U1252" i="6" s="1"/>
  <c r="V1253" i="6"/>
  <c r="V1252" i="6" s="1"/>
  <c r="W1253" i="6"/>
  <c r="W1252" i="6" s="1"/>
  <c r="X1253" i="6"/>
  <c r="X1252" i="6" s="1"/>
  <c r="Y1253" i="6"/>
  <c r="Y1252" i="6" s="1"/>
  <c r="Z1253" i="6"/>
  <c r="Z1252" i="6" s="1"/>
  <c r="AA1253" i="6"/>
  <c r="AA1252" i="6" s="1"/>
  <c r="AB1253" i="6"/>
  <c r="AB1252" i="6" s="1"/>
  <c r="AC1253" i="6"/>
  <c r="AC1252" i="6" s="1"/>
  <c r="AD1253" i="6"/>
  <c r="AD1252" i="6" s="1"/>
  <c r="AE1253" i="6"/>
  <c r="AE1252" i="6" s="1"/>
  <c r="AF1253" i="6"/>
  <c r="AF1252" i="6" s="1"/>
  <c r="AG1253" i="6"/>
  <c r="AG1252" i="6" s="1"/>
  <c r="AH1253" i="6"/>
  <c r="AH1252" i="6" s="1"/>
  <c r="AI1253" i="6"/>
  <c r="AI1252" i="6" s="1"/>
  <c r="AJ1253" i="6"/>
  <c r="AJ1252" i="6" s="1"/>
  <c r="AK1253" i="6"/>
  <c r="AK1252" i="6" s="1"/>
  <c r="AL1253" i="6"/>
  <c r="AL1252" i="6" s="1"/>
  <c r="AM1253" i="6"/>
  <c r="AM1252" i="6" s="1"/>
  <c r="AN1253" i="6"/>
  <c r="AN1252" i="6" s="1"/>
  <c r="AO1253" i="6"/>
  <c r="AO1252" i="6" s="1"/>
  <c r="AP1253" i="6"/>
  <c r="AP1252" i="6" s="1"/>
  <c r="AQ1253" i="6"/>
  <c r="AQ1252" i="6" s="1"/>
  <c r="AR1253" i="6"/>
  <c r="AR1252" i="6" s="1"/>
  <c r="AS1253" i="6"/>
  <c r="AS1252" i="6" s="1"/>
  <c r="AT1253" i="6"/>
  <c r="AT1252" i="6" s="1"/>
  <c r="AU1253" i="6"/>
  <c r="AU1252" i="6" s="1"/>
  <c r="AV1253" i="6"/>
  <c r="AV1252" i="6" s="1"/>
  <c r="AW1253" i="6"/>
  <c r="AW1252" i="6" s="1"/>
  <c r="AX1253" i="6"/>
  <c r="AX1252" i="6" s="1"/>
  <c r="AY1253" i="6"/>
  <c r="AY1252" i="6" s="1"/>
  <c r="AZ1253" i="6"/>
  <c r="AZ1252" i="6" s="1"/>
  <c r="BA1253" i="6"/>
  <c r="BA1252" i="6" s="1"/>
  <c r="BB1253" i="6"/>
  <c r="BB1252" i="6" s="1"/>
  <c r="BC1253" i="6"/>
  <c r="BC1252" i="6" s="1"/>
  <c r="BD1253" i="6"/>
  <c r="BD1252" i="6" s="1"/>
  <c r="BE1253" i="6"/>
  <c r="BE1252" i="6" s="1"/>
  <c r="BF1253" i="6"/>
  <c r="BF1252" i="6" s="1"/>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F1155" i="6"/>
  <c r="F1154" i="6"/>
  <c r="F1153"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F1056" i="6"/>
  <c r="F1055" i="6"/>
  <c r="F1054"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F957" i="6"/>
  <c r="F956" i="6"/>
  <c r="F955"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F858" i="6"/>
  <c r="F857" i="6"/>
  <c r="F856"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F759" i="6"/>
  <c r="F758" i="6"/>
  <c r="F757"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F660" i="6"/>
  <c r="F659" i="6"/>
  <c r="F658"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F561" i="6"/>
  <c r="F560" i="6"/>
  <c r="F559"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F462" i="6"/>
  <c r="F461" i="6"/>
  <c r="F460"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F363" i="6"/>
  <c r="F362"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4" i="6"/>
  <c r="F263" i="6"/>
  <c r="F262" i="6"/>
  <c r="E250" i="6"/>
  <c r="E249" i="6"/>
  <c r="BG244" i="6"/>
  <c r="BG243" i="6"/>
  <c r="BG235" i="6"/>
  <c r="BG234" i="6"/>
  <c r="BG225" i="6"/>
  <c r="BG226" i="6"/>
  <c r="G247" i="6"/>
  <c r="H247" i="6"/>
  <c r="I247" i="6"/>
  <c r="J247" i="6"/>
  <c r="K247" i="6"/>
  <c r="L247" i="6"/>
  <c r="M247" i="6"/>
  <c r="N247" i="6"/>
  <c r="O247" i="6"/>
  <c r="P247" i="6"/>
  <c r="Q247" i="6"/>
  <c r="R247" i="6"/>
  <c r="S247" i="6"/>
  <c r="T247" i="6"/>
  <c r="U247" i="6"/>
  <c r="V247" i="6"/>
  <c r="W247" i="6"/>
  <c r="X247" i="6"/>
  <c r="Y247" i="6"/>
  <c r="Z247" i="6"/>
  <c r="AA247" i="6"/>
  <c r="AB247" i="6"/>
  <c r="AC247" i="6"/>
  <c r="AD247" i="6"/>
  <c r="AE247" i="6"/>
  <c r="AF247" i="6"/>
  <c r="AG247" i="6"/>
  <c r="AH247" i="6"/>
  <c r="AI247" i="6"/>
  <c r="AJ247" i="6"/>
  <c r="AK247" i="6"/>
  <c r="AL247" i="6"/>
  <c r="AM247" i="6"/>
  <c r="AN247" i="6"/>
  <c r="AO247" i="6"/>
  <c r="AP247" i="6"/>
  <c r="AQ247" i="6"/>
  <c r="AR247" i="6"/>
  <c r="AS247" i="6"/>
  <c r="AT247" i="6"/>
  <c r="AU247" i="6"/>
  <c r="AV247" i="6"/>
  <c r="AW247" i="6"/>
  <c r="AX247" i="6"/>
  <c r="AY247" i="6"/>
  <c r="AZ247" i="6"/>
  <c r="BA247" i="6"/>
  <c r="BB247" i="6"/>
  <c r="BC247" i="6"/>
  <c r="BD247" i="6"/>
  <c r="BE247" i="6"/>
  <c r="BF247" i="6"/>
  <c r="G246" i="6"/>
  <c r="H246" i="6"/>
  <c r="I246" i="6"/>
  <c r="J246" i="6"/>
  <c r="K246" i="6"/>
  <c r="L246" i="6"/>
  <c r="M246" i="6"/>
  <c r="N246" i="6"/>
  <c r="O246" i="6"/>
  <c r="P246" i="6"/>
  <c r="Q246" i="6"/>
  <c r="R246" i="6"/>
  <c r="S246" i="6"/>
  <c r="T246" i="6"/>
  <c r="U246" i="6"/>
  <c r="V246" i="6"/>
  <c r="W246" i="6"/>
  <c r="X246" i="6"/>
  <c r="Y246" i="6"/>
  <c r="Z246" i="6"/>
  <c r="AA246" i="6"/>
  <c r="AB246" i="6"/>
  <c r="AC246" i="6"/>
  <c r="AD246" i="6"/>
  <c r="AE246" i="6"/>
  <c r="AF246" i="6"/>
  <c r="AG246" i="6"/>
  <c r="AH246" i="6"/>
  <c r="AI246" i="6"/>
  <c r="AJ246" i="6"/>
  <c r="AK246" i="6"/>
  <c r="AL246" i="6"/>
  <c r="AM246" i="6"/>
  <c r="AN246" i="6"/>
  <c r="AO246" i="6"/>
  <c r="AP246" i="6"/>
  <c r="AQ246" i="6"/>
  <c r="AR246" i="6"/>
  <c r="AS246" i="6"/>
  <c r="AT246" i="6"/>
  <c r="AU246" i="6"/>
  <c r="AV246" i="6"/>
  <c r="AW246" i="6"/>
  <c r="AX246" i="6"/>
  <c r="AY246" i="6"/>
  <c r="AZ246" i="6"/>
  <c r="BA246" i="6"/>
  <c r="BB246" i="6"/>
  <c r="BC246" i="6"/>
  <c r="BD246" i="6"/>
  <c r="BE246" i="6"/>
  <c r="BF246" i="6"/>
  <c r="F247" i="6"/>
  <c r="F246"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F238" i="6"/>
  <c r="F237" i="6"/>
  <c r="BG237" i="6" s="1"/>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F229"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F228" i="6"/>
  <c r="BG238" i="6" l="1"/>
  <c r="BG246" i="6"/>
  <c r="BG247" i="6"/>
  <c r="BG228" i="6"/>
  <c r="BG229" i="6"/>
  <c r="A3" i="6"/>
  <c r="A262" i="6" l="1"/>
  <c r="A856" i="6"/>
  <c r="A1648" i="6"/>
  <c r="A1549" i="6"/>
  <c r="A1450" i="6"/>
  <c r="A1351" i="6"/>
  <c r="B1252" i="6"/>
  <c r="B1153" i="6"/>
  <c r="B1054" i="6"/>
  <c r="BG1152" i="6"/>
  <c r="E1152" i="6"/>
  <c r="BG1151" i="6"/>
  <c r="E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E1150" i="6"/>
  <c r="D1150" i="6"/>
  <c r="BG1149" i="6"/>
  <c r="E1149" i="6"/>
  <c r="BG1148" i="6"/>
  <c r="E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E1147" i="6"/>
  <c r="D1147" i="6"/>
  <c r="BG1146" i="6"/>
  <c r="E1146" i="6"/>
  <c r="BG1145" i="6"/>
  <c r="E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E1144" i="6"/>
  <c r="D1144" i="6"/>
  <c r="BG1143" i="6"/>
  <c r="E1143" i="6"/>
  <c r="BG1142" i="6"/>
  <c r="E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E1141" i="6"/>
  <c r="D1141" i="6"/>
  <c r="C1141" i="6"/>
  <c r="BG1140" i="6"/>
  <c r="E1140" i="6"/>
  <c r="BG1139" i="6"/>
  <c r="E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E1138" i="6"/>
  <c r="D1138" i="6"/>
  <c r="BG1137" i="6"/>
  <c r="E1137" i="6"/>
  <c r="BG1136" i="6"/>
  <c r="E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E1135" i="6"/>
  <c r="D1135" i="6"/>
  <c r="BG1134" i="6"/>
  <c r="E1134" i="6"/>
  <c r="BG1133" i="6"/>
  <c r="E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E1132" i="6"/>
  <c r="D1132" i="6"/>
  <c r="BG1131" i="6"/>
  <c r="E1131" i="6"/>
  <c r="BG1130" i="6"/>
  <c r="E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E1129" i="6"/>
  <c r="D1129" i="6"/>
  <c r="C1129" i="6"/>
  <c r="BG1128" i="6"/>
  <c r="E1128" i="6"/>
  <c r="BG1127" i="6"/>
  <c r="E1127" i="6"/>
  <c r="BF1126" i="6"/>
  <c r="BE1126" i="6"/>
  <c r="BD1126" i="6"/>
  <c r="BC1126" i="6"/>
  <c r="BB1126" i="6"/>
  <c r="BA1126" i="6"/>
  <c r="AZ1126" i="6"/>
  <c r="AY1126" i="6"/>
  <c r="AX1126" i="6"/>
  <c r="AW1126" i="6"/>
  <c r="AV1126" i="6"/>
  <c r="AU1126" i="6"/>
  <c r="AT1126" i="6"/>
  <c r="AS1126" i="6"/>
  <c r="AR1126" i="6"/>
  <c r="AQ1126" i="6"/>
  <c r="AP1126" i="6"/>
  <c r="AO1126" i="6"/>
  <c r="AN1126" i="6"/>
  <c r="AM1126" i="6"/>
  <c r="AL1126" i="6"/>
  <c r="AK1126" i="6"/>
  <c r="AJ1126" i="6"/>
  <c r="AI1126" i="6"/>
  <c r="AH1126" i="6"/>
  <c r="AG1126" i="6"/>
  <c r="AF1126" i="6"/>
  <c r="AE1126" i="6"/>
  <c r="AD1126" i="6"/>
  <c r="AC1126" i="6"/>
  <c r="AB1126" i="6"/>
  <c r="AA1126" i="6"/>
  <c r="Z1126" i="6"/>
  <c r="Y1126" i="6"/>
  <c r="X1126" i="6"/>
  <c r="W1126" i="6"/>
  <c r="V1126" i="6"/>
  <c r="U1126" i="6"/>
  <c r="T1126" i="6"/>
  <c r="S1126" i="6"/>
  <c r="R1126" i="6"/>
  <c r="Q1126" i="6"/>
  <c r="P1126" i="6"/>
  <c r="O1126" i="6"/>
  <c r="N1126" i="6"/>
  <c r="M1126" i="6"/>
  <c r="L1126" i="6"/>
  <c r="K1126" i="6"/>
  <c r="J1126" i="6"/>
  <c r="I1126" i="6"/>
  <c r="H1126" i="6"/>
  <c r="G1126" i="6"/>
  <c r="F1126" i="6"/>
  <c r="E1126" i="6"/>
  <c r="D1126" i="6"/>
  <c r="BG1125" i="6"/>
  <c r="E1125" i="6"/>
  <c r="BG1124" i="6"/>
  <c r="E1124" i="6"/>
  <c r="BF1123" i="6"/>
  <c r="BE1123" i="6"/>
  <c r="BD1123" i="6"/>
  <c r="BC1123" i="6"/>
  <c r="BB1123" i="6"/>
  <c r="BA1123" i="6"/>
  <c r="AZ1123" i="6"/>
  <c r="AY1123" i="6"/>
  <c r="AX1123" i="6"/>
  <c r="AW1123" i="6"/>
  <c r="AV1123" i="6"/>
  <c r="AU1123" i="6"/>
  <c r="AT1123" i="6"/>
  <c r="AS1123" i="6"/>
  <c r="AR1123" i="6"/>
  <c r="AQ1123" i="6"/>
  <c r="AP1123" i="6"/>
  <c r="AO1123" i="6"/>
  <c r="AN1123" i="6"/>
  <c r="AM1123" i="6"/>
  <c r="AL1123" i="6"/>
  <c r="AK1123" i="6"/>
  <c r="AJ1123" i="6"/>
  <c r="AI1123" i="6"/>
  <c r="AH1123" i="6"/>
  <c r="AG1123" i="6"/>
  <c r="AF1123" i="6"/>
  <c r="AE1123" i="6"/>
  <c r="AD1123" i="6"/>
  <c r="AC1123" i="6"/>
  <c r="AB1123" i="6"/>
  <c r="AA1123" i="6"/>
  <c r="Z1123" i="6"/>
  <c r="Y1123" i="6"/>
  <c r="X1123" i="6"/>
  <c r="W1123" i="6"/>
  <c r="V1123" i="6"/>
  <c r="U1123" i="6"/>
  <c r="T1123" i="6"/>
  <c r="S1123" i="6"/>
  <c r="R1123" i="6"/>
  <c r="Q1123" i="6"/>
  <c r="P1123" i="6"/>
  <c r="O1123" i="6"/>
  <c r="N1123" i="6"/>
  <c r="M1123" i="6"/>
  <c r="L1123" i="6"/>
  <c r="K1123" i="6"/>
  <c r="J1123" i="6"/>
  <c r="I1123" i="6"/>
  <c r="H1123" i="6"/>
  <c r="G1123" i="6"/>
  <c r="F1123" i="6"/>
  <c r="E1123" i="6"/>
  <c r="D1123" i="6"/>
  <c r="BG1122" i="6"/>
  <c r="E1122" i="6"/>
  <c r="BG1121" i="6"/>
  <c r="E1121" i="6"/>
  <c r="BF1120" i="6"/>
  <c r="BE1120" i="6"/>
  <c r="BD1120" i="6"/>
  <c r="BC1120" i="6"/>
  <c r="BB1120" i="6"/>
  <c r="BA1120" i="6"/>
  <c r="AZ1120" i="6"/>
  <c r="AY1120" i="6"/>
  <c r="AX1120" i="6"/>
  <c r="AW1120" i="6"/>
  <c r="AV1120" i="6"/>
  <c r="AU1120" i="6"/>
  <c r="AT1120" i="6"/>
  <c r="AS1120" i="6"/>
  <c r="AR1120" i="6"/>
  <c r="AQ1120" i="6"/>
  <c r="AP1120" i="6"/>
  <c r="AO1120" i="6"/>
  <c r="AN1120" i="6"/>
  <c r="AM1120" i="6"/>
  <c r="AL1120" i="6"/>
  <c r="AK1120" i="6"/>
  <c r="AJ1120" i="6"/>
  <c r="AI1120" i="6"/>
  <c r="AH1120" i="6"/>
  <c r="AG1120" i="6"/>
  <c r="AF1120" i="6"/>
  <c r="AE1120" i="6"/>
  <c r="AD1120" i="6"/>
  <c r="AC1120" i="6"/>
  <c r="AB1120" i="6"/>
  <c r="AA1120" i="6"/>
  <c r="Z1120" i="6"/>
  <c r="Y1120" i="6"/>
  <c r="X1120" i="6"/>
  <c r="W1120" i="6"/>
  <c r="V1120" i="6"/>
  <c r="U1120" i="6"/>
  <c r="T1120" i="6"/>
  <c r="S1120" i="6"/>
  <c r="R1120" i="6"/>
  <c r="Q1120" i="6"/>
  <c r="P1120" i="6"/>
  <c r="O1120" i="6"/>
  <c r="N1120" i="6"/>
  <c r="M1120" i="6"/>
  <c r="L1120" i="6"/>
  <c r="K1120" i="6"/>
  <c r="J1120" i="6"/>
  <c r="I1120" i="6"/>
  <c r="H1120" i="6"/>
  <c r="G1120" i="6"/>
  <c r="F1120" i="6"/>
  <c r="E1120" i="6"/>
  <c r="D1120" i="6"/>
  <c r="BG1119" i="6"/>
  <c r="E1119" i="6"/>
  <c r="BG1118" i="6"/>
  <c r="E1118" i="6"/>
  <c r="BF1117" i="6"/>
  <c r="BE1117" i="6"/>
  <c r="BD1117" i="6"/>
  <c r="BC1117" i="6"/>
  <c r="BB1117" i="6"/>
  <c r="BA1117" i="6"/>
  <c r="AZ1117" i="6"/>
  <c r="AY1117" i="6"/>
  <c r="AX1117" i="6"/>
  <c r="AW1117" i="6"/>
  <c r="AV1117" i="6"/>
  <c r="AU1117" i="6"/>
  <c r="AT1117" i="6"/>
  <c r="AS1117" i="6"/>
  <c r="AR1117" i="6"/>
  <c r="AQ1117" i="6"/>
  <c r="AP1117" i="6"/>
  <c r="AO1117" i="6"/>
  <c r="AN1117" i="6"/>
  <c r="AM1117" i="6"/>
  <c r="AL1117" i="6"/>
  <c r="AK1117" i="6"/>
  <c r="AJ1117" i="6"/>
  <c r="AI1117" i="6"/>
  <c r="AH1117" i="6"/>
  <c r="AG1117" i="6"/>
  <c r="AF1117" i="6"/>
  <c r="AE1117" i="6"/>
  <c r="AD1117" i="6"/>
  <c r="AC1117" i="6"/>
  <c r="AB1117" i="6"/>
  <c r="AA1117" i="6"/>
  <c r="Z1117" i="6"/>
  <c r="Y1117" i="6"/>
  <c r="X1117" i="6"/>
  <c r="W1117" i="6"/>
  <c r="V1117" i="6"/>
  <c r="U1117" i="6"/>
  <c r="T1117" i="6"/>
  <c r="S1117" i="6"/>
  <c r="R1117" i="6"/>
  <c r="Q1117" i="6"/>
  <c r="P1117" i="6"/>
  <c r="O1117" i="6"/>
  <c r="N1117" i="6"/>
  <c r="M1117" i="6"/>
  <c r="L1117" i="6"/>
  <c r="K1117" i="6"/>
  <c r="J1117" i="6"/>
  <c r="I1117" i="6"/>
  <c r="H1117" i="6"/>
  <c r="G1117" i="6"/>
  <c r="F1117" i="6"/>
  <c r="E1117" i="6"/>
  <c r="D1117" i="6"/>
  <c r="C1117" i="6"/>
  <c r="BG1116" i="6"/>
  <c r="E1116" i="6"/>
  <c r="BG1115" i="6"/>
  <c r="E1115" i="6"/>
  <c r="BF1114" i="6"/>
  <c r="BE1114" i="6"/>
  <c r="BD1114" i="6"/>
  <c r="BC1114" i="6"/>
  <c r="BB1114" i="6"/>
  <c r="BA1114" i="6"/>
  <c r="AZ1114" i="6"/>
  <c r="AY1114" i="6"/>
  <c r="AX1114" i="6"/>
  <c r="AW1114" i="6"/>
  <c r="AV1114" i="6"/>
  <c r="AU1114" i="6"/>
  <c r="AT1114" i="6"/>
  <c r="AS1114" i="6"/>
  <c r="AR1114" i="6"/>
  <c r="AQ1114" i="6"/>
  <c r="AP1114" i="6"/>
  <c r="AO1114" i="6"/>
  <c r="AN1114" i="6"/>
  <c r="AM1114" i="6"/>
  <c r="AL1114" i="6"/>
  <c r="AK1114" i="6"/>
  <c r="AJ1114" i="6"/>
  <c r="AI1114" i="6"/>
  <c r="AH1114" i="6"/>
  <c r="AG1114" i="6"/>
  <c r="AF1114" i="6"/>
  <c r="AE1114" i="6"/>
  <c r="AD1114" i="6"/>
  <c r="AC1114" i="6"/>
  <c r="AB1114" i="6"/>
  <c r="AA1114" i="6"/>
  <c r="Z1114" i="6"/>
  <c r="Y1114" i="6"/>
  <c r="X1114" i="6"/>
  <c r="W1114" i="6"/>
  <c r="V1114" i="6"/>
  <c r="U1114" i="6"/>
  <c r="T1114" i="6"/>
  <c r="S1114" i="6"/>
  <c r="R1114" i="6"/>
  <c r="Q1114" i="6"/>
  <c r="P1114" i="6"/>
  <c r="O1114" i="6"/>
  <c r="N1114" i="6"/>
  <c r="M1114" i="6"/>
  <c r="L1114" i="6"/>
  <c r="K1114" i="6"/>
  <c r="J1114" i="6"/>
  <c r="I1114" i="6"/>
  <c r="H1114" i="6"/>
  <c r="G1114" i="6"/>
  <c r="F1114" i="6"/>
  <c r="E1114" i="6"/>
  <c r="D1114" i="6"/>
  <c r="BG1113" i="6"/>
  <c r="E1113" i="6"/>
  <c r="BG1112" i="6"/>
  <c r="E1112" i="6"/>
  <c r="BF1111" i="6"/>
  <c r="BE1111" i="6"/>
  <c r="BD1111" i="6"/>
  <c r="BC1111" i="6"/>
  <c r="BB1111" i="6"/>
  <c r="BA1111" i="6"/>
  <c r="AZ1111" i="6"/>
  <c r="AY1111" i="6"/>
  <c r="AX1111" i="6"/>
  <c r="AW1111" i="6"/>
  <c r="AV1111" i="6"/>
  <c r="AU1111" i="6"/>
  <c r="AT1111" i="6"/>
  <c r="AS1111" i="6"/>
  <c r="AR1111" i="6"/>
  <c r="AQ1111" i="6"/>
  <c r="AP1111" i="6"/>
  <c r="AO1111" i="6"/>
  <c r="AN1111" i="6"/>
  <c r="AM1111" i="6"/>
  <c r="AL1111" i="6"/>
  <c r="AK1111" i="6"/>
  <c r="AJ1111" i="6"/>
  <c r="AI1111" i="6"/>
  <c r="AH1111" i="6"/>
  <c r="AG1111" i="6"/>
  <c r="AF1111" i="6"/>
  <c r="AE1111" i="6"/>
  <c r="AD1111" i="6"/>
  <c r="AC1111" i="6"/>
  <c r="AB1111" i="6"/>
  <c r="AA1111" i="6"/>
  <c r="Z1111" i="6"/>
  <c r="Y1111" i="6"/>
  <c r="X1111" i="6"/>
  <c r="W1111" i="6"/>
  <c r="V1111" i="6"/>
  <c r="U1111" i="6"/>
  <c r="T1111" i="6"/>
  <c r="S1111" i="6"/>
  <c r="R1111" i="6"/>
  <c r="Q1111" i="6"/>
  <c r="P1111" i="6"/>
  <c r="O1111" i="6"/>
  <c r="N1111" i="6"/>
  <c r="M1111" i="6"/>
  <c r="L1111" i="6"/>
  <c r="K1111" i="6"/>
  <c r="J1111" i="6"/>
  <c r="I1111" i="6"/>
  <c r="H1111" i="6"/>
  <c r="G1111" i="6"/>
  <c r="F1111" i="6"/>
  <c r="E1111" i="6"/>
  <c r="D1111" i="6"/>
  <c r="BG1110" i="6"/>
  <c r="E1110" i="6"/>
  <c r="BG1109" i="6"/>
  <c r="E1109" i="6"/>
  <c r="BF1108" i="6"/>
  <c r="BE1108" i="6"/>
  <c r="BD1108" i="6"/>
  <c r="BC1108" i="6"/>
  <c r="BB1108" i="6"/>
  <c r="BA1108" i="6"/>
  <c r="AZ1108" i="6"/>
  <c r="AY1108" i="6"/>
  <c r="AX1108" i="6"/>
  <c r="AW1108" i="6"/>
  <c r="AV1108" i="6"/>
  <c r="AU1108" i="6"/>
  <c r="AT1108" i="6"/>
  <c r="AS1108" i="6"/>
  <c r="AR1108" i="6"/>
  <c r="AQ1108" i="6"/>
  <c r="AP1108" i="6"/>
  <c r="AO1108" i="6"/>
  <c r="AN1108" i="6"/>
  <c r="AM1108" i="6"/>
  <c r="AL1108" i="6"/>
  <c r="AK1108" i="6"/>
  <c r="AJ1108" i="6"/>
  <c r="AI1108" i="6"/>
  <c r="AH1108" i="6"/>
  <c r="AG1108" i="6"/>
  <c r="AF1108" i="6"/>
  <c r="AE1108" i="6"/>
  <c r="AD1108" i="6"/>
  <c r="AC1108" i="6"/>
  <c r="AB1108" i="6"/>
  <c r="AA1108" i="6"/>
  <c r="Z1108" i="6"/>
  <c r="Y1108" i="6"/>
  <c r="X1108" i="6"/>
  <c r="W1108" i="6"/>
  <c r="V1108" i="6"/>
  <c r="U1108" i="6"/>
  <c r="T1108" i="6"/>
  <c r="S1108" i="6"/>
  <c r="R1108" i="6"/>
  <c r="Q1108" i="6"/>
  <c r="P1108" i="6"/>
  <c r="O1108" i="6"/>
  <c r="N1108" i="6"/>
  <c r="M1108" i="6"/>
  <c r="L1108" i="6"/>
  <c r="K1108" i="6"/>
  <c r="J1108" i="6"/>
  <c r="I1108" i="6"/>
  <c r="H1108" i="6"/>
  <c r="G1108" i="6"/>
  <c r="F1108" i="6"/>
  <c r="E1108" i="6"/>
  <c r="D1108" i="6"/>
  <c r="BG1107" i="6"/>
  <c r="E1107" i="6"/>
  <c r="BG1106" i="6"/>
  <c r="E1106" i="6"/>
  <c r="BF1105" i="6"/>
  <c r="BE1105" i="6"/>
  <c r="BD1105" i="6"/>
  <c r="BC1105" i="6"/>
  <c r="BB1105" i="6"/>
  <c r="BA1105" i="6"/>
  <c r="AZ1105" i="6"/>
  <c r="AY1105" i="6"/>
  <c r="AX1105" i="6"/>
  <c r="AW1105" i="6"/>
  <c r="AV1105" i="6"/>
  <c r="AU1105" i="6"/>
  <c r="AT1105" i="6"/>
  <c r="AS1105" i="6"/>
  <c r="AR1105" i="6"/>
  <c r="AQ1105" i="6"/>
  <c r="AP1105" i="6"/>
  <c r="AO1105" i="6"/>
  <c r="AN1105" i="6"/>
  <c r="AM1105" i="6"/>
  <c r="AL1105" i="6"/>
  <c r="AK1105" i="6"/>
  <c r="AJ1105" i="6"/>
  <c r="AI1105" i="6"/>
  <c r="AH1105" i="6"/>
  <c r="AG1105" i="6"/>
  <c r="AF1105" i="6"/>
  <c r="AE1105" i="6"/>
  <c r="AD1105" i="6"/>
  <c r="AC1105" i="6"/>
  <c r="AB1105" i="6"/>
  <c r="AA1105" i="6"/>
  <c r="Z1105" i="6"/>
  <c r="Y1105" i="6"/>
  <c r="X1105" i="6"/>
  <c r="W1105" i="6"/>
  <c r="V1105" i="6"/>
  <c r="U1105" i="6"/>
  <c r="T1105" i="6"/>
  <c r="S1105" i="6"/>
  <c r="R1105" i="6"/>
  <c r="Q1105" i="6"/>
  <c r="P1105" i="6"/>
  <c r="O1105" i="6"/>
  <c r="N1105" i="6"/>
  <c r="M1105" i="6"/>
  <c r="L1105" i="6"/>
  <c r="K1105" i="6"/>
  <c r="J1105" i="6"/>
  <c r="I1105" i="6"/>
  <c r="H1105" i="6"/>
  <c r="G1105" i="6"/>
  <c r="F1105" i="6"/>
  <c r="E1105" i="6"/>
  <c r="D1105" i="6"/>
  <c r="C1105" i="6"/>
  <c r="BG1104" i="6"/>
  <c r="E1104" i="6"/>
  <c r="BG1103" i="6"/>
  <c r="E1103" i="6"/>
  <c r="BF1102" i="6"/>
  <c r="BE1102" i="6"/>
  <c r="BD1102" i="6"/>
  <c r="BC1102" i="6"/>
  <c r="BB1102" i="6"/>
  <c r="BA1102" i="6"/>
  <c r="AZ1102" i="6"/>
  <c r="AY1102" i="6"/>
  <c r="AX1102" i="6"/>
  <c r="AW1102" i="6"/>
  <c r="AV1102" i="6"/>
  <c r="AU1102" i="6"/>
  <c r="AT1102" i="6"/>
  <c r="AS1102" i="6"/>
  <c r="AR1102" i="6"/>
  <c r="AQ1102" i="6"/>
  <c r="AP1102" i="6"/>
  <c r="AO1102" i="6"/>
  <c r="AN1102" i="6"/>
  <c r="AM1102" i="6"/>
  <c r="AL1102" i="6"/>
  <c r="AK1102" i="6"/>
  <c r="AJ1102" i="6"/>
  <c r="AI1102" i="6"/>
  <c r="AH1102" i="6"/>
  <c r="AG1102" i="6"/>
  <c r="AF1102" i="6"/>
  <c r="AE1102" i="6"/>
  <c r="AD1102" i="6"/>
  <c r="AC1102" i="6"/>
  <c r="AB1102" i="6"/>
  <c r="AA1102" i="6"/>
  <c r="Z1102" i="6"/>
  <c r="Y1102" i="6"/>
  <c r="X1102" i="6"/>
  <c r="W1102" i="6"/>
  <c r="V1102" i="6"/>
  <c r="U1102" i="6"/>
  <c r="T1102" i="6"/>
  <c r="S1102" i="6"/>
  <c r="R1102" i="6"/>
  <c r="Q1102" i="6"/>
  <c r="P1102" i="6"/>
  <c r="O1102" i="6"/>
  <c r="N1102" i="6"/>
  <c r="M1102" i="6"/>
  <c r="L1102" i="6"/>
  <c r="K1102" i="6"/>
  <c r="J1102" i="6"/>
  <c r="I1102" i="6"/>
  <c r="H1102" i="6"/>
  <c r="G1102" i="6"/>
  <c r="F1102" i="6"/>
  <c r="E1102" i="6"/>
  <c r="D1102" i="6"/>
  <c r="BG1101" i="6"/>
  <c r="E1101" i="6"/>
  <c r="BG1100" i="6"/>
  <c r="E1100" i="6"/>
  <c r="BF1099" i="6"/>
  <c r="BE1099" i="6"/>
  <c r="BD1099" i="6"/>
  <c r="BC1099" i="6"/>
  <c r="BB1099" i="6"/>
  <c r="BA1099" i="6"/>
  <c r="AZ1099" i="6"/>
  <c r="AY1099" i="6"/>
  <c r="AX1099" i="6"/>
  <c r="AW1099" i="6"/>
  <c r="AV1099" i="6"/>
  <c r="AU1099" i="6"/>
  <c r="AT1099" i="6"/>
  <c r="AS1099" i="6"/>
  <c r="AR1099" i="6"/>
  <c r="AQ1099" i="6"/>
  <c r="AP1099" i="6"/>
  <c r="AO1099" i="6"/>
  <c r="AN1099" i="6"/>
  <c r="AM1099" i="6"/>
  <c r="AL1099" i="6"/>
  <c r="AK1099" i="6"/>
  <c r="AJ1099" i="6"/>
  <c r="AI1099" i="6"/>
  <c r="AH1099" i="6"/>
  <c r="AG1099" i="6"/>
  <c r="AF1099" i="6"/>
  <c r="AE1099" i="6"/>
  <c r="AD1099" i="6"/>
  <c r="AC1099" i="6"/>
  <c r="AB1099" i="6"/>
  <c r="AA1099" i="6"/>
  <c r="Z1099" i="6"/>
  <c r="Y1099" i="6"/>
  <c r="X1099" i="6"/>
  <c r="W1099" i="6"/>
  <c r="V1099" i="6"/>
  <c r="U1099" i="6"/>
  <c r="T1099" i="6"/>
  <c r="S1099" i="6"/>
  <c r="R1099" i="6"/>
  <c r="Q1099" i="6"/>
  <c r="P1099" i="6"/>
  <c r="O1099" i="6"/>
  <c r="N1099" i="6"/>
  <c r="M1099" i="6"/>
  <c r="L1099" i="6"/>
  <c r="K1099" i="6"/>
  <c r="J1099" i="6"/>
  <c r="I1099" i="6"/>
  <c r="H1099" i="6"/>
  <c r="G1099" i="6"/>
  <c r="F1099" i="6"/>
  <c r="E1099" i="6"/>
  <c r="D1099" i="6"/>
  <c r="BG1098" i="6"/>
  <c r="E1098" i="6"/>
  <c r="BG1097" i="6"/>
  <c r="E1097" i="6"/>
  <c r="BF1096" i="6"/>
  <c r="BE1096" i="6"/>
  <c r="BD1096" i="6"/>
  <c r="BC1096" i="6"/>
  <c r="BB1096" i="6"/>
  <c r="BA1096" i="6"/>
  <c r="AZ1096" i="6"/>
  <c r="AY1096" i="6"/>
  <c r="AX1096" i="6"/>
  <c r="AW1096" i="6"/>
  <c r="AV1096" i="6"/>
  <c r="AU1096" i="6"/>
  <c r="AT1096" i="6"/>
  <c r="AS1096" i="6"/>
  <c r="AR1096" i="6"/>
  <c r="AQ1096" i="6"/>
  <c r="AP1096" i="6"/>
  <c r="AO1096" i="6"/>
  <c r="AN1096" i="6"/>
  <c r="AM1096" i="6"/>
  <c r="AL1096" i="6"/>
  <c r="AK1096" i="6"/>
  <c r="AJ1096" i="6"/>
  <c r="AI1096" i="6"/>
  <c r="AH1096" i="6"/>
  <c r="AG1096" i="6"/>
  <c r="AF1096" i="6"/>
  <c r="AE1096" i="6"/>
  <c r="AD1096" i="6"/>
  <c r="AC1096" i="6"/>
  <c r="AB1096" i="6"/>
  <c r="AA1096" i="6"/>
  <c r="Z1096" i="6"/>
  <c r="Y1096" i="6"/>
  <c r="X1096" i="6"/>
  <c r="W1096" i="6"/>
  <c r="V1096" i="6"/>
  <c r="U1096" i="6"/>
  <c r="T1096" i="6"/>
  <c r="S1096" i="6"/>
  <c r="R1096" i="6"/>
  <c r="Q1096" i="6"/>
  <c r="P1096" i="6"/>
  <c r="O1096" i="6"/>
  <c r="N1096" i="6"/>
  <c r="M1096" i="6"/>
  <c r="L1096" i="6"/>
  <c r="K1096" i="6"/>
  <c r="J1096" i="6"/>
  <c r="I1096" i="6"/>
  <c r="H1096" i="6"/>
  <c r="G1096" i="6"/>
  <c r="F1096" i="6"/>
  <c r="E1096" i="6"/>
  <c r="D1096" i="6"/>
  <c r="BG1095" i="6"/>
  <c r="E1095" i="6"/>
  <c r="BG1094" i="6"/>
  <c r="E1094" i="6"/>
  <c r="BF1093" i="6"/>
  <c r="BE1093" i="6"/>
  <c r="BD1093" i="6"/>
  <c r="BC1093" i="6"/>
  <c r="BB1093" i="6"/>
  <c r="BA1093" i="6"/>
  <c r="AZ1093" i="6"/>
  <c r="AY1093" i="6"/>
  <c r="AX1093" i="6"/>
  <c r="AW1093" i="6"/>
  <c r="AV1093" i="6"/>
  <c r="AU1093" i="6"/>
  <c r="AT1093" i="6"/>
  <c r="AS1093" i="6"/>
  <c r="AR1093" i="6"/>
  <c r="AQ1093" i="6"/>
  <c r="AP1093" i="6"/>
  <c r="AO1093" i="6"/>
  <c r="AN1093" i="6"/>
  <c r="AM1093" i="6"/>
  <c r="AL1093" i="6"/>
  <c r="AK1093" i="6"/>
  <c r="AJ1093" i="6"/>
  <c r="AI1093" i="6"/>
  <c r="AH1093" i="6"/>
  <c r="AG1093" i="6"/>
  <c r="AF1093" i="6"/>
  <c r="AE1093" i="6"/>
  <c r="AD1093" i="6"/>
  <c r="AC1093" i="6"/>
  <c r="AB1093" i="6"/>
  <c r="AA1093" i="6"/>
  <c r="Z1093" i="6"/>
  <c r="Y1093" i="6"/>
  <c r="X1093" i="6"/>
  <c r="W1093" i="6"/>
  <c r="V1093" i="6"/>
  <c r="U1093" i="6"/>
  <c r="T1093" i="6"/>
  <c r="S1093" i="6"/>
  <c r="R1093" i="6"/>
  <c r="Q1093" i="6"/>
  <c r="P1093" i="6"/>
  <c r="O1093" i="6"/>
  <c r="N1093" i="6"/>
  <c r="M1093" i="6"/>
  <c r="L1093" i="6"/>
  <c r="K1093" i="6"/>
  <c r="J1093" i="6"/>
  <c r="I1093" i="6"/>
  <c r="H1093" i="6"/>
  <c r="G1093" i="6"/>
  <c r="F1093" i="6"/>
  <c r="E1093" i="6"/>
  <c r="D1093" i="6"/>
  <c r="C1093" i="6"/>
  <c r="BG1092" i="6"/>
  <c r="E1092" i="6"/>
  <c r="BG1091" i="6"/>
  <c r="E1091" i="6"/>
  <c r="BF1090" i="6"/>
  <c r="BE1090" i="6"/>
  <c r="BD1090" i="6"/>
  <c r="BC1090" i="6"/>
  <c r="BB1090" i="6"/>
  <c r="BA1090" i="6"/>
  <c r="AZ1090" i="6"/>
  <c r="AY1090" i="6"/>
  <c r="AX1090" i="6"/>
  <c r="AW1090" i="6"/>
  <c r="AV1090" i="6"/>
  <c r="AU1090" i="6"/>
  <c r="AT1090" i="6"/>
  <c r="AS1090" i="6"/>
  <c r="AR1090" i="6"/>
  <c r="AQ1090" i="6"/>
  <c r="AP1090" i="6"/>
  <c r="AO1090" i="6"/>
  <c r="AN1090" i="6"/>
  <c r="AM1090" i="6"/>
  <c r="AL1090" i="6"/>
  <c r="AK1090" i="6"/>
  <c r="AJ1090" i="6"/>
  <c r="AI1090" i="6"/>
  <c r="AH1090" i="6"/>
  <c r="AG1090" i="6"/>
  <c r="AF1090" i="6"/>
  <c r="AE1090" i="6"/>
  <c r="AD1090" i="6"/>
  <c r="AC1090" i="6"/>
  <c r="AB1090" i="6"/>
  <c r="AA1090" i="6"/>
  <c r="Z1090" i="6"/>
  <c r="Y1090" i="6"/>
  <c r="X1090" i="6"/>
  <c r="W1090" i="6"/>
  <c r="V1090" i="6"/>
  <c r="U1090" i="6"/>
  <c r="T1090" i="6"/>
  <c r="S1090" i="6"/>
  <c r="R1090" i="6"/>
  <c r="Q1090" i="6"/>
  <c r="P1090" i="6"/>
  <c r="O1090" i="6"/>
  <c r="N1090" i="6"/>
  <c r="M1090" i="6"/>
  <c r="L1090" i="6"/>
  <c r="K1090" i="6"/>
  <c r="J1090" i="6"/>
  <c r="I1090" i="6"/>
  <c r="H1090" i="6"/>
  <c r="G1090" i="6"/>
  <c r="F1090" i="6"/>
  <c r="E1090" i="6"/>
  <c r="D1090" i="6"/>
  <c r="BG1089" i="6"/>
  <c r="E1089" i="6"/>
  <c r="BG1088" i="6"/>
  <c r="E1088" i="6"/>
  <c r="BF1087" i="6"/>
  <c r="BE1087" i="6"/>
  <c r="BD1087" i="6"/>
  <c r="BC1087" i="6"/>
  <c r="BB1087" i="6"/>
  <c r="BA1087" i="6"/>
  <c r="AZ1087" i="6"/>
  <c r="AY1087" i="6"/>
  <c r="AX1087" i="6"/>
  <c r="AW1087" i="6"/>
  <c r="AV1087" i="6"/>
  <c r="AU1087" i="6"/>
  <c r="AT1087" i="6"/>
  <c r="AS1087" i="6"/>
  <c r="AR1087" i="6"/>
  <c r="AQ1087" i="6"/>
  <c r="AP1087" i="6"/>
  <c r="AO1087" i="6"/>
  <c r="AN1087" i="6"/>
  <c r="AM1087" i="6"/>
  <c r="AL1087" i="6"/>
  <c r="AK1087" i="6"/>
  <c r="AJ1087" i="6"/>
  <c r="AI1087" i="6"/>
  <c r="AH1087" i="6"/>
  <c r="AG1087" i="6"/>
  <c r="AF1087" i="6"/>
  <c r="AE1087" i="6"/>
  <c r="AD1087" i="6"/>
  <c r="AC1087" i="6"/>
  <c r="AB1087" i="6"/>
  <c r="AA1087" i="6"/>
  <c r="Z1087" i="6"/>
  <c r="Y1087" i="6"/>
  <c r="X1087" i="6"/>
  <c r="W1087" i="6"/>
  <c r="V1087" i="6"/>
  <c r="U1087" i="6"/>
  <c r="T1087" i="6"/>
  <c r="S1087" i="6"/>
  <c r="R1087" i="6"/>
  <c r="Q1087" i="6"/>
  <c r="P1087" i="6"/>
  <c r="O1087" i="6"/>
  <c r="N1087" i="6"/>
  <c r="M1087" i="6"/>
  <c r="L1087" i="6"/>
  <c r="K1087" i="6"/>
  <c r="J1087" i="6"/>
  <c r="I1087" i="6"/>
  <c r="H1087" i="6"/>
  <c r="G1087" i="6"/>
  <c r="F1087" i="6"/>
  <c r="E1087" i="6"/>
  <c r="D1087" i="6"/>
  <c r="BG1086" i="6"/>
  <c r="E1086" i="6"/>
  <c r="BG1085" i="6"/>
  <c r="E1085" i="6"/>
  <c r="BF1084" i="6"/>
  <c r="BE1084" i="6"/>
  <c r="BD1084" i="6"/>
  <c r="BC1084" i="6"/>
  <c r="BB1084" i="6"/>
  <c r="BA1084" i="6"/>
  <c r="AZ1084" i="6"/>
  <c r="AY1084" i="6"/>
  <c r="AX1084" i="6"/>
  <c r="AW1084" i="6"/>
  <c r="AV1084" i="6"/>
  <c r="AU1084" i="6"/>
  <c r="AT1084" i="6"/>
  <c r="AS1084" i="6"/>
  <c r="AR1084" i="6"/>
  <c r="AQ1084" i="6"/>
  <c r="AP1084" i="6"/>
  <c r="AO1084" i="6"/>
  <c r="AN1084" i="6"/>
  <c r="AM1084" i="6"/>
  <c r="AL1084" i="6"/>
  <c r="AK1084" i="6"/>
  <c r="AJ1084" i="6"/>
  <c r="AI1084" i="6"/>
  <c r="AH1084" i="6"/>
  <c r="AG1084" i="6"/>
  <c r="AF1084" i="6"/>
  <c r="AE1084" i="6"/>
  <c r="AD1084" i="6"/>
  <c r="AC1084" i="6"/>
  <c r="AB1084" i="6"/>
  <c r="AA1084" i="6"/>
  <c r="Z1084" i="6"/>
  <c r="Y1084" i="6"/>
  <c r="X1084" i="6"/>
  <c r="W1084" i="6"/>
  <c r="V1084" i="6"/>
  <c r="U1084" i="6"/>
  <c r="T1084" i="6"/>
  <c r="S1084" i="6"/>
  <c r="R1084" i="6"/>
  <c r="Q1084" i="6"/>
  <c r="P1084" i="6"/>
  <c r="O1084" i="6"/>
  <c r="N1084" i="6"/>
  <c r="M1084" i="6"/>
  <c r="L1084" i="6"/>
  <c r="K1084" i="6"/>
  <c r="J1084" i="6"/>
  <c r="I1084" i="6"/>
  <c r="H1084" i="6"/>
  <c r="G1084" i="6"/>
  <c r="F1084" i="6"/>
  <c r="E1084" i="6"/>
  <c r="D1084" i="6"/>
  <c r="BG1083" i="6"/>
  <c r="E1083" i="6"/>
  <c r="BG1082" i="6"/>
  <c r="E1082" i="6"/>
  <c r="BF1081" i="6"/>
  <c r="BE1081" i="6"/>
  <c r="BD1081" i="6"/>
  <c r="BC1081" i="6"/>
  <c r="BB1081" i="6"/>
  <c r="BA1081" i="6"/>
  <c r="AZ1081" i="6"/>
  <c r="AY1081" i="6"/>
  <c r="AX1081" i="6"/>
  <c r="AW1081" i="6"/>
  <c r="AV1081" i="6"/>
  <c r="AU1081" i="6"/>
  <c r="AT1081" i="6"/>
  <c r="AS1081" i="6"/>
  <c r="AR1081" i="6"/>
  <c r="AQ1081" i="6"/>
  <c r="AP1081" i="6"/>
  <c r="AO1081" i="6"/>
  <c r="AN1081" i="6"/>
  <c r="AM1081" i="6"/>
  <c r="AL1081" i="6"/>
  <c r="AK1081" i="6"/>
  <c r="AJ1081" i="6"/>
  <c r="AI1081" i="6"/>
  <c r="AH1081" i="6"/>
  <c r="AG1081" i="6"/>
  <c r="AF1081" i="6"/>
  <c r="AE1081" i="6"/>
  <c r="AD1081" i="6"/>
  <c r="AC1081" i="6"/>
  <c r="AB1081" i="6"/>
  <c r="AA1081" i="6"/>
  <c r="Z1081" i="6"/>
  <c r="Y1081" i="6"/>
  <c r="X1081" i="6"/>
  <c r="W1081" i="6"/>
  <c r="V1081" i="6"/>
  <c r="U1081" i="6"/>
  <c r="T1081" i="6"/>
  <c r="S1081" i="6"/>
  <c r="R1081" i="6"/>
  <c r="Q1081" i="6"/>
  <c r="P1081" i="6"/>
  <c r="O1081" i="6"/>
  <c r="N1081" i="6"/>
  <c r="M1081" i="6"/>
  <c r="L1081" i="6"/>
  <c r="K1081" i="6"/>
  <c r="J1081" i="6"/>
  <c r="I1081" i="6"/>
  <c r="H1081" i="6"/>
  <c r="G1081" i="6"/>
  <c r="F1081" i="6"/>
  <c r="E1081" i="6"/>
  <c r="D1081" i="6"/>
  <c r="C1081" i="6"/>
  <c r="BG1080" i="6"/>
  <c r="E1080" i="6"/>
  <c r="BG1079" i="6"/>
  <c r="E1079" i="6"/>
  <c r="BF1078" i="6"/>
  <c r="BE1078" i="6"/>
  <c r="BD1078" i="6"/>
  <c r="BC1078" i="6"/>
  <c r="BB1078" i="6"/>
  <c r="BA1078" i="6"/>
  <c r="AZ1078" i="6"/>
  <c r="AY1078" i="6"/>
  <c r="AX1078" i="6"/>
  <c r="AW1078" i="6"/>
  <c r="AV1078" i="6"/>
  <c r="AU1078" i="6"/>
  <c r="AT1078" i="6"/>
  <c r="AS1078" i="6"/>
  <c r="AR1078" i="6"/>
  <c r="AQ1078" i="6"/>
  <c r="AP1078" i="6"/>
  <c r="AO1078" i="6"/>
  <c r="AN1078" i="6"/>
  <c r="AM1078" i="6"/>
  <c r="AL1078" i="6"/>
  <c r="AK1078" i="6"/>
  <c r="AJ1078" i="6"/>
  <c r="AI1078" i="6"/>
  <c r="AH1078" i="6"/>
  <c r="AG1078" i="6"/>
  <c r="AF1078" i="6"/>
  <c r="AE1078" i="6"/>
  <c r="AD1078" i="6"/>
  <c r="AC1078" i="6"/>
  <c r="AB1078" i="6"/>
  <c r="AA1078" i="6"/>
  <c r="Z1078" i="6"/>
  <c r="Y1078" i="6"/>
  <c r="X1078" i="6"/>
  <c r="W1078" i="6"/>
  <c r="V1078" i="6"/>
  <c r="U1078" i="6"/>
  <c r="T1078" i="6"/>
  <c r="S1078" i="6"/>
  <c r="R1078" i="6"/>
  <c r="Q1078" i="6"/>
  <c r="P1078" i="6"/>
  <c r="O1078" i="6"/>
  <c r="N1078" i="6"/>
  <c r="M1078" i="6"/>
  <c r="L1078" i="6"/>
  <c r="K1078" i="6"/>
  <c r="J1078" i="6"/>
  <c r="I1078" i="6"/>
  <c r="H1078" i="6"/>
  <c r="G1078" i="6"/>
  <c r="F1078" i="6"/>
  <c r="E1078" i="6"/>
  <c r="D1078" i="6"/>
  <c r="BG1077" i="6"/>
  <c r="E1077" i="6"/>
  <c r="BG1076" i="6"/>
  <c r="E1076" i="6"/>
  <c r="BF1075" i="6"/>
  <c r="BE1075" i="6"/>
  <c r="BD1075" i="6"/>
  <c r="BC1075" i="6"/>
  <c r="BB1075" i="6"/>
  <c r="BA1075" i="6"/>
  <c r="AZ1075" i="6"/>
  <c r="AY1075" i="6"/>
  <c r="AX1075" i="6"/>
  <c r="AW1075" i="6"/>
  <c r="AV1075" i="6"/>
  <c r="AU1075" i="6"/>
  <c r="AT1075" i="6"/>
  <c r="AS1075" i="6"/>
  <c r="AR1075" i="6"/>
  <c r="AQ1075" i="6"/>
  <c r="AP1075" i="6"/>
  <c r="AO1075" i="6"/>
  <c r="AN1075" i="6"/>
  <c r="AM1075" i="6"/>
  <c r="AL1075" i="6"/>
  <c r="AK1075" i="6"/>
  <c r="AJ1075" i="6"/>
  <c r="AI1075" i="6"/>
  <c r="AH1075" i="6"/>
  <c r="AG1075" i="6"/>
  <c r="AF1075" i="6"/>
  <c r="AE1075" i="6"/>
  <c r="AD1075" i="6"/>
  <c r="AC1075" i="6"/>
  <c r="AB1075" i="6"/>
  <c r="AA1075" i="6"/>
  <c r="Z1075" i="6"/>
  <c r="Y1075" i="6"/>
  <c r="X1075" i="6"/>
  <c r="W1075" i="6"/>
  <c r="V1075" i="6"/>
  <c r="U1075" i="6"/>
  <c r="T1075" i="6"/>
  <c r="S1075" i="6"/>
  <c r="R1075" i="6"/>
  <c r="Q1075" i="6"/>
  <c r="P1075" i="6"/>
  <c r="O1075" i="6"/>
  <c r="N1075" i="6"/>
  <c r="M1075" i="6"/>
  <c r="L1075" i="6"/>
  <c r="K1075" i="6"/>
  <c r="J1075" i="6"/>
  <c r="I1075" i="6"/>
  <c r="H1075" i="6"/>
  <c r="G1075" i="6"/>
  <c r="F1075" i="6"/>
  <c r="E1075" i="6"/>
  <c r="D1075" i="6"/>
  <c r="BG1074" i="6"/>
  <c r="E1074" i="6"/>
  <c r="BG1073" i="6"/>
  <c r="E1073" i="6"/>
  <c r="BF1072" i="6"/>
  <c r="BE1072" i="6"/>
  <c r="BD1072" i="6"/>
  <c r="BC1072" i="6"/>
  <c r="BB1072" i="6"/>
  <c r="BA1072" i="6"/>
  <c r="AZ1072" i="6"/>
  <c r="AY1072" i="6"/>
  <c r="AX1072" i="6"/>
  <c r="AW1072" i="6"/>
  <c r="AV1072" i="6"/>
  <c r="AU1072" i="6"/>
  <c r="AT1072" i="6"/>
  <c r="AS1072" i="6"/>
  <c r="AR1072" i="6"/>
  <c r="AQ1072" i="6"/>
  <c r="AP1072" i="6"/>
  <c r="AO1072" i="6"/>
  <c r="AN1072" i="6"/>
  <c r="AM1072" i="6"/>
  <c r="AL1072" i="6"/>
  <c r="AK1072" i="6"/>
  <c r="AJ1072" i="6"/>
  <c r="AI1072" i="6"/>
  <c r="AH1072" i="6"/>
  <c r="AG1072" i="6"/>
  <c r="AF1072" i="6"/>
  <c r="AE1072" i="6"/>
  <c r="AD1072" i="6"/>
  <c r="AC1072" i="6"/>
  <c r="AB1072" i="6"/>
  <c r="AA1072" i="6"/>
  <c r="Z1072" i="6"/>
  <c r="Y1072" i="6"/>
  <c r="X1072" i="6"/>
  <c r="W1072" i="6"/>
  <c r="V1072" i="6"/>
  <c r="U1072" i="6"/>
  <c r="T1072" i="6"/>
  <c r="S1072" i="6"/>
  <c r="R1072" i="6"/>
  <c r="Q1072" i="6"/>
  <c r="P1072" i="6"/>
  <c r="O1072" i="6"/>
  <c r="N1072" i="6"/>
  <c r="M1072" i="6"/>
  <c r="L1072" i="6"/>
  <c r="K1072" i="6"/>
  <c r="J1072" i="6"/>
  <c r="I1072" i="6"/>
  <c r="H1072" i="6"/>
  <c r="G1072" i="6"/>
  <c r="F1072" i="6"/>
  <c r="E1072" i="6"/>
  <c r="D1072" i="6"/>
  <c r="BG1071" i="6"/>
  <c r="E1071" i="6"/>
  <c r="BG1070" i="6"/>
  <c r="E1070" i="6"/>
  <c r="BF1069" i="6"/>
  <c r="BE1069" i="6"/>
  <c r="BD1069" i="6"/>
  <c r="BC1069" i="6"/>
  <c r="BB1069" i="6"/>
  <c r="BA1069" i="6"/>
  <c r="AZ1069" i="6"/>
  <c r="AY1069" i="6"/>
  <c r="AX1069" i="6"/>
  <c r="AW1069" i="6"/>
  <c r="AV1069" i="6"/>
  <c r="AU1069" i="6"/>
  <c r="AT1069" i="6"/>
  <c r="AS1069" i="6"/>
  <c r="AR1069" i="6"/>
  <c r="AQ1069" i="6"/>
  <c r="AP1069" i="6"/>
  <c r="AO1069" i="6"/>
  <c r="AN1069" i="6"/>
  <c r="AM1069" i="6"/>
  <c r="AL1069" i="6"/>
  <c r="AK1069" i="6"/>
  <c r="AJ1069" i="6"/>
  <c r="AI1069" i="6"/>
  <c r="AH1069" i="6"/>
  <c r="AG1069" i="6"/>
  <c r="AF1069" i="6"/>
  <c r="AE1069" i="6"/>
  <c r="AD1069" i="6"/>
  <c r="AC1069" i="6"/>
  <c r="AB1069" i="6"/>
  <c r="AA1069" i="6"/>
  <c r="Z1069" i="6"/>
  <c r="Y1069" i="6"/>
  <c r="X1069" i="6"/>
  <c r="W1069" i="6"/>
  <c r="V1069" i="6"/>
  <c r="U1069" i="6"/>
  <c r="T1069" i="6"/>
  <c r="S1069" i="6"/>
  <c r="R1069" i="6"/>
  <c r="Q1069" i="6"/>
  <c r="P1069" i="6"/>
  <c r="O1069" i="6"/>
  <c r="N1069" i="6"/>
  <c r="M1069" i="6"/>
  <c r="L1069" i="6"/>
  <c r="K1069" i="6"/>
  <c r="J1069" i="6"/>
  <c r="I1069" i="6"/>
  <c r="H1069" i="6"/>
  <c r="G1069" i="6"/>
  <c r="F1069" i="6"/>
  <c r="E1069" i="6"/>
  <c r="D1069" i="6"/>
  <c r="C1069" i="6"/>
  <c r="BG1068" i="6"/>
  <c r="E1068" i="6"/>
  <c r="BG1067" i="6"/>
  <c r="E1067" i="6"/>
  <c r="BF1066" i="6"/>
  <c r="BE1066" i="6"/>
  <c r="BD1066" i="6"/>
  <c r="BC1066" i="6"/>
  <c r="BB1066" i="6"/>
  <c r="BA1066" i="6"/>
  <c r="AZ1066" i="6"/>
  <c r="AY1066" i="6"/>
  <c r="AX1066" i="6"/>
  <c r="AW1066" i="6"/>
  <c r="AV1066" i="6"/>
  <c r="AU1066" i="6"/>
  <c r="AT1066" i="6"/>
  <c r="AS1066" i="6"/>
  <c r="AR1066" i="6"/>
  <c r="AQ1066" i="6"/>
  <c r="AP1066" i="6"/>
  <c r="AO1066" i="6"/>
  <c r="AN1066" i="6"/>
  <c r="AM1066" i="6"/>
  <c r="AL1066" i="6"/>
  <c r="AK1066" i="6"/>
  <c r="AJ1066" i="6"/>
  <c r="AI1066" i="6"/>
  <c r="AH1066" i="6"/>
  <c r="AG1066" i="6"/>
  <c r="AF1066" i="6"/>
  <c r="AE1066" i="6"/>
  <c r="AD1066" i="6"/>
  <c r="AC1066" i="6"/>
  <c r="AB1066" i="6"/>
  <c r="AA1066" i="6"/>
  <c r="Z1066" i="6"/>
  <c r="Y1066" i="6"/>
  <c r="X1066" i="6"/>
  <c r="W1066" i="6"/>
  <c r="V1066" i="6"/>
  <c r="U1066" i="6"/>
  <c r="T1066" i="6"/>
  <c r="S1066" i="6"/>
  <c r="R1066" i="6"/>
  <c r="Q1066" i="6"/>
  <c r="P1066" i="6"/>
  <c r="O1066" i="6"/>
  <c r="N1066" i="6"/>
  <c r="M1066" i="6"/>
  <c r="L1066" i="6"/>
  <c r="K1066" i="6"/>
  <c r="J1066" i="6"/>
  <c r="I1066" i="6"/>
  <c r="H1066" i="6"/>
  <c r="G1066" i="6"/>
  <c r="F1066" i="6"/>
  <c r="E1066" i="6"/>
  <c r="D1066" i="6"/>
  <c r="BG1065" i="6"/>
  <c r="E1065" i="6"/>
  <c r="BG1064" i="6"/>
  <c r="E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E1063" i="6"/>
  <c r="D1063" i="6"/>
  <c r="BG1062" i="6"/>
  <c r="E1062" i="6"/>
  <c r="BG1061" i="6"/>
  <c r="E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E1060" i="6"/>
  <c r="D1060" i="6"/>
  <c r="BG1059" i="6"/>
  <c r="E1059" i="6"/>
  <c r="BG1058" i="6"/>
  <c r="E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E1057" i="6"/>
  <c r="D1057" i="6"/>
  <c r="C1057" i="6"/>
  <c r="E1056" i="6"/>
  <c r="E1055" i="6"/>
  <c r="E1054" i="6"/>
  <c r="C1054" i="6"/>
  <c r="B955" i="6"/>
  <c r="B856" i="6"/>
  <c r="A757" i="6"/>
  <c r="B658" i="6"/>
  <c r="B559" i="6"/>
  <c r="B460" i="6"/>
  <c r="B361" i="6"/>
  <c r="B262" i="6"/>
  <c r="BH262" i="6" s="1"/>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197" i="6"/>
  <c r="B170" i="6"/>
  <c r="B143" i="6"/>
  <c r="B116" i="6"/>
  <c r="B89" i="6"/>
  <c r="B62" i="6"/>
  <c r="B35" i="6"/>
  <c r="B8" i="6"/>
  <c r="BG1075" i="6" l="1"/>
  <c r="BG1090" i="6"/>
  <c r="BG1072" i="6"/>
  <c r="BG1102" i="6"/>
  <c r="BG1108" i="6"/>
  <c r="BG1120" i="6"/>
  <c r="BG1135" i="6"/>
  <c r="BG1150" i="6"/>
  <c r="BG1087" i="6"/>
  <c r="BG1066" i="6"/>
  <c r="BG1084" i="6"/>
  <c r="BG1099" i="6"/>
  <c r="BG1105" i="6"/>
  <c r="BG1117" i="6"/>
  <c r="BG1132" i="6"/>
  <c r="BG1147" i="6"/>
  <c r="BG1063" i="6"/>
  <c r="BG1078" i="6"/>
  <c r="BG1081" i="6"/>
  <c r="BG1096" i="6"/>
  <c r="BG1114" i="6"/>
  <c r="BG1126" i="6"/>
  <c r="BG1129" i="6"/>
  <c r="BG1144" i="6"/>
  <c r="BG1093" i="6"/>
  <c r="BG1111" i="6"/>
  <c r="BG1123" i="6"/>
  <c r="BG1138" i="6"/>
  <c r="BG1141" i="6"/>
  <c r="BG1060" i="6"/>
  <c r="BG1055" i="6"/>
  <c r="BG1056" i="6"/>
  <c r="BG1069" i="6"/>
  <c r="BG1057" i="6"/>
  <c r="G260" i="6"/>
  <c r="H260" i="6" s="1"/>
  <c r="I260" i="6" s="1"/>
  <c r="J260" i="6" s="1"/>
  <c r="K260" i="6" s="1"/>
  <c r="L260" i="6" s="1"/>
  <c r="M260" i="6" s="1"/>
  <c r="N260" i="6" s="1"/>
  <c r="O260" i="6" s="1"/>
  <c r="P260" i="6" s="1"/>
  <c r="Q260" i="6" s="1"/>
  <c r="R260" i="6" s="1"/>
  <c r="S260" i="6" s="1"/>
  <c r="T260" i="6" s="1"/>
  <c r="U260" i="6" s="1"/>
  <c r="V260" i="6" s="1"/>
  <c r="W260" i="6" s="1"/>
  <c r="X260" i="6" s="1"/>
  <c r="Y260" i="6" s="1"/>
  <c r="Z260" i="6" s="1"/>
  <c r="AA260" i="6" s="1"/>
  <c r="AB260" i="6" s="1"/>
  <c r="AC260" i="6" s="1"/>
  <c r="AD260" i="6" s="1"/>
  <c r="AE260" i="6" s="1"/>
  <c r="AF260" i="6" s="1"/>
  <c r="AG260" i="6" s="1"/>
  <c r="AH260" i="6" s="1"/>
  <c r="AI260" i="6" s="1"/>
  <c r="AJ260" i="6" s="1"/>
  <c r="AK260" i="6" s="1"/>
  <c r="AL260" i="6" s="1"/>
  <c r="AM260" i="6" s="1"/>
  <c r="AN260" i="6" s="1"/>
  <c r="AO260" i="6" s="1"/>
  <c r="AP260" i="6" s="1"/>
  <c r="AQ260" i="6" s="1"/>
  <c r="AR260" i="6" s="1"/>
  <c r="AS260" i="6" s="1"/>
  <c r="AT260" i="6" s="1"/>
  <c r="AU260" i="6" s="1"/>
  <c r="AV260" i="6" s="1"/>
  <c r="AW260" i="6" s="1"/>
  <c r="AX260" i="6" s="1"/>
  <c r="AY260" i="6" s="1"/>
  <c r="AZ260" i="6" s="1"/>
  <c r="BA260" i="6" s="1"/>
  <c r="BB260" i="6" s="1"/>
  <c r="BC260" i="6" s="1"/>
  <c r="BD260" i="6" s="1"/>
  <c r="BE260" i="6" s="1"/>
  <c r="BF260" i="6" s="1"/>
  <c r="E1662" i="6"/>
  <c r="E1661" i="6"/>
  <c r="E1660" i="6"/>
  <c r="D1660" i="6"/>
  <c r="E1659" i="6"/>
  <c r="E1658" i="6"/>
  <c r="E1657" i="6"/>
  <c r="D1657" i="6"/>
  <c r="E1656" i="6"/>
  <c r="E1655" i="6"/>
  <c r="E1654" i="6"/>
  <c r="D1654" i="6"/>
  <c r="E1653" i="6"/>
  <c r="E1652" i="6"/>
  <c r="E1651" i="6"/>
  <c r="D1651" i="6"/>
  <c r="E1563" i="6"/>
  <c r="E1562" i="6"/>
  <c r="E1561" i="6"/>
  <c r="D1561" i="6"/>
  <c r="E1560" i="6"/>
  <c r="E1559" i="6"/>
  <c r="E1558" i="6"/>
  <c r="D1558" i="6"/>
  <c r="E1557" i="6"/>
  <c r="E1556" i="6"/>
  <c r="E1555" i="6"/>
  <c r="D1555" i="6"/>
  <c r="E1554" i="6"/>
  <c r="E1553" i="6"/>
  <c r="E1552" i="6"/>
  <c r="D1552" i="6"/>
  <c r="E1464" i="6"/>
  <c r="E1463" i="6"/>
  <c r="E1462" i="6"/>
  <c r="D1462" i="6"/>
  <c r="E1461" i="6"/>
  <c r="E1460" i="6"/>
  <c r="E1459" i="6"/>
  <c r="D1459" i="6"/>
  <c r="E1458" i="6"/>
  <c r="E1457" i="6"/>
  <c r="E1456" i="6"/>
  <c r="D1456" i="6"/>
  <c r="E1455" i="6"/>
  <c r="E1454" i="6"/>
  <c r="E1453" i="6"/>
  <c r="D1453" i="6"/>
  <c r="E1365" i="6"/>
  <c r="E1364" i="6"/>
  <c r="E1363" i="6"/>
  <c r="D1363" i="6"/>
  <c r="E1362" i="6"/>
  <c r="E1361" i="6"/>
  <c r="E1360" i="6"/>
  <c r="D1360" i="6"/>
  <c r="E1359" i="6"/>
  <c r="E1358" i="6"/>
  <c r="E1357" i="6"/>
  <c r="D1357" i="6"/>
  <c r="E1356" i="6"/>
  <c r="E1355" i="6"/>
  <c r="E1354" i="6"/>
  <c r="D1354" i="6"/>
  <c r="E1266" i="6"/>
  <c r="E1265" i="6"/>
  <c r="E1264" i="6"/>
  <c r="D1264" i="6"/>
  <c r="E1263" i="6"/>
  <c r="E1262" i="6"/>
  <c r="E1261" i="6"/>
  <c r="D1261" i="6"/>
  <c r="E1260" i="6"/>
  <c r="E1259" i="6"/>
  <c r="E1258" i="6"/>
  <c r="D1258" i="6"/>
  <c r="E1257" i="6"/>
  <c r="E1256" i="6"/>
  <c r="E1255" i="6"/>
  <c r="D1255" i="6"/>
  <c r="E1167" i="6"/>
  <c r="E1166" i="6"/>
  <c r="E1165" i="6"/>
  <c r="D1165" i="6"/>
  <c r="E1164" i="6"/>
  <c r="E1163" i="6"/>
  <c r="E1162" i="6"/>
  <c r="D1162" i="6"/>
  <c r="E1161" i="6"/>
  <c r="E1160" i="6"/>
  <c r="E1159" i="6"/>
  <c r="D1159" i="6"/>
  <c r="E1158" i="6"/>
  <c r="E1157" i="6"/>
  <c r="E1156" i="6"/>
  <c r="D1156" i="6"/>
  <c r="E969" i="6"/>
  <c r="E968" i="6"/>
  <c r="E967" i="6"/>
  <c r="D967" i="6"/>
  <c r="E966" i="6"/>
  <c r="E965" i="6"/>
  <c r="E964" i="6"/>
  <c r="D964" i="6"/>
  <c r="E963" i="6"/>
  <c r="E962" i="6"/>
  <c r="E961" i="6"/>
  <c r="D961" i="6"/>
  <c r="E960" i="6"/>
  <c r="E959" i="6"/>
  <c r="E958" i="6"/>
  <c r="D958" i="6"/>
  <c r="E870" i="6"/>
  <c r="E869" i="6"/>
  <c r="E868" i="6"/>
  <c r="D868" i="6"/>
  <c r="E867" i="6"/>
  <c r="E866" i="6"/>
  <c r="E865" i="6"/>
  <c r="D865" i="6"/>
  <c r="E864" i="6"/>
  <c r="E863" i="6"/>
  <c r="E862" i="6"/>
  <c r="D862" i="6"/>
  <c r="E861" i="6"/>
  <c r="E860" i="6"/>
  <c r="E859" i="6"/>
  <c r="D859" i="6"/>
  <c r="E771" i="6"/>
  <c r="E770" i="6"/>
  <c r="E769" i="6"/>
  <c r="D769" i="6"/>
  <c r="E768" i="6"/>
  <c r="E767" i="6"/>
  <c r="E766" i="6"/>
  <c r="D766" i="6"/>
  <c r="E765" i="6"/>
  <c r="E764" i="6"/>
  <c r="E763" i="6"/>
  <c r="D763" i="6"/>
  <c r="E762" i="6"/>
  <c r="E761" i="6"/>
  <c r="E760" i="6"/>
  <c r="D760" i="6"/>
  <c r="E672" i="6"/>
  <c r="E671" i="6"/>
  <c r="E670" i="6"/>
  <c r="D670" i="6"/>
  <c r="E669" i="6"/>
  <c r="E668" i="6"/>
  <c r="E667" i="6"/>
  <c r="D667" i="6"/>
  <c r="E666" i="6"/>
  <c r="E665" i="6"/>
  <c r="E664" i="6"/>
  <c r="D664" i="6"/>
  <c r="E663" i="6"/>
  <c r="E662" i="6"/>
  <c r="E661" i="6"/>
  <c r="D661" i="6"/>
  <c r="E573" i="6"/>
  <c r="E572" i="6"/>
  <c r="E571" i="6"/>
  <c r="D571" i="6"/>
  <c r="E570" i="6"/>
  <c r="E569" i="6"/>
  <c r="E568" i="6"/>
  <c r="D568" i="6"/>
  <c r="E567" i="6"/>
  <c r="E566" i="6"/>
  <c r="E565" i="6"/>
  <c r="D565" i="6"/>
  <c r="E564" i="6"/>
  <c r="E563" i="6"/>
  <c r="E562" i="6"/>
  <c r="D562" i="6"/>
  <c r="E474" i="6"/>
  <c r="E473" i="6"/>
  <c r="E472" i="6"/>
  <c r="D472" i="6"/>
  <c r="E471" i="6"/>
  <c r="E470" i="6"/>
  <c r="E469" i="6"/>
  <c r="D469" i="6"/>
  <c r="E468" i="6"/>
  <c r="E467" i="6"/>
  <c r="E466" i="6"/>
  <c r="D466" i="6"/>
  <c r="E465" i="6"/>
  <c r="E464" i="6"/>
  <c r="E463" i="6"/>
  <c r="D463" i="6"/>
  <c r="E375" i="6"/>
  <c r="E374" i="6"/>
  <c r="E373" i="6"/>
  <c r="D373" i="6"/>
  <c r="E372" i="6"/>
  <c r="E371" i="6"/>
  <c r="E370" i="6"/>
  <c r="D370" i="6"/>
  <c r="E369" i="6"/>
  <c r="E368" i="6"/>
  <c r="E367" i="6"/>
  <c r="D367" i="6"/>
  <c r="E366" i="6"/>
  <c r="E365" i="6"/>
  <c r="E364" i="6"/>
  <c r="D364" i="6"/>
  <c r="E276" i="6"/>
  <c r="BI274" i="6" s="1"/>
  <c r="E275" i="6"/>
  <c r="BI273" i="6" s="1"/>
  <c r="E274" i="6"/>
  <c r="BI272" i="6" s="1"/>
  <c r="E273" i="6"/>
  <c r="BI271" i="6" s="1"/>
  <c r="E272" i="6"/>
  <c r="BI270" i="6" s="1"/>
  <c r="E271" i="6"/>
  <c r="BI269" i="6" s="1"/>
  <c r="E270" i="6"/>
  <c r="BI268" i="6" s="1"/>
  <c r="E269" i="6"/>
  <c r="BI267" i="6" s="1"/>
  <c r="E268" i="6"/>
  <c r="BI266" i="6" s="1"/>
  <c r="E267" i="6"/>
  <c r="BI265" i="6" s="1"/>
  <c r="E266" i="6"/>
  <c r="BI264" i="6" s="1"/>
  <c r="E265" i="6"/>
  <c r="BI263" i="6" s="1"/>
  <c r="D274" i="6"/>
  <c r="BH272" i="6" s="1"/>
  <c r="D271" i="6"/>
  <c r="BH269" i="6" s="1"/>
  <c r="D268" i="6"/>
  <c r="BH266" i="6" s="1"/>
  <c r="D265" i="6"/>
  <c r="BH263" i="6" s="1"/>
  <c r="D21" i="21"/>
  <c r="C21" i="21"/>
  <c r="B21" i="21"/>
  <c r="A34" i="21"/>
  <c r="A18" i="21"/>
  <c r="R6" i="20"/>
  <c r="Q6" i="20"/>
  <c r="K6" i="19"/>
  <c r="J6" i="19"/>
  <c r="Z7" i="17"/>
  <c r="Y7" i="17"/>
  <c r="X7" i="17"/>
  <c r="W7" i="17"/>
  <c r="V7" i="17"/>
  <c r="U7" i="17"/>
  <c r="T7" i="17"/>
  <c r="S7" i="17"/>
  <c r="R7" i="17"/>
  <c r="Q7" i="17"/>
  <c r="P7" i="17"/>
  <c r="O7" i="17"/>
  <c r="N7" i="17"/>
  <c r="M7" i="17"/>
  <c r="L7" i="17"/>
  <c r="K7" i="17"/>
  <c r="J7" i="17"/>
  <c r="I7" i="17"/>
  <c r="H7" i="17"/>
  <c r="G7" i="17"/>
  <c r="F7" i="17"/>
  <c r="E7" i="17"/>
  <c r="D7" i="17"/>
  <c r="C7" i="17"/>
  <c r="E1746" i="6"/>
  <c r="E1745" i="6"/>
  <c r="E1744" i="6"/>
  <c r="D1744" i="6"/>
  <c r="E1743" i="6"/>
  <c r="E1742" i="6"/>
  <c r="E1741" i="6"/>
  <c r="D1741" i="6"/>
  <c r="E1740" i="6"/>
  <c r="E1739" i="6"/>
  <c r="E1738" i="6"/>
  <c r="D1738" i="6"/>
  <c r="E1737" i="6"/>
  <c r="E1736" i="6"/>
  <c r="E1735" i="6"/>
  <c r="D1735" i="6"/>
  <c r="C1735" i="6"/>
  <c r="E1734" i="6"/>
  <c r="E1733" i="6"/>
  <c r="E1732" i="6"/>
  <c r="D1732" i="6"/>
  <c r="E1731" i="6"/>
  <c r="E1730" i="6"/>
  <c r="E1729" i="6"/>
  <c r="D1729" i="6"/>
  <c r="E1728" i="6"/>
  <c r="E1727" i="6"/>
  <c r="E1726" i="6"/>
  <c r="D1726" i="6"/>
  <c r="E1725" i="6"/>
  <c r="E1724" i="6"/>
  <c r="E1723" i="6"/>
  <c r="D1723" i="6"/>
  <c r="C1723" i="6"/>
  <c r="E1722" i="6"/>
  <c r="E1721" i="6"/>
  <c r="E1720" i="6"/>
  <c r="D1720" i="6"/>
  <c r="E1719" i="6"/>
  <c r="E1718" i="6"/>
  <c r="E1717" i="6"/>
  <c r="D1717" i="6"/>
  <c r="E1716" i="6"/>
  <c r="E1715" i="6"/>
  <c r="E1714" i="6"/>
  <c r="D1714" i="6"/>
  <c r="E1713" i="6"/>
  <c r="E1712" i="6"/>
  <c r="E1711" i="6"/>
  <c r="D1711" i="6"/>
  <c r="C1711" i="6"/>
  <c r="E1710" i="6"/>
  <c r="E1709" i="6"/>
  <c r="E1708" i="6"/>
  <c r="D1708" i="6"/>
  <c r="E1707" i="6"/>
  <c r="E1706" i="6"/>
  <c r="E1705" i="6"/>
  <c r="D1705" i="6"/>
  <c r="E1704" i="6"/>
  <c r="E1703" i="6"/>
  <c r="E1702" i="6"/>
  <c r="D1702" i="6"/>
  <c r="E1701" i="6"/>
  <c r="E1700" i="6"/>
  <c r="E1699" i="6"/>
  <c r="D1699" i="6"/>
  <c r="C1699" i="6"/>
  <c r="E1698" i="6"/>
  <c r="E1697" i="6"/>
  <c r="E1696" i="6"/>
  <c r="D1696" i="6"/>
  <c r="E1695" i="6"/>
  <c r="E1694" i="6"/>
  <c r="E1693" i="6"/>
  <c r="D1693" i="6"/>
  <c r="E1692" i="6"/>
  <c r="E1691" i="6"/>
  <c r="E1690" i="6"/>
  <c r="D1690" i="6"/>
  <c r="E1689" i="6"/>
  <c r="E1688" i="6"/>
  <c r="E1687" i="6"/>
  <c r="D1687" i="6"/>
  <c r="C1687" i="6"/>
  <c r="E1686" i="6"/>
  <c r="E1685" i="6"/>
  <c r="E1684" i="6"/>
  <c r="D1684" i="6"/>
  <c r="E1683" i="6"/>
  <c r="E1682" i="6"/>
  <c r="E1681" i="6"/>
  <c r="D1681" i="6"/>
  <c r="E1680" i="6"/>
  <c r="E1679" i="6"/>
  <c r="E1678" i="6"/>
  <c r="D1678" i="6"/>
  <c r="E1677" i="6"/>
  <c r="E1676" i="6"/>
  <c r="E1675" i="6"/>
  <c r="D1675" i="6"/>
  <c r="C1675" i="6"/>
  <c r="E1674" i="6"/>
  <c r="E1673" i="6"/>
  <c r="E1672" i="6"/>
  <c r="D1672" i="6"/>
  <c r="E1671" i="6"/>
  <c r="E1670" i="6"/>
  <c r="E1669" i="6"/>
  <c r="D1669" i="6"/>
  <c r="E1668" i="6"/>
  <c r="E1667" i="6"/>
  <c r="E1666" i="6"/>
  <c r="D1666" i="6"/>
  <c r="E1665" i="6"/>
  <c r="E1664" i="6"/>
  <c r="E1663" i="6"/>
  <c r="D1663" i="6"/>
  <c r="C1663" i="6"/>
  <c r="C1651" i="6"/>
  <c r="E1650" i="6"/>
  <c r="E1649" i="6"/>
  <c r="E1648" i="6"/>
  <c r="C1648" i="6"/>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49"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648" i="6"/>
  <c r="H1648" i="6"/>
  <c r="K1648" i="6"/>
  <c r="L1648" i="6"/>
  <c r="N1648" i="6"/>
  <c r="O1648" i="6"/>
  <c r="P1648" i="6"/>
  <c r="R1648" i="6"/>
  <c r="S1648" i="6"/>
  <c r="T1648" i="6"/>
  <c r="V1648" i="6"/>
  <c r="W1648" i="6"/>
  <c r="X1648" i="6"/>
  <c r="Z1648" i="6"/>
  <c r="AB1648" i="6"/>
  <c r="AC1648" i="6"/>
  <c r="AD1648" i="6"/>
  <c r="AE1648" i="6"/>
  <c r="AF1648" i="6"/>
  <c r="AH1648" i="6"/>
  <c r="AI1648" i="6"/>
  <c r="AJ1648" i="6"/>
  <c r="AL1648" i="6"/>
  <c r="AM1648" i="6"/>
  <c r="AN1648" i="6"/>
  <c r="AP1648" i="6"/>
  <c r="AQ1648" i="6"/>
  <c r="AR1648" i="6"/>
  <c r="AS1648" i="6"/>
  <c r="AU1648" i="6"/>
  <c r="AV1648" i="6"/>
  <c r="AW1648" i="6"/>
  <c r="AX1648" i="6"/>
  <c r="AY1648" i="6"/>
  <c r="AZ1648" i="6"/>
  <c r="BB1648" i="6"/>
  <c r="BC1648" i="6"/>
  <c r="BD1648" i="6"/>
  <c r="BE1648" i="6"/>
  <c r="BF1648"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G1450" i="6"/>
  <c r="H1450" i="6"/>
  <c r="I1450" i="6"/>
  <c r="J1450" i="6"/>
  <c r="K1450" i="6"/>
  <c r="K1749" i="6" s="1"/>
  <c r="L1450" i="6"/>
  <c r="M1450" i="6"/>
  <c r="N1450" i="6"/>
  <c r="N1749" i="6" s="1"/>
  <c r="O1450" i="6"/>
  <c r="O1749" i="6" s="1"/>
  <c r="P1450" i="6"/>
  <c r="Q1450" i="6"/>
  <c r="Q1749" i="6" s="1"/>
  <c r="R1450" i="6"/>
  <c r="R1749" i="6" s="1"/>
  <c r="S1450" i="6"/>
  <c r="S1749" i="6" s="1"/>
  <c r="T1450" i="6"/>
  <c r="U1450" i="6"/>
  <c r="U1749" i="6" s="1"/>
  <c r="V1450" i="6"/>
  <c r="V1749" i="6" s="1"/>
  <c r="W1450" i="6"/>
  <c r="W1749" i="6" s="1"/>
  <c r="X1450" i="6"/>
  <c r="Y1450" i="6"/>
  <c r="Z1450" i="6"/>
  <c r="AA1450" i="6"/>
  <c r="AA1749" i="6" s="1"/>
  <c r="AB1450" i="6"/>
  <c r="AC1450" i="6"/>
  <c r="AC1749" i="6" s="1"/>
  <c r="AD1450" i="6"/>
  <c r="AD1749" i="6" s="1"/>
  <c r="AE1450" i="6"/>
  <c r="AE1749" i="6" s="1"/>
  <c r="AF1450" i="6"/>
  <c r="AG1450" i="6"/>
  <c r="AG1749" i="6" s="1"/>
  <c r="AH1450" i="6"/>
  <c r="AH1749" i="6" s="1"/>
  <c r="AI1450" i="6"/>
  <c r="AI1749" i="6" s="1"/>
  <c r="AJ1450" i="6"/>
  <c r="AK1450" i="6"/>
  <c r="AK1749" i="6" s="1"/>
  <c r="AL1450" i="6"/>
  <c r="AM1450" i="6"/>
  <c r="AM1749" i="6" s="1"/>
  <c r="AN1450" i="6"/>
  <c r="AO1450" i="6"/>
  <c r="AP1450" i="6"/>
  <c r="AQ1450" i="6"/>
  <c r="AQ1749" i="6" s="1"/>
  <c r="AR1450" i="6"/>
  <c r="AS1450" i="6"/>
  <c r="AS1749" i="6" s="1"/>
  <c r="AT1450" i="6"/>
  <c r="AT1749" i="6" s="1"/>
  <c r="AU1450" i="6"/>
  <c r="AU1749" i="6" s="1"/>
  <c r="AV1450" i="6"/>
  <c r="AW1450" i="6"/>
  <c r="AX1450" i="6"/>
  <c r="AX1749" i="6" s="1"/>
  <c r="AY1450" i="6"/>
  <c r="AY1749" i="6" s="1"/>
  <c r="AZ1450" i="6"/>
  <c r="BA1450" i="6"/>
  <c r="BA1749" i="6" s="1"/>
  <c r="BB1450" i="6"/>
  <c r="BB1749" i="6" s="1"/>
  <c r="BC1450" i="6"/>
  <c r="BC1749" i="6" s="1"/>
  <c r="BD1450" i="6"/>
  <c r="BE1450" i="6"/>
  <c r="BF1450"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K1351" i="6"/>
  <c r="AO1351" i="6"/>
  <c r="AP1351" i="6"/>
  <c r="AS1351" i="6"/>
  <c r="AW1351" i="6"/>
  <c r="AX1351" i="6"/>
  <c r="BA1351" i="6"/>
  <c r="BE1351" i="6"/>
  <c r="BF1351" i="6"/>
  <c r="BG759" i="6"/>
  <c r="BG561" i="6"/>
  <c r="BG560" i="6"/>
  <c r="BG462" i="6"/>
  <c r="BG461" i="6"/>
  <c r="BG362" i="6"/>
  <c r="BG264" i="6"/>
  <c r="BJ265" i="6" s="1"/>
  <c r="BG263" i="6"/>
  <c r="BJ264" i="6" s="1"/>
  <c r="V245" i="6"/>
  <c r="BB245" i="6"/>
  <c r="I245" i="6"/>
  <c r="K245" i="6"/>
  <c r="O245" i="6"/>
  <c r="T245" i="6"/>
  <c r="U245" i="6"/>
  <c r="Y245" i="6"/>
  <c r="AB245" i="6"/>
  <c r="AC245" i="6"/>
  <c r="AF245" i="6"/>
  <c r="AG245" i="6"/>
  <c r="AJ245" i="6"/>
  <c r="AK245" i="6"/>
  <c r="AO245" i="6"/>
  <c r="AQ245" i="6"/>
  <c r="AU245" i="6"/>
  <c r="AW245" i="6"/>
  <c r="BA245" i="6"/>
  <c r="BD245" i="6"/>
  <c r="BE245" i="6"/>
  <c r="M236" i="6"/>
  <c r="Q236" i="6"/>
  <c r="W236" i="6"/>
  <c r="X236" i="6"/>
  <c r="Y236" i="6"/>
  <c r="AE236" i="6"/>
  <c r="AG236" i="6"/>
  <c r="AK236" i="6"/>
  <c r="AM236" i="6"/>
  <c r="AO236" i="6"/>
  <c r="AR236" i="6"/>
  <c r="AS236" i="6"/>
  <c r="BA236" i="6"/>
  <c r="BC236" i="6"/>
  <c r="BD236" i="6"/>
  <c r="BE236" i="6"/>
  <c r="AL227" i="6"/>
  <c r="BF227" i="6"/>
  <c r="I227" i="6"/>
  <c r="L227" i="6"/>
  <c r="M227" i="6"/>
  <c r="P227" i="6"/>
  <c r="T227" i="6"/>
  <c r="Y227" i="6"/>
  <c r="AB227" i="6"/>
  <c r="AC227" i="6"/>
  <c r="AE227" i="6"/>
  <c r="AF227" i="6"/>
  <c r="AG227" i="6"/>
  <c r="AN227" i="6"/>
  <c r="AO227" i="6"/>
  <c r="AR227" i="6"/>
  <c r="AS227" i="6"/>
  <c r="AV227" i="6"/>
  <c r="AW227" i="6"/>
  <c r="AZ227" i="6"/>
  <c r="BA227" i="6"/>
  <c r="BC227" i="6"/>
  <c r="BD227" i="6"/>
  <c r="BE227" i="6"/>
  <c r="K227" i="6"/>
  <c r="F1660" i="6"/>
  <c r="BG1746" i="6"/>
  <c r="BG1745" i="6"/>
  <c r="BF1744" i="6"/>
  <c r="BE1744" i="6"/>
  <c r="BD1744" i="6"/>
  <c r="BC1744" i="6"/>
  <c r="BB1744" i="6"/>
  <c r="BA1744" i="6"/>
  <c r="AZ1744" i="6"/>
  <c r="AY1744" i="6"/>
  <c r="AX1744" i="6"/>
  <c r="AW1744" i="6"/>
  <c r="AV1744" i="6"/>
  <c r="AU1744" i="6"/>
  <c r="AT1744" i="6"/>
  <c r="AS1744" i="6"/>
  <c r="AR1744" i="6"/>
  <c r="AQ1744" i="6"/>
  <c r="AP1744" i="6"/>
  <c r="AO1744" i="6"/>
  <c r="AN1744" i="6"/>
  <c r="AM1744" i="6"/>
  <c r="AL1744" i="6"/>
  <c r="AK1744" i="6"/>
  <c r="AJ1744" i="6"/>
  <c r="AI1744" i="6"/>
  <c r="AH1744" i="6"/>
  <c r="AG1744" i="6"/>
  <c r="AF1744" i="6"/>
  <c r="AE1744" i="6"/>
  <c r="AD1744" i="6"/>
  <c r="AC1744" i="6"/>
  <c r="AB1744" i="6"/>
  <c r="AA1744" i="6"/>
  <c r="Z1744" i="6"/>
  <c r="Y1744" i="6"/>
  <c r="X1744" i="6"/>
  <c r="W1744" i="6"/>
  <c r="V1744" i="6"/>
  <c r="U1744" i="6"/>
  <c r="T1744" i="6"/>
  <c r="S1744" i="6"/>
  <c r="R1744" i="6"/>
  <c r="Q1744" i="6"/>
  <c r="P1744" i="6"/>
  <c r="O1744" i="6"/>
  <c r="N1744" i="6"/>
  <c r="M1744" i="6"/>
  <c r="L1744" i="6"/>
  <c r="K1744" i="6"/>
  <c r="J1744" i="6"/>
  <c r="I1744" i="6"/>
  <c r="H1744" i="6"/>
  <c r="G1744" i="6"/>
  <c r="F1744" i="6"/>
  <c r="BG1743" i="6"/>
  <c r="BG1742" i="6"/>
  <c r="BF1741" i="6"/>
  <c r="BE1741" i="6"/>
  <c r="BD1741" i="6"/>
  <c r="BC1741" i="6"/>
  <c r="BB1741" i="6"/>
  <c r="BA1741" i="6"/>
  <c r="AZ1741" i="6"/>
  <c r="AY1741" i="6"/>
  <c r="AX1741" i="6"/>
  <c r="AW1741" i="6"/>
  <c r="AV1741" i="6"/>
  <c r="AU1741" i="6"/>
  <c r="AT1741" i="6"/>
  <c r="AS1741" i="6"/>
  <c r="AR1741" i="6"/>
  <c r="AQ1741" i="6"/>
  <c r="AP1741" i="6"/>
  <c r="AO1741" i="6"/>
  <c r="AN1741" i="6"/>
  <c r="AM1741" i="6"/>
  <c r="AL1741" i="6"/>
  <c r="AK1741" i="6"/>
  <c r="AJ1741" i="6"/>
  <c r="AI1741" i="6"/>
  <c r="AH1741" i="6"/>
  <c r="AG1741" i="6"/>
  <c r="AF1741" i="6"/>
  <c r="AE1741" i="6"/>
  <c r="AD1741" i="6"/>
  <c r="AC1741" i="6"/>
  <c r="AB1741" i="6"/>
  <c r="AA1741" i="6"/>
  <c r="Z1741" i="6"/>
  <c r="Y1741" i="6"/>
  <c r="X1741" i="6"/>
  <c r="W1741" i="6"/>
  <c r="V1741" i="6"/>
  <c r="U1741" i="6"/>
  <c r="T1741" i="6"/>
  <c r="S1741" i="6"/>
  <c r="R1741" i="6"/>
  <c r="Q1741" i="6"/>
  <c r="P1741" i="6"/>
  <c r="O1741" i="6"/>
  <c r="N1741" i="6"/>
  <c r="M1741" i="6"/>
  <c r="L1741" i="6"/>
  <c r="K1741" i="6"/>
  <c r="J1741" i="6"/>
  <c r="I1741" i="6"/>
  <c r="H1741" i="6"/>
  <c r="G1741" i="6"/>
  <c r="F1741" i="6"/>
  <c r="BG1740" i="6"/>
  <c r="BG1739" i="6"/>
  <c r="BF1738" i="6"/>
  <c r="BE1738" i="6"/>
  <c r="BD1738" i="6"/>
  <c r="BC1738" i="6"/>
  <c r="BB1738" i="6"/>
  <c r="BA1738" i="6"/>
  <c r="AZ1738" i="6"/>
  <c r="AY1738" i="6"/>
  <c r="AX1738" i="6"/>
  <c r="AW1738" i="6"/>
  <c r="AV1738" i="6"/>
  <c r="AU1738" i="6"/>
  <c r="AT1738" i="6"/>
  <c r="AS1738" i="6"/>
  <c r="AR1738" i="6"/>
  <c r="AQ1738" i="6"/>
  <c r="AP1738" i="6"/>
  <c r="AO1738" i="6"/>
  <c r="AN1738" i="6"/>
  <c r="AM1738" i="6"/>
  <c r="AL1738" i="6"/>
  <c r="AK1738" i="6"/>
  <c r="AJ1738" i="6"/>
  <c r="AI1738" i="6"/>
  <c r="AH1738" i="6"/>
  <c r="AG1738" i="6"/>
  <c r="AF1738" i="6"/>
  <c r="AE1738" i="6"/>
  <c r="AD1738" i="6"/>
  <c r="AC1738" i="6"/>
  <c r="AB1738" i="6"/>
  <c r="AA1738" i="6"/>
  <c r="Z1738" i="6"/>
  <c r="Y1738" i="6"/>
  <c r="X1738" i="6"/>
  <c r="W1738" i="6"/>
  <c r="V1738" i="6"/>
  <c r="U1738" i="6"/>
  <c r="T1738" i="6"/>
  <c r="S1738" i="6"/>
  <c r="R1738" i="6"/>
  <c r="Q1738" i="6"/>
  <c r="P1738" i="6"/>
  <c r="O1738" i="6"/>
  <c r="N1738" i="6"/>
  <c r="M1738" i="6"/>
  <c r="L1738" i="6"/>
  <c r="K1738" i="6"/>
  <c r="J1738" i="6"/>
  <c r="I1738" i="6"/>
  <c r="H1738" i="6"/>
  <c r="G1738" i="6"/>
  <c r="F1738" i="6"/>
  <c r="BG1737" i="6"/>
  <c r="BG1736" i="6"/>
  <c r="BF1735" i="6"/>
  <c r="BE1735" i="6"/>
  <c r="BD1735" i="6"/>
  <c r="BC1735" i="6"/>
  <c r="BB1735" i="6"/>
  <c r="BA1735" i="6"/>
  <c r="AZ1735" i="6"/>
  <c r="AY1735" i="6"/>
  <c r="AX1735" i="6"/>
  <c r="AW1735" i="6"/>
  <c r="AV1735" i="6"/>
  <c r="AU1735" i="6"/>
  <c r="AT1735" i="6"/>
  <c r="AS1735" i="6"/>
  <c r="AR1735" i="6"/>
  <c r="AQ1735" i="6"/>
  <c r="AP1735" i="6"/>
  <c r="AO1735" i="6"/>
  <c r="AN1735" i="6"/>
  <c r="AM1735" i="6"/>
  <c r="AL1735" i="6"/>
  <c r="AK1735" i="6"/>
  <c r="AJ1735" i="6"/>
  <c r="AI1735" i="6"/>
  <c r="AH1735" i="6"/>
  <c r="AG1735" i="6"/>
  <c r="AF1735" i="6"/>
  <c r="AE1735" i="6"/>
  <c r="AD1735" i="6"/>
  <c r="AC1735" i="6"/>
  <c r="AB1735" i="6"/>
  <c r="AA1735" i="6"/>
  <c r="Z1735" i="6"/>
  <c r="Y1735" i="6"/>
  <c r="X1735" i="6"/>
  <c r="W1735" i="6"/>
  <c r="V1735" i="6"/>
  <c r="U1735" i="6"/>
  <c r="T1735" i="6"/>
  <c r="S1735" i="6"/>
  <c r="R1735" i="6"/>
  <c r="Q1735" i="6"/>
  <c r="P1735" i="6"/>
  <c r="O1735" i="6"/>
  <c r="N1735" i="6"/>
  <c r="M1735" i="6"/>
  <c r="L1735" i="6"/>
  <c r="K1735" i="6"/>
  <c r="J1735" i="6"/>
  <c r="I1735" i="6"/>
  <c r="H1735" i="6"/>
  <c r="G1735" i="6"/>
  <c r="F1735"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H215" i="6"/>
  <c r="G215" i="6"/>
  <c r="G221" i="6" s="1"/>
  <c r="F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07" i="6"/>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N197" i="6"/>
  <c r="N203" i="6" s="1"/>
  <c r="M197" i="6"/>
  <c r="M203" i="6" s="1"/>
  <c r="L197" i="6"/>
  <c r="L203" i="6" s="1"/>
  <c r="K197" i="6"/>
  <c r="K203" i="6" s="1"/>
  <c r="J197" i="6"/>
  <c r="J203" i="6" s="1"/>
  <c r="I197" i="6"/>
  <c r="I203" i="6" s="1"/>
  <c r="H197" i="6"/>
  <c r="G197" i="6"/>
  <c r="G203" i="6" s="1"/>
  <c r="F197" i="6"/>
  <c r="AR245" i="6"/>
  <c r="AN245" i="6"/>
  <c r="X245" i="6"/>
  <c r="L245" i="6"/>
  <c r="H245" i="6"/>
  <c r="U236" i="6"/>
  <c r="AH236" i="6"/>
  <c r="F236"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F8" i="6"/>
  <c r="BE8" i="6"/>
  <c r="BE14" i="6" s="1"/>
  <c r="BD8" i="6"/>
  <c r="BD14" i="6" s="1"/>
  <c r="BC8" i="6"/>
  <c r="BC14" i="6" s="1"/>
  <c r="BB8" i="6"/>
  <c r="BB14" i="6" s="1"/>
  <c r="BA8" i="6"/>
  <c r="BA14" i="6" s="1"/>
  <c r="AZ8" i="6"/>
  <c r="AZ14" i="6" s="1"/>
  <c r="AY8" i="6"/>
  <c r="AY14" i="6" s="1"/>
  <c r="AX8" i="6"/>
  <c r="AX14" i="6" s="1"/>
  <c r="AW8" i="6"/>
  <c r="AW14" i="6" s="1"/>
  <c r="AV8" i="6"/>
  <c r="AV14" i="6" s="1"/>
  <c r="AU8" i="6"/>
  <c r="AU14" i="6" s="1"/>
  <c r="AT8" i="6"/>
  <c r="AT14" i="6" s="1"/>
  <c r="AS8" i="6"/>
  <c r="AR8" i="6"/>
  <c r="AR14" i="6" s="1"/>
  <c r="AQ8" i="6"/>
  <c r="AQ14" i="6" s="1"/>
  <c r="AP8" i="6"/>
  <c r="AO8" i="6"/>
  <c r="AN8" i="6"/>
  <c r="AN14" i="6" s="1"/>
  <c r="AM8" i="6"/>
  <c r="AM14" i="6" s="1"/>
  <c r="AL8" i="6"/>
  <c r="AK8" i="6"/>
  <c r="AK14" i="6" s="1"/>
  <c r="AJ8" i="6"/>
  <c r="AJ14" i="6" s="1"/>
  <c r="AI8" i="6"/>
  <c r="AI14" i="6" s="1"/>
  <c r="AH8" i="6"/>
  <c r="AH14" i="6" s="1"/>
  <c r="AG8" i="6"/>
  <c r="AG14" i="6" s="1"/>
  <c r="AF8" i="6"/>
  <c r="AF14" i="6" s="1"/>
  <c r="AE8" i="6"/>
  <c r="AE14" i="6" s="1"/>
  <c r="AD8" i="6"/>
  <c r="AC8" i="6"/>
  <c r="AB8" i="6"/>
  <c r="AB14" i="6" s="1"/>
  <c r="AA8" i="6"/>
  <c r="AA14" i="6" s="1"/>
  <c r="Z8" i="6"/>
  <c r="Y8" i="6"/>
  <c r="Y14" i="6" s="1"/>
  <c r="X8" i="6"/>
  <c r="X14" i="6" s="1"/>
  <c r="W8" i="6"/>
  <c r="W14" i="6" s="1"/>
  <c r="V8" i="6"/>
  <c r="U8" i="6"/>
  <c r="T8" i="6"/>
  <c r="T14" i="6" s="1"/>
  <c r="S8" i="6"/>
  <c r="S14" i="6" s="1"/>
  <c r="R8" i="6"/>
  <c r="Q8" i="6"/>
  <c r="P8" i="6"/>
  <c r="P14" i="6" s="1"/>
  <c r="O8" i="6"/>
  <c r="O14" i="6" s="1"/>
  <c r="N8" i="6"/>
  <c r="M8" i="6"/>
  <c r="M14" i="6" s="1"/>
  <c r="L8" i="6"/>
  <c r="L14" i="6" s="1"/>
  <c r="K8" i="6"/>
  <c r="K14" i="6" s="1"/>
  <c r="J8" i="6"/>
  <c r="I8" i="6"/>
  <c r="I14" i="6" s="1"/>
  <c r="H8" i="6"/>
  <c r="H14" i="6" s="1"/>
  <c r="G8" i="6"/>
  <c r="G14" i="6" s="1"/>
  <c r="F8" i="6"/>
  <c r="F14" i="6" s="1"/>
  <c r="BG269" i="6"/>
  <c r="BG270" i="6"/>
  <c r="A8" i="18"/>
  <c r="C8" i="18"/>
  <c r="E196" i="6"/>
  <c r="E195" i="6"/>
  <c r="E169" i="6"/>
  <c r="E168" i="6"/>
  <c r="E142" i="6"/>
  <c r="E141" i="6"/>
  <c r="E115" i="6"/>
  <c r="E114" i="6"/>
  <c r="E88" i="6"/>
  <c r="E87" i="6"/>
  <c r="E61" i="6"/>
  <c r="E60" i="6"/>
  <c r="BA1648" i="6"/>
  <c r="BG1734" i="6"/>
  <c r="BG1733" i="6"/>
  <c r="BF1732" i="6"/>
  <c r="BE1732" i="6"/>
  <c r="BD1732" i="6"/>
  <c r="BC1732" i="6"/>
  <c r="BB1732" i="6"/>
  <c r="BA1732" i="6"/>
  <c r="AZ1732" i="6"/>
  <c r="AY1732" i="6"/>
  <c r="AX1732" i="6"/>
  <c r="AW1732" i="6"/>
  <c r="AV1732" i="6"/>
  <c r="AU1732" i="6"/>
  <c r="AT1732" i="6"/>
  <c r="AS1732" i="6"/>
  <c r="AR1732" i="6"/>
  <c r="AQ1732" i="6"/>
  <c r="AP1732" i="6"/>
  <c r="AO1732" i="6"/>
  <c r="AN1732" i="6"/>
  <c r="AM1732" i="6"/>
  <c r="AL1732" i="6"/>
  <c r="AK1732" i="6"/>
  <c r="AJ1732" i="6"/>
  <c r="AI1732" i="6"/>
  <c r="AH1732" i="6"/>
  <c r="AG1732" i="6"/>
  <c r="AF1732" i="6"/>
  <c r="AE1732" i="6"/>
  <c r="AD1732" i="6"/>
  <c r="AC1732" i="6"/>
  <c r="AB1732" i="6"/>
  <c r="AA1732" i="6"/>
  <c r="Z1732" i="6"/>
  <c r="Y1732" i="6"/>
  <c r="X1732" i="6"/>
  <c r="W1732" i="6"/>
  <c r="V1732" i="6"/>
  <c r="U1732" i="6"/>
  <c r="T1732" i="6"/>
  <c r="S1732" i="6"/>
  <c r="R1732" i="6"/>
  <c r="Q1732" i="6"/>
  <c r="P1732" i="6"/>
  <c r="O1732" i="6"/>
  <c r="N1732" i="6"/>
  <c r="M1732" i="6"/>
  <c r="L1732" i="6"/>
  <c r="K1732" i="6"/>
  <c r="J1732" i="6"/>
  <c r="I1732" i="6"/>
  <c r="H1732" i="6"/>
  <c r="G1732" i="6"/>
  <c r="F1732"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96" i="6" s="1"/>
  <c r="BG189" i="6"/>
  <c r="BG195"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G173" i="6" s="1"/>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8" i="6" s="1"/>
  <c r="BG171" i="6"/>
  <c r="BG177" i="6" s="1"/>
  <c r="BF170" i="6"/>
  <c r="BF176" i="6" s="1"/>
  <c r="BE170" i="6"/>
  <c r="BE176" i="6" s="1"/>
  <c r="BD170" i="6"/>
  <c r="BD176" i="6" s="1"/>
  <c r="BC170" i="6"/>
  <c r="BC176" i="6" s="1"/>
  <c r="BB170" i="6"/>
  <c r="BB176" i="6" s="1"/>
  <c r="BA170" i="6"/>
  <c r="BA176" i="6" s="1"/>
  <c r="AZ170" i="6"/>
  <c r="AZ176" i="6" s="1"/>
  <c r="AY170" i="6"/>
  <c r="AY176" i="6" s="1"/>
  <c r="AX170" i="6"/>
  <c r="AX176" i="6" s="1"/>
  <c r="AW170" i="6"/>
  <c r="AW176" i="6" s="1"/>
  <c r="AV170" i="6"/>
  <c r="AV176" i="6" s="1"/>
  <c r="AU170" i="6"/>
  <c r="AU176" i="6" s="1"/>
  <c r="AT170" i="6"/>
  <c r="AT176" i="6" s="1"/>
  <c r="AS170" i="6"/>
  <c r="AS176" i="6" s="1"/>
  <c r="AR170" i="6"/>
  <c r="AR176" i="6" s="1"/>
  <c r="AQ170" i="6"/>
  <c r="AQ176" i="6" s="1"/>
  <c r="AP170" i="6"/>
  <c r="AP176" i="6" s="1"/>
  <c r="AO170" i="6"/>
  <c r="AO176" i="6" s="1"/>
  <c r="AN170" i="6"/>
  <c r="AN176" i="6" s="1"/>
  <c r="AM170" i="6"/>
  <c r="AM176" i="6" s="1"/>
  <c r="AL170" i="6"/>
  <c r="AL176" i="6" s="1"/>
  <c r="AK170" i="6"/>
  <c r="AK176" i="6" s="1"/>
  <c r="AJ170" i="6"/>
  <c r="AJ176" i="6" s="1"/>
  <c r="AI170" i="6"/>
  <c r="AI176" i="6" s="1"/>
  <c r="AH170" i="6"/>
  <c r="AH176" i="6" s="1"/>
  <c r="AG170" i="6"/>
  <c r="AG176" i="6" s="1"/>
  <c r="AF170" i="6"/>
  <c r="AF176" i="6" s="1"/>
  <c r="AE170" i="6"/>
  <c r="AE176" i="6" s="1"/>
  <c r="AD170" i="6"/>
  <c r="AD176" i="6" s="1"/>
  <c r="AC170" i="6"/>
  <c r="AC176" i="6" s="1"/>
  <c r="AB170" i="6"/>
  <c r="AB176" i="6" s="1"/>
  <c r="AA170" i="6"/>
  <c r="AA176" i="6" s="1"/>
  <c r="Z170" i="6"/>
  <c r="Z176" i="6" s="1"/>
  <c r="Y170" i="6"/>
  <c r="Y176" i="6" s="1"/>
  <c r="X170" i="6"/>
  <c r="X176" i="6" s="1"/>
  <c r="W170" i="6"/>
  <c r="W176" i="6" s="1"/>
  <c r="V170" i="6"/>
  <c r="V176" i="6" s="1"/>
  <c r="U170" i="6"/>
  <c r="U176" i="6" s="1"/>
  <c r="T170" i="6"/>
  <c r="T176" i="6" s="1"/>
  <c r="S170" i="6"/>
  <c r="S176" i="6" s="1"/>
  <c r="R170" i="6"/>
  <c r="R176" i="6" s="1"/>
  <c r="Q170" i="6"/>
  <c r="Q176" i="6" s="1"/>
  <c r="P170" i="6"/>
  <c r="P176" i="6" s="1"/>
  <c r="O170" i="6"/>
  <c r="O176" i="6" s="1"/>
  <c r="N170" i="6"/>
  <c r="N176" i="6" s="1"/>
  <c r="M170" i="6"/>
  <c r="M176" i="6" s="1"/>
  <c r="L170" i="6"/>
  <c r="L176" i="6" s="1"/>
  <c r="K170" i="6"/>
  <c r="K176" i="6" s="1"/>
  <c r="J170" i="6"/>
  <c r="J176" i="6" s="1"/>
  <c r="I170" i="6"/>
  <c r="I176" i="6" s="1"/>
  <c r="H170" i="6"/>
  <c r="H176" i="6" s="1"/>
  <c r="G170" i="6"/>
  <c r="G176" i="6" s="1"/>
  <c r="F170" i="6"/>
  <c r="F176" i="6" s="1"/>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BG15" i="6" s="1"/>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G17" i="6"/>
  <c r="G23" i="6" s="1"/>
  <c r="H17" i="6"/>
  <c r="H23" i="6" s="1"/>
  <c r="I17" i="6"/>
  <c r="I23" i="6" s="1"/>
  <c r="J17" i="6"/>
  <c r="J23" i="6" s="1"/>
  <c r="K17" i="6"/>
  <c r="K23" i="6" s="1"/>
  <c r="L17" i="6"/>
  <c r="L23" i="6" s="1"/>
  <c r="M17" i="6"/>
  <c r="M23" i="6" s="1"/>
  <c r="N17" i="6"/>
  <c r="N23" i="6" s="1"/>
  <c r="O17" i="6"/>
  <c r="O23" i="6" s="1"/>
  <c r="P17" i="6"/>
  <c r="P23" i="6" s="1"/>
  <c r="Q17" i="6"/>
  <c r="Q23" i="6" s="1"/>
  <c r="R17" i="6"/>
  <c r="R23" i="6" s="1"/>
  <c r="S17" i="6"/>
  <c r="S23" i="6" s="1"/>
  <c r="T17" i="6"/>
  <c r="T23" i="6" s="1"/>
  <c r="U17" i="6"/>
  <c r="U23" i="6" s="1"/>
  <c r="V17" i="6"/>
  <c r="W17" i="6"/>
  <c r="X17" i="6"/>
  <c r="X23" i="6" s="1"/>
  <c r="Y17" i="6"/>
  <c r="Y23" i="6" s="1"/>
  <c r="Z17" i="6"/>
  <c r="Z23" i="6" s="1"/>
  <c r="AA17" i="6"/>
  <c r="AA23" i="6" s="1"/>
  <c r="AB17" i="6"/>
  <c r="AB23" i="6" s="1"/>
  <c r="AC17" i="6"/>
  <c r="AC23" i="6" s="1"/>
  <c r="AD17" i="6"/>
  <c r="AD23" i="6" s="1"/>
  <c r="AE17" i="6"/>
  <c r="AE23" i="6" s="1"/>
  <c r="AF17" i="6"/>
  <c r="AF23" i="6" s="1"/>
  <c r="AG17" i="6"/>
  <c r="AG23" i="6" s="1"/>
  <c r="AH17" i="6"/>
  <c r="AH23" i="6" s="1"/>
  <c r="AI17" i="6"/>
  <c r="AI23" i="6" s="1"/>
  <c r="AJ17" i="6"/>
  <c r="AK17" i="6"/>
  <c r="AK23" i="6" s="1"/>
  <c r="AL17" i="6"/>
  <c r="AL23" i="6" s="1"/>
  <c r="AM17" i="6"/>
  <c r="AM23" i="6" s="1"/>
  <c r="AN17" i="6"/>
  <c r="AN23" i="6" s="1"/>
  <c r="AO17" i="6"/>
  <c r="AO23" i="6" s="1"/>
  <c r="AP17" i="6"/>
  <c r="AP23" i="6" s="1"/>
  <c r="AQ17" i="6"/>
  <c r="AR17" i="6"/>
  <c r="AR23" i="6" s="1"/>
  <c r="AS17" i="6"/>
  <c r="AS23" i="6" s="1"/>
  <c r="AT17" i="6"/>
  <c r="AT23" i="6" s="1"/>
  <c r="AU17" i="6"/>
  <c r="AU23" i="6" s="1"/>
  <c r="AV17" i="6"/>
  <c r="AV23" i="6" s="1"/>
  <c r="AW17" i="6"/>
  <c r="AW23" i="6" s="1"/>
  <c r="AX17" i="6"/>
  <c r="AX23" i="6" s="1"/>
  <c r="AY17" i="6"/>
  <c r="AY23" i="6" s="1"/>
  <c r="AZ17" i="6"/>
  <c r="AZ23" i="6" s="1"/>
  <c r="BA17" i="6"/>
  <c r="BB17" i="6"/>
  <c r="BB23" i="6" s="1"/>
  <c r="BC17" i="6"/>
  <c r="BD17" i="6"/>
  <c r="BD23" i="6" s="1"/>
  <c r="BE17" i="6"/>
  <c r="BE23" i="6" s="1"/>
  <c r="BF17" i="6"/>
  <c r="BF23" i="6" s="1"/>
  <c r="BG18" i="6"/>
  <c r="BG24" i="6" s="1"/>
  <c r="BG19"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G26" i="6"/>
  <c r="G32" i="6" s="1"/>
  <c r="H26" i="6"/>
  <c r="I26" i="6"/>
  <c r="I32" i="6" s="1"/>
  <c r="J26" i="6"/>
  <c r="J32" i="6" s="1"/>
  <c r="K26" i="6"/>
  <c r="L26" i="6"/>
  <c r="M26" i="6"/>
  <c r="M32" i="6" s="1"/>
  <c r="N26" i="6"/>
  <c r="N32" i="6" s="1"/>
  <c r="O26" i="6"/>
  <c r="O32" i="6" s="1"/>
  <c r="P26" i="6"/>
  <c r="P32" i="6" s="1"/>
  <c r="Q26" i="6"/>
  <c r="Q32" i="6" s="1"/>
  <c r="R26" i="6"/>
  <c r="R32" i="6" s="1"/>
  <c r="S26" i="6"/>
  <c r="T26" i="6"/>
  <c r="T32" i="6" s="1"/>
  <c r="U26" i="6"/>
  <c r="U32" i="6" s="1"/>
  <c r="V26" i="6"/>
  <c r="W26" i="6"/>
  <c r="W32" i="6" s="1"/>
  <c r="X26" i="6"/>
  <c r="Y26" i="6"/>
  <c r="Z26" i="6"/>
  <c r="AA26" i="6"/>
  <c r="AB26" i="6"/>
  <c r="AB32" i="6" s="1"/>
  <c r="AC26" i="6"/>
  <c r="AC32" i="6" s="1"/>
  <c r="AD26" i="6"/>
  <c r="AE26" i="6"/>
  <c r="AE32" i="6" s="1"/>
  <c r="AF26" i="6"/>
  <c r="AG26" i="6"/>
  <c r="AG32" i="6" s="1"/>
  <c r="AH26" i="6"/>
  <c r="AI26" i="6"/>
  <c r="AJ26" i="6"/>
  <c r="AK26" i="6"/>
  <c r="AL26" i="6"/>
  <c r="AL32" i="6" s="1"/>
  <c r="AM26" i="6"/>
  <c r="AM32" i="6" s="1"/>
  <c r="AN26" i="6"/>
  <c r="AN32" i="6" s="1"/>
  <c r="AO26" i="6"/>
  <c r="AO32" i="6" s="1"/>
  <c r="AP26" i="6"/>
  <c r="AP32" i="6" s="1"/>
  <c r="AQ26" i="6"/>
  <c r="AR26" i="6"/>
  <c r="AR32" i="6" s="1"/>
  <c r="AS26" i="6"/>
  <c r="AS32" i="6" s="1"/>
  <c r="AT26" i="6"/>
  <c r="AT32" i="6" s="1"/>
  <c r="AU26" i="6"/>
  <c r="AV26" i="6"/>
  <c r="AW26" i="6"/>
  <c r="AW32" i="6" s="1"/>
  <c r="AX26" i="6"/>
  <c r="AY26" i="6"/>
  <c r="AZ26" i="6"/>
  <c r="BA26" i="6"/>
  <c r="BA32" i="6" s="1"/>
  <c r="BB26" i="6"/>
  <c r="BC26" i="6"/>
  <c r="BD26" i="6"/>
  <c r="BD32" i="6" s="1"/>
  <c r="BE26" i="6"/>
  <c r="BE32" i="6" s="1"/>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F41" i="6" s="1"/>
  <c r="G35" i="6"/>
  <c r="G41" i="6" s="1"/>
  <c r="H35" i="6"/>
  <c r="H41" i="6" s="1"/>
  <c r="I35" i="6"/>
  <c r="I41" i="6" s="1"/>
  <c r="J35" i="6"/>
  <c r="J41" i="6" s="1"/>
  <c r="K35" i="6"/>
  <c r="K41" i="6" s="1"/>
  <c r="L35" i="6"/>
  <c r="L41" i="6" s="1"/>
  <c r="M35" i="6"/>
  <c r="M41" i="6" s="1"/>
  <c r="N35" i="6"/>
  <c r="N41" i="6" s="1"/>
  <c r="O35" i="6"/>
  <c r="O41" i="6" s="1"/>
  <c r="P35" i="6"/>
  <c r="P41" i="6" s="1"/>
  <c r="Q35" i="6"/>
  <c r="Q41" i="6" s="1"/>
  <c r="R35" i="6"/>
  <c r="R41" i="6" s="1"/>
  <c r="S35" i="6"/>
  <c r="S41" i="6" s="1"/>
  <c r="T35" i="6"/>
  <c r="T41" i="6" s="1"/>
  <c r="U35" i="6"/>
  <c r="U41" i="6" s="1"/>
  <c r="V35" i="6"/>
  <c r="V41" i="6" s="1"/>
  <c r="W35" i="6"/>
  <c r="W41" i="6" s="1"/>
  <c r="X35" i="6"/>
  <c r="X41" i="6" s="1"/>
  <c r="Y35" i="6"/>
  <c r="Y41" i="6" s="1"/>
  <c r="Z35" i="6"/>
  <c r="Z41" i="6" s="1"/>
  <c r="AA35" i="6"/>
  <c r="AA41" i="6" s="1"/>
  <c r="AB35" i="6"/>
  <c r="AB41" i="6" s="1"/>
  <c r="AC35" i="6"/>
  <c r="AC41" i="6" s="1"/>
  <c r="AD35" i="6"/>
  <c r="AD41" i="6" s="1"/>
  <c r="AE35" i="6"/>
  <c r="AE41" i="6" s="1"/>
  <c r="AF35" i="6"/>
  <c r="AF41" i="6" s="1"/>
  <c r="AG35" i="6"/>
  <c r="AG41" i="6" s="1"/>
  <c r="AH35" i="6"/>
  <c r="AH41" i="6" s="1"/>
  <c r="AI35" i="6"/>
  <c r="AI41" i="6" s="1"/>
  <c r="AJ35" i="6"/>
  <c r="AJ41" i="6" s="1"/>
  <c r="AK35" i="6"/>
  <c r="AK41" i="6" s="1"/>
  <c r="AL35" i="6"/>
  <c r="AL41" i="6" s="1"/>
  <c r="AM35" i="6"/>
  <c r="AN35" i="6"/>
  <c r="AN41" i="6" s="1"/>
  <c r="AO35" i="6"/>
  <c r="AO41" i="6" s="1"/>
  <c r="AP35" i="6"/>
  <c r="AP41" i="6" s="1"/>
  <c r="AQ35" i="6"/>
  <c r="AQ41" i="6" s="1"/>
  <c r="AR35" i="6"/>
  <c r="AR41" i="6" s="1"/>
  <c r="AS35" i="6"/>
  <c r="AS41" i="6" s="1"/>
  <c r="AT35" i="6"/>
  <c r="AT41" i="6" s="1"/>
  <c r="AU35" i="6"/>
  <c r="AU41" i="6" s="1"/>
  <c r="AV35" i="6"/>
  <c r="AV41" i="6" s="1"/>
  <c r="AW35" i="6"/>
  <c r="AW41" i="6" s="1"/>
  <c r="AX35" i="6"/>
  <c r="AX41" i="6" s="1"/>
  <c r="AY35" i="6"/>
  <c r="AY41" i="6" s="1"/>
  <c r="AZ35" i="6"/>
  <c r="AZ41" i="6" s="1"/>
  <c r="BA35" i="6"/>
  <c r="BA41" i="6" s="1"/>
  <c r="BB35" i="6"/>
  <c r="BB41" i="6" s="1"/>
  <c r="BC35" i="6"/>
  <c r="BC41" i="6" s="1"/>
  <c r="BD35" i="6"/>
  <c r="BD41" i="6" s="1"/>
  <c r="BE35" i="6"/>
  <c r="BE41" i="6" s="1"/>
  <c r="BF35" i="6"/>
  <c r="BF41" i="6" s="1"/>
  <c r="BG36" i="6"/>
  <c r="BG42" i="6" s="1"/>
  <c r="BG37" i="6"/>
  <c r="BG43" i="6" s="1"/>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F50" i="6" s="1"/>
  <c r="G44" i="6"/>
  <c r="G50" i="6" s="1"/>
  <c r="H44" i="6"/>
  <c r="H50" i="6" s="1"/>
  <c r="I44" i="6"/>
  <c r="I50" i="6" s="1"/>
  <c r="J44" i="6"/>
  <c r="J50" i="6" s="1"/>
  <c r="K44" i="6"/>
  <c r="K50" i="6" s="1"/>
  <c r="L44" i="6"/>
  <c r="L50" i="6" s="1"/>
  <c r="M44" i="6"/>
  <c r="M50" i="6" s="1"/>
  <c r="N44" i="6"/>
  <c r="N50" i="6" s="1"/>
  <c r="O44" i="6"/>
  <c r="O50" i="6" s="1"/>
  <c r="P44" i="6"/>
  <c r="P50" i="6" s="1"/>
  <c r="Q44" i="6"/>
  <c r="Q50" i="6" s="1"/>
  <c r="R44" i="6"/>
  <c r="R50" i="6" s="1"/>
  <c r="S44" i="6"/>
  <c r="S50" i="6" s="1"/>
  <c r="T44" i="6"/>
  <c r="T50" i="6" s="1"/>
  <c r="U44" i="6"/>
  <c r="U50" i="6" s="1"/>
  <c r="V44" i="6"/>
  <c r="V50" i="6" s="1"/>
  <c r="W44" i="6"/>
  <c r="W50" i="6" s="1"/>
  <c r="X44" i="6"/>
  <c r="X50" i="6" s="1"/>
  <c r="Y44" i="6"/>
  <c r="Y50" i="6" s="1"/>
  <c r="Z44" i="6"/>
  <c r="Z50" i="6" s="1"/>
  <c r="AA44" i="6"/>
  <c r="AA50" i="6" s="1"/>
  <c r="AB44" i="6"/>
  <c r="AB50" i="6" s="1"/>
  <c r="AC44" i="6"/>
  <c r="AC50" i="6" s="1"/>
  <c r="AD44" i="6"/>
  <c r="AD50" i="6" s="1"/>
  <c r="AE44" i="6"/>
  <c r="AE50" i="6" s="1"/>
  <c r="AF44" i="6"/>
  <c r="AF50" i="6" s="1"/>
  <c r="AG44" i="6"/>
  <c r="AG50" i="6" s="1"/>
  <c r="AH44" i="6"/>
  <c r="AH50" i="6" s="1"/>
  <c r="AI44" i="6"/>
  <c r="AI50" i="6" s="1"/>
  <c r="AJ44" i="6"/>
  <c r="AJ50" i="6" s="1"/>
  <c r="AK44" i="6"/>
  <c r="AK50" i="6" s="1"/>
  <c r="AL44" i="6"/>
  <c r="AL50" i="6" s="1"/>
  <c r="AM44" i="6"/>
  <c r="AM50" i="6" s="1"/>
  <c r="AN44" i="6"/>
  <c r="AN50" i="6" s="1"/>
  <c r="AO44" i="6"/>
  <c r="AO50" i="6" s="1"/>
  <c r="AP44" i="6"/>
  <c r="AP50" i="6" s="1"/>
  <c r="AQ44" i="6"/>
  <c r="AQ50" i="6" s="1"/>
  <c r="AR44" i="6"/>
  <c r="AR50" i="6" s="1"/>
  <c r="AS44" i="6"/>
  <c r="AS50" i="6" s="1"/>
  <c r="AT44" i="6"/>
  <c r="AT50" i="6" s="1"/>
  <c r="AU44" i="6"/>
  <c r="AU50" i="6" s="1"/>
  <c r="AV44" i="6"/>
  <c r="AV50" i="6" s="1"/>
  <c r="AW44" i="6"/>
  <c r="AW50" i="6" s="1"/>
  <c r="AX44" i="6"/>
  <c r="AX50" i="6" s="1"/>
  <c r="AY44" i="6"/>
  <c r="AY50" i="6" s="1"/>
  <c r="AZ44" i="6"/>
  <c r="AZ50" i="6" s="1"/>
  <c r="BA44" i="6"/>
  <c r="BA50" i="6" s="1"/>
  <c r="BB44" i="6"/>
  <c r="BB50" i="6" s="1"/>
  <c r="BC44" i="6"/>
  <c r="BC50" i="6" s="1"/>
  <c r="BD44" i="6"/>
  <c r="BD50" i="6" s="1"/>
  <c r="BE44" i="6"/>
  <c r="BE50" i="6" s="1"/>
  <c r="BF44" i="6"/>
  <c r="BF50" i="6" s="1"/>
  <c r="BG45" i="6"/>
  <c r="BG51" i="6" s="1"/>
  <c r="BG46" i="6"/>
  <c r="BG52"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s="1"/>
  <c r="G53" i="6"/>
  <c r="G59" i="6" s="1"/>
  <c r="H53" i="6"/>
  <c r="H59" i="6" s="1"/>
  <c r="I53" i="6"/>
  <c r="I59" i="6" s="1"/>
  <c r="J53" i="6"/>
  <c r="J59" i="6" s="1"/>
  <c r="K53" i="6"/>
  <c r="K59" i="6" s="1"/>
  <c r="L53" i="6"/>
  <c r="L59" i="6" s="1"/>
  <c r="M53" i="6"/>
  <c r="M59" i="6" s="1"/>
  <c r="N53" i="6"/>
  <c r="N59" i="6" s="1"/>
  <c r="O53" i="6"/>
  <c r="O59" i="6" s="1"/>
  <c r="P53" i="6"/>
  <c r="P59" i="6" s="1"/>
  <c r="Q53" i="6"/>
  <c r="Q59" i="6" s="1"/>
  <c r="R53" i="6"/>
  <c r="R59" i="6" s="1"/>
  <c r="S53" i="6"/>
  <c r="S59" i="6" s="1"/>
  <c r="T53" i="6"/>
  <c r="T59" i="6" s="1"/>
  <c r="U53" i="6"/>
  <c r="U59" i="6" s="1"/>
  <c r="V53" i="6"/>
  <c r="V59" i="6" s="1"/>
  <c r="W53" i="6"/>
  <c r="W59" i="6" s="1"/>
  <c r="X53" i="6"/>
  <c r="X59" i="6" s="1"/>
  <c r="Y53" i="6"/>
  <c r="Y59" i="6" s="1"/>
  <c r="Z53" i="6"/>
  <c r="Z59" i="6" s="1"/>
  <c r="AA53" i="6"/>
  <c r="AA59" i="6" s="1"/>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s="1"/>
  <c r="AQ53" i="6"/>
  <c r="AQ59" i="6" s="1"/>
  <c r="AR53" i="6"/>
  <c r="AR59" i="6" s="1"/>
  <c r="AS53" i="6"/>
  <c r="AS59" i="6" s="1"/>
  <c r="AT53" i="6"/>
  <c r="AT59" i="6" s="1"/>
  <c r="AU53" i="6"/>
  <c r="AU59" i="6" s="1"/>
  <c r="AV53" i="6"/>
  <c r="AW53" i="6"/>
  <c r="AW59" i="6" s="1"/>
  <c r="AX53" i="6"/>
  <c r="AX59" i="6" s="1"/>
  <c r="AY53" i="6"/>
  <c r="AY59" i="6" s="1"/>
  <c r="AZ53" i="6"/>
  <c r="AZ59" i="6" s="1"/>
  <c r="BA53" i="6"/>
  <c r="BA59" i="6" s="1"/>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F68" i="6" s="1"/>
  <c r="G62" i="6"/>
  <c r="G68" i="6" s="1"/>
  <c r="H62" i="6"/>
  <c r="H68" i="6" s="1"/>
  <c r="I62" i="6"/>
  <c r="I68" i="6" s="1"/>
  <c r="J62" i="6"/>
  <c r="J68" i="6" s="1"/>
  <c r="K62" i="6"/>
  <c r="K68" i="6" s="1"/>
  <c r="L62" i="6"/>
  <c r="L68" i="6" s="1"/>
  <c r="M62" i="6"/>
  <c r="M68" i="6" s="1"/>
  <c r="N62" i="6"/>
  <c r="N68" i="6" s="1"/>
  <c r="O62" i="6"/>
  <c r="O68" i="6" s="1"/>
  <c r="P62" i="6"/>
  <c r="P68" i="6" s="1"/>
  <c r="Q62" i="6"/>
  <c r="Q68" i="6" s="1"/>
  <c r="R62" i="6"/>
  <c r="R68" i="6" s="1"/>
  <c r="S62" i="6"/>
  <c r="S68" i="6" s="1"/>
  <c r="T62" i="6"/>
  <c r="T68" i="6" s="1"/>
  <c r="U62" i="6"/>
  <c r="U68" i="6" s="1"/>
  <c r="V62" i="6"/>
  <c r="V68" i="6" s="1"/>
  <c r="W62" i="6"/>
  <c r="W68" i="6" s="1"/>
  <c r="X62" i="6"/>
  <c r="X68" i="6" s="1"/>
  <c r="Y62" i="6"/>
  <c r="Y68" i="6" s="1"/>
  <c r="Z62" i="6"/>
  <c r="Z68" i="6" s="1"/>
  <c r="AA62" i="6"/>
  <c r="AB62" i="6"/>
  <c r="AB68" i="6" s="1"/>
  <c r="AC62" i="6"/>
  <c r="AC68" i="6" s="1"/>
  <c r="AD62" i="6"/>
  <c r="AD68" i="6" s="1"/>
  <c r="AE62" i="6"/>
  <c r="AE68" i="6" s="1"/>
  <c r="AF62" i="6"/>
  <c r="AF68" i="6" s="1"/>
  <c r="AG62" i="6"/>
  <c r="AG68" i="6" s="1"/>
  <c r="AH62" i="6"/>
  <c r="AH68" i="6" s="1"/>
  <c r="AI62" i="6"/>
  <c r="AJ62" i="6"/>
  <c r="AJ68" i="6" s="1"/>
  <c r="AK62" i="6"/>
  <c r="AK68" i="6" s="1"/>
  <c r="AL62" i="6"/>
  <c r="AL68" i="6" s="1"/>
  <c r="AM62" i="6"/>
  <c r="AM68" i="6" s="1"/>
  <c r="AN62" i="6"/>
  <c r="AN68" i="6" s="1"/>
  <c r="AO62" i="6"/>
  <c r="AO68" i="6" s="1"/>
  <c r="AP62" i="6"/>
  <c r="AP68" i="6" s="1"/>
  <c r="AQ62" i="6"/>
  <c r="AQ68" i="6" s="1"/>
  <c r="AR62" i="6"/>
  <c r="AR68" i="6" s="1"/>
  <c r="AS62" i="6"/>
  <c r="AS68" i="6" s="1"/>
  <c r="AT62" i="6"/>
  <c r="AT68" i="6" s="1"/>
  <c r="AU62" i="6"/>
  <c r="AU68" i="6" s="1"/>
  <c r="AV62" i="6"/>
  <c r="AV68" i="6" s="1"/>
  <c r="AW62" i="6"/>
  <c r="AW68" i="6" s="1"/>
  <c r="AX62" i="6"/>
  <c r="AX68" i="6" s="1"/>
  <c r="AY62" i="6"/>
  <c r="AY68" i="6" s="1"/>
  <c r="AZ62" i="6"/>
  <c r="AZ68" i="6" s="1"/>
  <c r="BA62" i="6"/>
  <c r="BA68" i="6" s="1"/>
  <c r="BB62" i="6"/>
  <c r="BB68" i="6" s="1"/>
  <c r="BC62" i="6"/>
  <c r="BC68" i="6" s="1"/>
  <c r="BD62" i="6"/>
  <c r="BD68" i="6" s="1"/>
  <c r="BE62" i="6"/>
  <c r="BE68" i="6" s="1"/>
  <c r="BF62" i="6"/>
  <c r="BF68" i="6" s="1"/>
  <c r="BG63" i="6"/>
  <c r="BG69" i="6" s="1"/>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s="1"/>
  <c r="G71" i="6"/>
  <c r="G77" i="6" s="1"/>
  <c r="H71" i="6"/>
  <c r="H77" i="6" s="1"/>
  <c r="I71" i="6"/>
  <c r="I77" i="6" s="1"/>
  <c r="J71" i="6"/>
  <c r="J77" i="6" s="1"/>
  <c r="K71" i="6"/>
  <c r="K77" i="6" s="1"/>
  <c r="L71" i="6"/>
  <c r="L77" i="6" s="1"/>
  <c r="M71" i="6"/>
  <c r="M77" i="6" s="1"/>
  <c r="N71" i="6"/>
  <c r="N77" i="6" s="1"/>
  <c r="O71" i="6"/>
  <c r="O77" i="6" s="1"/>
  <c r="P71" i="6"/>
  <c r="P77" i="6" s="1"/>
  <c r="Q71" i="6"/>
  <c r="Q77" i="6" s="1"/>
  <c r="R71" i="6"/>
  <c r="R77" i="6" s="1"/>
  <c r="S71" i="6"/>
  <c r="S77" i="6" s="1"/>
  <c r="T71" i="6"/>
  <c r="T77" i="6" s="1"/>
  <c r="U71" i="6"/>
  <c r="U77" i="6" s="1"/>
  <c r="V71" i="6"/>
  <c r="V77" i="6" s="1"/>
  <c r="W71" i="6"/>
  <c r="W77" i="6" s="1"/>
  <c r="X71" i="6"/>
  <c r="X77" i="6" s="1"/>
  <c r="Y71" i="6"/>
  <c r="Y77" i="6" s="1"/>
  <c r="Z71" i="6"/>
  <c r="Z77" i="6" s="1"/>
  <c r="AA71" i="6"/>
  <c r="AA77" i="6" s="1"/>
  <c r="AB71" i="6"/>
  <c r="AB77" i="6" s="1"/>
  <c r="AC71" i="6"/>
  <c r="AC77" i="6" s="1"/>
  <c r="AD71" i="6"/>
  <c r="AD77" i="6" s="1"/>
  <c r="AE71" i="6"/>
  <c r="AE77" i="6" s="1"/>
  <c r="AF71" i="6"/>
  <c r="AF77" i="6" s="1"/>
  <c r="AG71" i="6"/>
  <c r="AG77" i="6" s="1"/>
  <c r="AH71" i="6"/>
  <c r="AH77" i="6" s="1"/>
  <c r="AI71" i="6"/>
  <c r="AJ71" i="6"/>
  <c r="AJ77" i="6" s="1"/>
  <c r="AK71" i="6"/>
  <c r="AK77" i="6" s="1"/>
  <c r="AL71" i="6"/>
  <c r="AL77" i="6" s="1"/>
  <c r="AM71" i="6"/>
  <c r="AN71" i="6"/>
  <c r="AN77" i="6" s="1"/>
  <c r="AO71" i="6"/>
  <c r="AP71" i="6"/>
  <c r="AP77" i="6" s="1"/>
  <c r="AQ71" i="6"/>
  <c r="AQ77" i="6" s="1"/>
  <c r="AR71" i="6"/>
  <c r="AR77" i="6" s="1"/>
  <c r="AS71" i="6"/>
  <c r="AS77" i="6" s="1"/>
  <c r="AT71" i="6"/>
  <c r="AT77" i="6" s="1"/>
  <c r="AU71" i="6"/>
  <c r="AU77" i="6" s="1"/>
  <c r="AV71" i="6"/>
  <c r="AV77" i="6" s="1"/>
  <c r="AW71" i="6"/>
  <c r="AW77" i="6" s="1"/>
  <c r="AX71" i="6"/>
  <c r="AX77" i="6" s="1"/>
  <c r="AY71" i="6"/>
  <c r="AY77" i="6" s="1"/>
  <c r="AZ71" i="6"/>
  <c r="AZ77" i="6" s="1"/>
  <c r="BA71" i="6"/>
  <c r="BA77" i="6" s="1"/>
  <c r="BB71" i="6"/>
  <c r="BB77" i="6" s="1"/>
  <c r="BC71" i="6"/>
  <c r="BC77" i="6" s="1"/>
  <c r="BD71" i="6"/>
  <c r="BD77" i="6" s="1"/>
  <c r="BE71" i="6"/>
  <c r="BE77" i="6" s="1"/>
  <c r="BF71" i="6"/>
  <c r="BF77" i="6" s="1"/>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F86" i="6" s="1"/>
  <c r="G80" i="6"/>
  <c r="G86" i="6" s="1"/>
  <c r="H80" i="6"/>
  <c r="H86" i="6" s="1"/>
  <c r="I80" i="6"/>
  <c r="I86" i="6" s="1"/>
  <c r="J80" i="6"/>
  <c r="J86" i="6" s="1"/>
  <c r="K80" i="6"/>
  <c r="K86" i="6" s="1"/>
  <c r="L80" i="6"/>
  <c r="L86" i="6" s="1"/>
  <c r="M80" i="6"/>
  <c r="M86" i="6" s="1"/>
  <c r="N80" i="6"/>
  <c r="N86" i="6" s="1"/>
  <c r="O80" i="6"/>
  <c r="O86" i="6" s="1"/>
  <c r="P80" i="6"/>
  <c r="P86" i="6" s="1"/>
  <c r="Q80" i="6"/>
  <c r="Q86" i="6" s="1"/>
  <c r="R80" i="6"/>
  <c r="R86" i="6" s="1"/>
  <c r="S80" i="6"/>
  <c r="S86" i="6" s="1"/>
  <c r="T80" i="6"/>
  <c r="T86" i="6" s="1"/>
  <c r="U80" i="6"/>
  <c r="U86" i="6" s="1"/>
  <c r="V80" i="6"/>
  <c r="V86" i="6" s="1"/>
  <c r="W80" i="6"/>
  <c r="W86" i="6" s="1"/>
  <c r="X80" i="6"/>
  <c r="X86" i="6" s="1"/>
  <c r="Y80" i="6"/>
  <c r="Y86" i="6" s="1"/>
  <c r="Z80" i="6"/>
  <c r="Z86" i="6" s="1"/>
  <c r="AA80" i="6"/>
  <c r="AA86" i="6" s="1"/>
  <c r="AB80" i="6"/>
  <c r="AB86" i="6" s="1"/>
  <c r="AC80" i="6"/>
  <c r="AC86" i="6" s="1"/>
  <c r="AD80" i="6"/>
  <c r="AD86" i="6" s="1"/>
  <c r="AE80" i="6"/>
  <c r="AE86" i="6" s="1"/>
  <c r="AF80" i="6"/>
  <c r="AF86" i="6" s="1"/>
  <c r="AG80" i="6"/>
  <c r="AG86" i="6" s="1"/>
  <c r="AH80" i="6"/>
  <c r="AH86" i="6" s="1"/>
  <c r="AI80" i="6"/>
  <c r="AI86" i="6" s="1"/>
  <c r="AJ80" i="6"/>
  <c r="AJ86" i="6" s="1"/>
  <c r="AK80" i="6"/>
  <c r="AK86" i="6" s="1"/>
  <c r="AL80" i="6"/>
  <c r="AL86" i="6" s="1"/>
  <c r="AM80" i="6"/>
  <c r="AM86" i="6" s="1"/>
  <c r="AN80" i="6"/>
  <c r="AN86" i="6" s="1"/>
  <c r="AO80" i="6"/>
  <c r="AO86" i="6" s="1"/>
  <c r="AP80" i="6"/>
  <c r="AP86" i="6" s="1"/>
  <c r="AQ80" i="6"/>
  <c r="AQ86" i="6" s="1"/>
  <c r="AR80" i="6"/>
  <c r="AR86" i="6" s="1"/>
  <c r="AS80" i="6"/>
  <c r="AS86" i="6" s="1"/>
  <c r="AT80" i="6"/>
  <c r="AT86" i="6" s="1"/>
  <c r="AU80" i="6"/>
  <c r="AU86" i="6" s="1"/>
  <c r="AV80" i="6"/>
  <c r="AV86" i="6" s="1"/>
  <c r="AW80" i="6"/>
  <c r="AW86" i="6" s="1"/>
  <c r="AX80" i="6"/>
  <c r="AX86" i="6" s="1"/>
  <c r="AY80" i="6"/>
  <c r="AY86" i="6" s="1"/>
  <c r="AZ80" i="6"/>
  <c r="AZ86" i="6" s="1"/>
  <c r="BA80" i="6"/>
  <c r="BA86" i="6" s="1"/>
  <c r="BB80" i="6"/>
  <c r="BB86" i="6" s="1"/>
  <c r="BC80" i="6"/>
  <c r="BC86" i="6" s="1"/>
  <c r="BD80" i="6"/>
  <c r="BD86" i="6" s="1"/>
  <c r="BE80" i="6"/>
  <c r="BE86" i="6" s="1"/>
  <c r="BF80" i="6"/>
  <c r="BF86" i="6" s="1"/>
  <c r="BG81" i="6"/>
  <c r="BG87" i="6" s="1"/>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F95" i="6" s="1"/>
  <c r="G89" i="6"/>
  <c r="G95" i="6" s="1"/>
  <c r="H89" i="6"/>
  <c r="H95" i="6" s="1"/>
  <c r="I89" i="6"/>
  <c r="I95" i="6" s="1"/>
  <c r="J89" i="6"/>
  <c r="J95" i="6" s="1"/>
  <c r="K89" i="6"/>
  <c r="K95" i="6" s="1"/>
  <c r="L89" i="6"/>
  <c r="M89" i="6"/>
  <c r="M95" i="6" s="1"/>
  <c r="N89" i="6"/>
  <c r="N95" i="6" s="1"/>
  <c r="O89" i="6"/>
  <c r="O95" i="6" s="1"/>
  <c r="P89" i="6"/>
  <c r="Q89" i="6"/>
  <c r="Q95" i="6" s="1"/>
  <c r="R89" i="6"/>
  <c r="R95" i="6" s="1"/>
  <c r="S89" i="6"/>
  <c r="S95" i="6" s="1"/>
  <c r="T89" i="6"/>
  <c r="T95" i="6" s="1"/>
  <c r="U89" i="6"/>
  <c r="U95" i="6" s="1"/>
  <c r="V89" i="6"/>
  <c r="V95" i="6" s="1"/>
  <c r="W89" i="6"/>
  <c r="W95" i="6" s="1"/>
  <c r="X89" i="6"/>
  <c r="X95" i="6" s="1"/>
  <c r="Y89" i="6"/>
  <c r="Y95" i="6" s="1"/>
  <c r="Z89" i="6"/>
  <c r="Z95" i="6" s="1"/>
  <c r="AA89" i="6"/>
  <c r="AA95" i="6" s="1"/>
  <c r="AB89" i="6"/>
  <c r="AC89" i="6"/>
  <c r="AC95" i="6" s="1"/>
  <c r="AD89" i="6"/>
  <c r="AD95" i="6" s="1"/>
  <c r="AE89" i="6"/>
  <c r="AE95" i="6" s="1"/>
  <c r="AF89" i="6"/>
  <c r="AF95" i="6" s="1"/>
  <c r="AG89" i="6"/>
  <c r="AG95" i="6" s="1"/>
  <c r="AH89" i="6"/>
  <c r="AH95" i="6" s="1"/>
  <c r="AI89" i="6"/>
  <c r="AI95" i="6" s="1"/>
  <c r="AJ89" i="6"/>
  <c r="AJ95" i="6" s="1"/>
  <c r="AK89" i="6"/>
  <c r="AK95" i="6" s="1"/>
  <c r="AL89" i="6"/>
  <c r="AL95" i="6" s="1"/>
  <c r="AM89" i="6"/>
  <c r="AM95" i="6" s="1"/>
  <c r="AN89" i="6"/>
  <c r="AO89" i="6"/>
  <c r="AO95" i="6" s="1"/>
  <c r="AP89" i="6"/>
  <c r="AP95" i="6" s="1"/>
  <c r="AQ89" i="6"/>
  <c r="AR89" i="6"/>
  <c r="AS89" i="6"/>
  <c r="AS95" i="6" s="1"/>
  <c r="AT89" i="6"/>
  <c r="AT95" i="6" s="1"/>
  <c r="AU89" i="6"/>
  <c r="AU95" i="6" s="1"/>
  <c r="AV89" i="6"/>
  <c r="AW89" i="6"/>
  <c r="AW95" i="6" s="1"/>
  <c r="AX89" i="6"/>
  <c r="AX95" i="6" s="1"/>
  <c r="AY89" i="6"/>
  <c r="AY95" i="6" s="1"/>
  <c r="AZ89" i="6"/>
  <c r="AZ95" i="6" s="1"/>
  <c r="BA89" i="6"/>
  <c r="BA95" i="6" s="1"/>
  <c r="BB89" i="6"/>
  <c r="BB95" i="6" s="1"/>
  <c r="BC89" i="6"/>
  <c r="BC95" i="6" s="1"/>
  <c r="BD89" i="6"/>
  <c r="BD95" i="6" s="1"/>
  <c r="BE89" i="6"/>
  <c r="BE95" i="6" s="1"/>
  <c r="BF89" i="6"/>
  <c r="BF95" i="6" s="1"/>
  <c r="BG90" i="6"/>
  <c r="BG96" i="6" s="1"/>
  <c r="BG91" i="6"/>
  <c r="BG97" i="6" s="1"/>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F104" i="6" s="1"/>
  <c r="G98" i="6"/>
  <c r="G104" i="6" s="1"/>
  <c r="H98" i="6"/>
  <c r="H104" i="6" s="1"/>
  <c r="I98" i="6"/>
  <c r="I104" i="6" s="1"/>
  <c r="J98" i="6"/>
  <c r="J104" i="6" s="1"/>
  <c r="K98" i="6"/>
  <c r="K104" i="6" s="1"/>
  <c r="L98" i="6"/>
  <c r="L104" i="6" s="1"/>
  <c r="M98" i="6"/>
  <c r="M104" i="6" s="1"/>
  <c r="N98" i="6"/>
  <c r="N104" i="6" s="1"/>
  <c r="O98" i="6"/>
  <c r="O104" i="6" s="1"/>
  <c r="P98" i="6"/>
  <c r="Q98" i="6"/>
  <c r="Q104" i="6" s="1"/>
  <c r="R98" i="6"/>
  <c r="R104" i="6" s="1"/>
  <c r="S98" i="6"/>
  <c r="S104" i="6" s="1"/>
  <c r="T98" i="6"/>
  <c r="T104" i="6" s="1"/>
  <c r="U98" i="6"/>
  <c r="U104" i="6" s="1"/>
  <c r="V98" i="6"/>
  <c r="V104" i="6" s="1"/>
  <c r="W98" i="6"/>
  <c r="W104" i="6" s="1"/>
  <c r="X98" i="6"/>
  <c r="X104" i="6" s="1"/>
  <c r="Y98" i="6"/>
  <c r="Y104" i="6" s="1"/>
  <c r="Z98" i="6"/>
  <c r="Z104" i="6" s="1"/>
  <c r="AA98" i="6"/>
  <c r="AA104" i="6" s="1"/>
  <c r="AB98" i="6"/>
  <c r="AB104" i="6" s="1"/>
  <c r="AC98" i="6"/>
  <c r="AC104" i="6" s="1"/>
  <c r="AD98" i="6"/>
  <c r="AD104" i="6" s="1"/>
  <c r="AE98" i="6"/>
  <c r="AE104" i="6" s="1"/>
  <c r="AF98" i="6"/>
  <c r="AF104" i="6" s="1"/>
  <c r="AG98" i="6"/>
  <c r="AG104" i="6" s="1"/>
  <c r="AH98" i="6"/>
  <c r="AH104" i="6" s="1"/>
  <c r="AI98" i="6"/>
  <c r="AI104" i="6" s="1"/>
  <c r="AJ98" i="6"/>
  <c r="AJ104" i="6" s="1"/>
  <c r="AK98" i="6"/>
  <c r="AK104" i="6" s="1"/>
  <c r="AL98" i="6"/>
  <c r="AL104" i="6" s="1"/>
  <c r="AM98" i="6"/>
  <c r="AN98" i="6"/>
  <c r="AN104" i="6" s="1"/>
  <c r="AO98" i="6"/>
  <c r="AO104" i="6" s="1"/>
  <c r="AP98" i="6"/>
  <c r="AP104" i="6" s="1"/>
  <c r="AQ98" i="6"/>
  <c r="AQ104" i="6" s="1"/>
  <c r="AR98" i="6"/>
  <c r="AR104" i="6" s="1"/>
  <c r="AS98" i="6"/>
  <c r="AS104" i="6" s="1"/>
  <c r="AT98" i="6"/>
  <c r="AT104" i="6" s="1"/>
  <c r="AU98" i="6"/>
  <c r="AU104" i="6" s="1"/>
  <c r="AV98" i="6"/>
  <c r="AV104" i="6" s="1"/>
  <c r="AW98" i="6"/>
  <c r="AW104" i="6" s="1"/>
  <c r="AX98" i="6"/>
  <c r="AX104" i="6" s="1"/>
  <c r="AY98" i="6"/>
  <c r="AY104" i="6" s="1"/>
  <c r="AZ98" i="6"/>
  <c r="AZ104" i="6" s="1"/>
  <c r="BA98" i="6"/>
  <c r="BA104" i="6" s="1"/>
  <c r="BB98" i="6"/>
  <c r="BB104" i="6" s="1"/>
  <c r="BC98" i="6"/>
  <c r="BC104" i="6" s="1"/>
  <c r="BD98" i="6"/>
  <c r="BD104" i="6" s="1"/>
  <c r="BE98" i="6"/>
  <c r="BE104" i="6" s="1"/>
  <c r="BF98" i="6"/>
  <c r="BF104" i="6" s="1"/>
  <c r="BG99" i="6"/>
  <c r="BG105" i="6" s="1"/>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F113" i="6" s="1"/>
  <c r="G107" i="6"/>
  <c r="G113" i="6" s="1"/>
  <c r="H107" i="6"/>
  <c r="H113" i="6" s="1"/>
  <c r="I107" i="6"/>
  <c r="I113" i="6" s="1"/>
  <c r="J107" i="6"/>
  <c r="K107" i="6"/>
  <c r="K113" i="6" s="1"/>
  <c r="L107" i="6"/>
  <c r="L113" i="6" s="1"/>
  <c r="M107" i="6"/>
  <c r="M113" i="6" s="1"/>
  <c r="N107" i="6"/>
  <c r="N113" i="6" s="1"/>
  <c r="O107" i="6"/>
  <c r="O113" i="6" s="1"/>
  <c r="P107" i="6"/>
  <c r="P113" i="6" s="1"/>
  <c r="Q107" i="6"/>
  <c r="Q113" i="6" s="1"/>
  <c r="R107" i="6"/>
  <c r="R113" i="6" s="1"/>
  <c r="S107" i="6"/>
  <c r="S113" i="6" s="1"/>
  <c r="T107" i="6"/>
  <c r="T113" i="6" s="1"/>
  <c r="U107" i="6"/>
  <c r="U113" i="6" s="1"/>
  <c r="V107" i="6"/>
  <c r="V113" i="6" s="1"/>
  <c r="W107" i="6"/>
  <c r="W113" i="6" s="1"/>
  <c r="X107" i="6"/>
  <c r="X113" i="6" s="1"/>
  <c r="Y107" i="6"/>
  <c r="Y113" i="6" s="1"/>
  <c r="Z107" i="6"/>
  <c r="Z113" i="6" s="1"/>
  <c r="AA107" i="6"/>
  <c r="AA113" i="6" s="1"/>
  <c r="AB107" i="6"/>
  <c r="AB113" i="6" s="1"/>
  <c r="AC107" i="6"/>
  <c r="AC113" i="6" s="1"/>
  <c r="AD107" i="6"/>
  <c r="AD113" i="6" s="1"/>
  <c r="AE107" i="6"/>
  <c r="AE113" i="6" s="1"/>
  <c r="AF107" i="6"/>
  <c r="AF113" i="6" s="1"/>
  <c r="AG107" i="6"/>
  <c r="AG113" i="6" s="1"/>
  <c r="AH107" i="6"/>
  <c r="AH113" i="6" s="1"/>
  <c r="AI107" i="6"/>
  <c r="AI113" i="6" s="1"/>
  <c r="AJ107" i="6"/>
  <c r="AJ113" i="6" s="1"/>
  <c r="AK107" i="6"/>
  <c r="AK113" i="6" s="1"/>
  <c r="AL107" i="6"/>
  <c r="AL113" i="6" s="1"/>
  <c r="AM107" i="6"/>
  <c r="AM113" i="6" s="1"/>
  <c r="AN107" i="6"/>
  <c r="AN113" i="6" s="1"/>
  <c r="AO107" i="6"/>
  <c r="AO113" i="6" s="1"/>
  <c r="AP107" i="6"/>
  <c r="AP113" i="6" s="1"/>
  <c r="AQ107" i="6"/>
  <c r="AQ113" i="6" s="1"/>
  <c r="AR107" i="6"/>
  <c r="AR113" i="6" s="1"/>
  <c r="AS107" i="6"/>
  <c r="AS113" i="6" s="1"/>
  <c r="AT107" i="6"/>
  <c r="AT113" i="6" s="1"/>
  <c r="AU107" i="6"/>
  <c r="AU113" i="6" s="1"/>
  <c r="AV107" i="6"/>
  <c r="AV113" i="6" s="1"/>
  <c r="AW107" i="6"/>
  <c r="AW113" i="6" s="1"/>
  <c r="AX107" i="6"/>
  <c r="AX113" i="6" s="1"/>
  <c r="AY107" i="6"/>
  <c r="AY113" i="6" s="1"/>
  <c r="AZ107" i="6"/>
  <c r="AZ113" i="6" s="1"/>
  <c r="BA107" i="6"/>
  <c r="BA113" i="6" s="1"/>
  <c r="BB107" i="6"/>
  <c r="BB113" i="6" s="1"/>
  <c r="BC107" i="6"/>
  <c r="BC113" i="6" s="1"/>
  <c r="BD107" i="6"/>
  <c r="BD113" i="6" s="1"/>
  <c r="BE107" i="6"/>
  <c r="BE113" i="6" s="1"/>
  <c r="BF107" i="6"/>
  <c r="BF113" i="6" s="1"/>
  <c r="BG108" i="6"/>
  <c r="BG114" i="6" s="1"/>
  <c r="BG109" i="6"/>
  <c r="BG115" i="6" s="1"/>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F122" i="6" s="1"/>
  <c r="G116" i="6"/>
  <c r="G122" i="6" s="1"/>
  <c r="H116" i="6"/>
  <c r="H122" i="6" s="1"/>
  <c r="I116" i="6"/>
  <c r="I122" i="6" s="1"/>
  <c r="J116" i="6"/>
  <c r="J122" i="6" s="1"/>
  <c r="K116" i="6"/>
  <c r="K122" i="6" s="1"/>
  <c r="L116" i="6"/>
  <c r="L122" i="6" s="1"/>
  <c r="M116" i="6"/>
  <c r="M122" i="6" s="1"/>
  <c r="N116" i="6"/>
  <c r="O116" i="6"/>
  <c r="O122" i="6" s="1"/>
  <c r="P116" i="6"/>
  <c r="P122" i="6" s="1"/>
  <c r="Q116" i="6"/>
  <c r="Q122" i="6" s="1"/>
  <c r="R116" i="6"/>
  <c r="R122" i="6" s="1"/>
  <c r="S116" i="6"/>
  <c r="S122" i="6" s="1"/>
  <c r="T116" i="6"/>
  <c r="T122" i="6" s="1"/>
  <c r="U116" i="6"/>
  <c r="U122" i="6" s="1"/>
  <c r="V116" i="6"/>
  <c r="V122" i="6" s="1"/>
  <c r="W116" i="6"/>
  <c r="W122" i="6" s="1"/>
  <c r="X116" i="6"/>
  <c r="X122" i="6" s="1"/>
  <c r="Y116" i="6"/>
  <c r="Y122" i="6" s="1"/>
  <c r="Z116" i="6"/>
  <c r="Z122" i="6" s="1"/>
  <c r="AA116" i="6"/>
  <c r="AA122" i="6" s="1"/>
  <c r="AB116" i="6"/>
  <c r="AB122" i="6" s="1"/>
  <c r="AC116" i="6"/>
  <c r="AC122" i="6" s="1"/>
  <c r="AD116" i="6"/>
  <c r="AD122" i="6" s="1"/>
  <c r="AE116" i="6"/>
  <c r="AE122" i="6" s="1"/>
  <c r="AF116" i="6"/>
  <c r="AF122" i="6" s="1"/>
  <c r="AG116" i="6"/>
  <c r="AG122" i="6" s="1"/>
  <c r="AH116" i="6"/>
  <c r="AH122" i="6" s="1"/>
  <c r="AI116" i="6"/>
  <c r="AI122" i="6" s="1"/>
  <c r="AJ116" i="6"/>
  <c r="AJ122" i="6" s="1"/>
  <c r="AK116" i="6"/>
  <c r="AK122" i="6" s="1"/>
  <c r="AL116" i="6"/>
  <c r="AL122" i="6" s="1"/>
  <c r="AM116" i="6"/>
  <c r="AM122" i="6" s="1"/>
  <c r="AN116" i="6"/>
  <c r="AN122" i="6" s="1"/>
  <c r="AO116" i="6"/>
  <c r="AO122" i="6" s="1"/>
  <c r="AP116" i="6"/>
  <c r="AP122" i="6" s="1"/>
  <c r="AQ116" i="6"/>
  <c r="AQ122" i="6" s="1"/>
  <c r="AR116" i="6"/>
  <c r="AR122" i="6" s="1"/>
  <c r="AS116" i="6"/>
  <c r="AS122" i="6" s="1"/>
  <c r="AT116" i="6"/>
  <c r="AT122" i="6" s="1"/>
  <c r="AU116" i="6"/>
  <c r="AU122" i="6" s="1"/>
  <c r="AV116" i="6"/>
  <c r="AV122" i="6" s="1"/>
  <c r="AW116" i="6"/>
  <c r="AW122" i="6" s="1"/>
  <c r="AX116" i="6"/>
  <c r="AX122" i="6" s="1"/>
  <c r="AY116" i="6"/>
  <c r="AY122" i="6" s="1"/>
  <c r="AZ116" i="6"/>
  <c r="AZ122" i="6" s="1"/>
  <c r="BA116" i="6"/>
  <c r="BA122" i="6" s="1"/>
  <c r="BB116" i="6"/>
  <c r="BB122" i="6" s="1"/>
  <c r="BC116" i="6"/>
  <c r="BC122" i="6" s="1"/>
  <c r="BD116" i="6"/>
  <c r="BD122" i="6" s="1"/>
  <c r="BE116" i="6"/>
  <c r="BE122" i="6" s="1"/>
  <c r="BF116" i="6"/>
  <c r="BF122" i="6" s="1"/>
  <c r="BG117" i="6"/>
  <c r="BG123" i="6" s="1"/>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G131" i="6" s="1"/>
  <c r="H125" i="6"/>
  <c r="H131" i="6" s="1"/>
  <c r="I125" i="6"/>
  <c r="I131" i="6" s="1"/>
  <c r="J125" i="6"/>
  <c r="J131" i="6" s="1"/>
  <c r="K125" i="6"/>
  <c r="K131" i="6" s="1"/>
  <c r="L125" i="6"/>
  <c r="L131" i="6" s="1"/>
  <c r="M125" i="6"/>
  <c r="M131" i="6" s="1"/>
  <c r="N125" i="6"/>
  <c r="N131" i="6" s="1"/>
  <c r="O125" i="6"/>
  <c r="O131" i="6" s="1"/>
  <c r="P125" i="6"/>
  <c r="P131" i="6" s="1"/>
  <c r="Q125" i="6"/>
  <c r="Q131" i="6" s="1"/>
  <c r="R125" i="6"/>
  <c r="R131" i="6" s="1"/>
  <c r="S125" i="6"/>
  <c r="S131" i="6" s="1"/>
  <c r="T125" i="6"/>
  <c r="T131" i="6" s="1"/>
  <c r="U125" i="6"/>
  <c r="U131" i="6" s="1"/>
  <c r="V125" i="6"/>
  <c r="V131" i="6" s="1"/>
  <c r="W125" i="6"/>
  <c r="W131" i="6" s="1"/>
  <c r="X125" i="6"/>
  <c r="X131" i="6" s="1"/>
  <c r="Y125" i="6"/>
  <c r="Y131" i="6" s="1"/>
  <c r="Z125" i="6"/>
  <c r="Z131" i="6" s="1"/>
  <c r="AA125" i="6"/>
  <c r="AA131" i="6" s="1"/>
  <c r="AB125" i="6"/>
  <c r="AB131" i="6" s="1"/>
  <c r="AC125" i="6"/>
  <c r="AC131" i="6" s="1"/>
  <c r="AD125" i="6"/>
  <c r="AD131" i="6" s="1"/>
  <c r="AE125" i="6"/>
  <c r="AE131" i="6" s="1"/>
  <c r="AF125" i="6"/>
  <c r="AF131" i="6" s="1"/>
  <c r="AG125" i="6"/>
  <c r="AG131" i="6" s="1"/>
  <c r="AH125" i="6"/>
  <c r="AH131" i="6" s="1"/>
  <c r="AI125" i="6"/>
  <c r="AI131" i="6" s="1"/>
  <c r="AJ125" i="6"/>
  <c r="AJ131" i="6" s="1"/>
  <c r="AK125" i="6"/>
  <c r="AK131" i="6" s="1"/>
  <c r="AL125" i="6"/>
  <c r="AL131" i="6" s="1"/>
  <c r="AM125" i="6"/>
  <c r="AM131" i="6" s="1"/>
  <c r="AN125" i="6"/>
  <c r="AN131" i="6" s="1"/>
  <c r="AO125" i="6"/>
  <c r="AO131" i="6" s="1"/>
  <c r="AP125" i="6"/>
  <c r="AP131" i="6" s="1"/>
  <c r="AQ125" i="6"/>
  <c r="AQ131" i="6" s="1"/>
  <c r="AR125" i="6"/>
  <c r="AR131" i="6" s="1"/>
  <c r="AS125" i="6"/>
  <c r="AS131" i="6" s="1"/>
  <c r="AT125" i="6"/>
  <c r="AT131" i="6" s="1"/>
  <c r="AU125" i="6"/>
  <c r="AU131" i="6" s="1"/>
  <c r="AV125" i="6"/>
  <c r="AV131" i="6" s="1"/>
  <c r="AW125" i="6"/>
  <c r="AW131" i="6" s="1"/>
  <c r="AX125" i="6"/>
  <c r="AX131" i="6" s="1"/>
  <c r="AY125" i="6"/>
  <c r="AY131" i="6" s="1"/>
  <c r="AZ125" i="6"/>
  <c r="AZ131" i="6" s="1"/>
  <c r="BA125" i="6"/>
  <c r="BA131" i="6" s="1"/>
  <c r="BB125" i="6"/>
  <c r="BB131" i="6" s="1"/>
  <c r="BC125" i="6"/>
  <c r="BC131" i="6" s="1"/>
  <c r="BD125" i="6"/>
  <c r="BD131" i="6" s="1"/>
  <c r="BE125" i="6"/>
  <c r="BE131" i="6" s="1"/>
  <c r="BF125" i="6"/>
  <c r="BF131" i="6" s="1"/>
  <c r="BG126" i="6"/>
  <c r="BG132" i="6" s="1"/>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G140" i="6" s="1"/>
  <c r="H134" i="6"/>
  <c r="H140" i="6" s="1"/>
  <c r="I134" i="6"/>
  <c r="I140" i="6" s="1"/>
  <c r="J134" i="6"/>
  <c r="J140" i="6" s="1"/>
  <c r="K134" i="6"/>
  <c r="K140" i="6" s="1"/>
  <c r="L134" i="6"/>
  <c r="L140" i="6" s="1"/>
  <c r="M134" i="6"/>
  <c r="M140" i="6" s="1"/>
  <c r="N134" i="6"/>
  <c r="O134" i="6"/>
  <c r="O140" i="6" s="1"/>
  <c r="P134" i="6"/>
  <c r="P140" i="6" s="1"/>
  <c r="Q134" i="6"/>
  <c r="Q140" i="6" s="1"/>
  <c r="R134" i="6"/>
  <c r="R140" i="6" s="1"/>
  <c r="S134" i="6"/>
  <c r="S140" i="6" s="1"/>
  <c r="T134" i="6"/>
  <c r="T140" i="6" s="1"/>
  <c r="U134" i="6"/>
  <c r="U140" i="6" s="1"/>
  <c r="V134" i="6"/>
  <c r="V140" i="6" s="1"/>
  <c r="W134" i="6"/>
  <c r="W140" i="6" s="1"/>
  <c r="X134" i="6"/>
  <c r="X140" i="6" s="1"/>
  <c r="Y134" i="6"/>
  <c r="Y140" i="6" s="1"/>
  <c r="Z134" i="6"/>
  <c r="Z140" i="6" s="1"/>
  <c r="AA134" i="6"/>
  <c r="AA140" i="6" s="1"/>
  <c r="AB134" i="6"/>
  <c r="AB140" i="6" s="1"/>
  <c r="AC134" i="6"/>
  <c r="AC140" i="6" s="1"/>
  <c r="AD134" i="6"/>
  <c r="AD140" i="6" s="1"/>
  <c r="AE134" i="6"/>
  <c r="AE140" i="6" s="1"/>
  <c r="AF134" i="6"/>
  <c r="AF140" i="6" s="1"/>
  <c r="AG134" i="6"/>
  <c r="AG140" i="6" s="1"/>
  <c r="AH134" i="6"/>
  <c r="AH140" i="6" s="1"/>
  <c r="AI134" i="6"/>
  <c r="AI140" i="6" s="1"/>
  <c r="AJ134" i="6"/>
  <c r="AJ140" i="6" s="1"/>
  <c r="AK134" i="6"/>
  <c r="AK140" i="6" s="1"/>
  <c r="AL134" i="6"/>
  <c r="AL140" i="6" s="1"/>
  <c r="AM134" i="6"/>
  <c r="AM140" i="6" s="1"/>
  <c r="AN134" i="6"/>
  <c r="AN140" i="6" s="1"/>
  <c r="AO134" i="6"/>
  <c r="AO140" i="6" s="1"/>
  <c r="AP134" i="6"/>
  <c r="AP140" i="6" s="1"/>
  <c r="AQ134" i="6"/>
  <c r="AQ140" i="6" s="1"/>
  <c r="AR134" i="6"/>
  <c r="AR140" i="6" s="1"/>
  <c r="AS134" i="6"/>
  <c r="AS140" i="6" s="1"/>
  <c r="AT134" i="6"/>
  <c r="AT140" i="6" s="1"/>
  <c r="AU134" i="6"/>
  <c r="AU140" i="6" s="1"/>
  <c r="AV134" i="6"/>
  <c r="AV140" i="6" s="1"/>
  <c r="AW134" i="6"/>
  <c r="AW140" i="6" s="1"/>
  <c r="AX134" i="6"/>
  <c r="AX140" i="6" s="1"/>
  <c r="AY134" i="6"/>
  <c r="AY140" i="6" s="1"/>
  <c r="AZ134" i="6"/>
  <c r="AZ140" i="6" s="1"/>
  <c r="BA134" i="6"/>
  <c r="BA140" i="6" s="1"/>
  <c r="BB134" i="6"/>
  <c r="BB140" i="6" s="1"/>
  <c r="BC134" i="6"/>
  <c r="BC140" i="6" s="1"/>
  <c r="BD134" i="6"/>
  <c r="BD140" i="6" s="1"/>
  <c r="BE134" i="6"/>
  <c r="BE140" i="6" s="1"/>
  <c r="BF134" i="6"/>
  <c r="BF140" i="6" s="1"/>
  <c r="BG135" i="6"/>
  <c r="BG141" i="6" s="1"/>
  <c r="BG136" i="6"/>
  <c r="BG142" i="6" s="1"/>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G149" i="6" s="1"/>
  <c r="H143" i="6"/>
  <c r="H149" i="6" s="1"/>
  <c r="I143" i="6"/>
  <c r="I149" i="6" s="1"/>
  <c r="J143" i="6"/>
  <c r="J149" i="6" s="1"/>
  <c r="K143" i="6"/>
  <c r="K149" i="6" s="1"/>
  <c r="L143" i="6"/>
  <c r="L149" i="6" s="1"/>
  <c r="M143" i="6"/>
  <c r="M149" i="6" s="1"/>
  <c r="N143" i="6"/>
  <c r="N149" i="6" s="1"/>
  <c r="O143" i="6"/>
  <c r="O149" i="6" s="1"/>
  <c r="P143" i="6"/>
  <c r="P149" i="6" s="1"/>
  <c r="Q143" i="6"/>
  <c r="Q149" i="6" s="1"/>
  <c r="R143" i="6"/>
  <c r="R149" i="6" s="1"/>
  <c r="S143" i="6"/>
  <c r="S149" i="6" s="1"/>
  <c r="T143" i="6"/>
  <c r="T149" i="6" s="1"/>
  <c r="U143" i="6"/>
  <c r="U149" i="6" s="1"/>
  <c r="V143" i="6"/>
  <c r="V149" i="6" s="1"/>
  <c r="W143" i="6"/>
  <c r="W149" i="6" s="1"/>
  <c r="X143" i="6"/>
  <c r="X149" i="6" s="1"/>
  <c r="Y143" i="6"/>
  <c r="Y149" i="6" s="1"/>
  <c r="Z143" i="6"/>
  <c r="Z149" i="6" s="1"/>
  <c r="AA143" i="6"/>
  <c r="AA149" i="6" s="1"/>
  <c r="AB143" i="6"/>
  <c r="AB149" i="6" s="1"/>
  <c r="AC143" i="6"/>
  <c r="AC149" i="6" s="1"/>
  <c r="AD143" i="6"/>
  <c r="AD149" i="6" s="1"/>
  <c r="AE143" i="6"/>
  <c r="AE149" i="6" s="1"/>
  <c r="AF143" i="6"/>
  <c r="AF149" i="6" s="1"/>
  <c r="AG143" i="6"/>
  <c r="AG149" i="6" s="1"/>
  <c r="AH143" i="6"/>
  <c r="AI143" i="6"/>
  <c r="AI149" i="6" s="1"/>
  <c r="AJ143" i="6"/>
  <c r="AJ149" i="6" s="1"/>
  <c r="AK143" i="6"/>
  <c r="AK149" i="6" s="1"/>
  <c r="AL143" i="6"/>
  <c r="AM143" i="6"/>
  <c r="AM149" i="6" s="1"/>
  <c r="AN143" i="6"/>
  <c r="AN149" i="6" s="1"/>
  <c r="AO143" i="6"/>
  <c r="AO149" i="6" s="1"/>
  <c r="AP143" i="6"/>
  <c r="AQ143" i="6"/>
  <c r="AQ149" i="6" s="1"/>
  <c r="AR143" i="6"/>
  <c r="AR149" i="6" s="1"/>
  <c r="AS143" i="6"/>
  <c r="AS149" i="6" s="1"/>
  <c r="AT143" i="6"/>
  <c r="AT149" i="6" s="1"/>
  <c r="AU143" i="6"/>
  <c r="AU149" i="6" s="1"/>
  <c r="AV143" i="6"/>
  <c r="AV149" i="6" s="1"/>
  <c r="AW143" i="6"/>
  <c r="AX143" i="6"/>
  <c r="AX149" i="6" s="1"/>
  <c r="AY143" i="6"/>
  <c r="AY149" i="6" s="1"/>
  <c r="AZ143" i="6"/>
  <c r="AZ149" i="6" s="1"/>
  <c r="BA143" i="6"/>
  <c r="BA149" i="6" s="1"/>
  <c r="BB143" i="6"/>
  <c r="BB149" i="6" s="1"/>
  <c r="BC143" i="6"/>
  <c r="BC149" i="6" s="1"/>
  <c r="BD143" i="6"/>
  <c r="BD149" i="6" s="1"/>
  <c r="BE143" i="6"/>
  <c r="BE149" i="6" s="1"/>
  <c r="BF143" i="6"/>
  <c r="BF149" i="6" s="1"/>
  <c r="BG144" i="6"/>
  <c r="BG150" i="6" s="1"/>
  <c r="BG145" i="6"/>
  <c r="BG151" i="6" s="1"/>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G158" i="6" s="1"/>
  <c r="H152" i="6"/>
  <c r="H158" i="6" s="1"/>
  <c r="I152" i="6"/>
  <c r="I158" i="6" s="1"/>
  <c r="J152" i="6"/>
  <c r="J158" i="6" s="1"/>
  <c r="K152" i="6"/>
  <c r="K158" i="6" s="1"/>
  <c r="L152" i="6"/>
  <c r="L158" i="6" s="1"/>
  <c r="M152" i="6"/>
  <c r="M158" i="6" s="1"/>
  <c r="N152" i="6"/>
  <c r="N158" i="6" s="1"/>
  <c r="O152" i="6"/>
  <c r="O158" i="6" s="1"/>
  <c r="P152" i="6"/>
  <c r="P158" i="6" s="1"/>
  <c r="Q152" i="6"/>
  <c r="Q158" i="6" s="1"/>
  <c r="R152" i="6"/>
  <c r="R158" i="6" s="1"/>
  <c r="S152" i="6"/>
  <c r="S158" i="6" s="1"/>
  <c r="T152" i="6"/>
  <c r="T158" i="6" s="1"/>
  <c r="U152" i="6"/>
  <c r="U158" i="6" s="1"/>
  <c r="V152" i="6"/>
  <c r="W152" i="6"/>
  <c r="W158" i="6" s="1"/>
  <c r="X152" i="6"/>
  <c r="X158" i="6" s="1"/>
  <c r="Y152" i="6"/>
  <c r="Y158" i="6" s="1"/>
  <c r="Z152" i="6"/>
  <c r="Z158" i="6" s="1"/>
  <c r="AA152" i="6"/>
  <c r="AA158" i="6" s="1"/>
  <c r="AB152" i="6"/>
  <c r="AB158" i="6" s="1"/>
  <c r="AC152" i="6"/>
  <c r="AC158" i="6" s="1"/>
  <c r="AD152" i="6"/>
  <c r="AD158" i="6" s="1"/>
  <c r="AE152" i="6"/>
  <c r="AE158" i="6" s="1"/>
  <c r="AF152" i="6"/>
  <c r="AF158" i="6" s="1"/>
  <c r="AG152" i="6"/>
  <c r="AG158" i="6" s="1"/>
  <c r="AH152" i="6"/>
  <c r="AH158" i="6" s="1"/>
  <c r="AI152" i="6"/>
  <c r="AI158" i="6" s="1"/>
  <c r="AJ152" i="6"/>
  <c r="AJ158" i="6" s="1"/>
  <c r="AK152" i="6"/>
  <c r="AK158" i="6" s="1"/>
  <c r="AL152" i="6"/>
  <c r="AM152" i="6"/>
  <c r="AM158" i="6" s="1"/>
  <c r="AN152" i="6"/>
  <c r="AN158" i="6" s="1"/>
  <c r="AO152" i="6"/>
  <c r="AO158" i="6" s="1"/>
  <c r="AP152" i="6"/>
  <c r="AQ152" i="6"/>
  <c r="AQ158" i="6" s="1"/>
  <c r="AR152" i="6"/>
  <c r="AR158" i="6" s="1"/>
  <c r="AS152" i="6"/>
  <c r="AS158" i="6" s="1"/>
  <c r="AT152" i="6"/>
  <c r="AT158" i="6" s="1"/>
  <c r="AU152" i="6"/>
  <c r="AU158" i="6" s="1"/>
  <c r="AV152" i="6"/>
  <c r="AV158" i="6" s="1"/>
  <c r="AW152" i="6"/>
  <c r="AW158" i="6" s="1"/>
  <c r="AX152" i="6"/>
  <c r="AY152" i="6"/>
  <c r="AY158" i="6" s="1"/>
  <c r="AZ152" i="6"/>
  <c r="AZ158" i="6" s="1"/>
  <c r="BA152" i="6"/>
  <c r="BA158" i="6" s="1"/>
  <c r="BB152" i="6"/>
  <c r="BB158" i="6" s="1"/>
  <c r="BC152" i="6"/>
  <c r="BC158" i="6" s="1"/>
  <c r="BD152" i="6"/>
  <c r="BD158" i="6" s="1"/>
  <c r="BE152" i="6"/>
  <c r="BE158" i="6" s="1"/>
  <c r="BF152" i="6"/>
  <c r="BF158" i="6" s="1"/>
  <c r="BG153" i="6"/>
  <c r="BG159" i="6" s="1"/>
  <c r="BG154" i="6"/>
  <c r="BG160"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G167" i="6" s="1"/>
  <c r="H161" i="6"/>
  <c r="H167" i="6" s="1"/>
  <c r="I161" i="6"/>
  <c r="I167" i="6" s="1"/>
  <c r="J161" i="6"/>
  <c r="J167" i="6" s="1"/>
  <c r="K161" i="6"/>
  <c r="K167" i="6" s="1"/>
  <c r="L161" i="6"/>
  <c r="L167" i="6" s="1"/>
  <c r="M161" i="6"/>
  <c r="M167" i="6" s="1"/>
  <c r="N161" i="6"/>
  <c r="N167" i="6" s="1"/>
  <c r="O161" i="6"/>
  <c r="O167" i="6" s="1"/>
  <c r="P161" i="6"/>
  <c r="P167" i="6" s="1"/>
  <c r="Q161" i="6"/>
  <c r="Q167" i="6" s="1"/>
  <c r="R161" i="6"/>
  <c r="R167" i="6" s="1"/>
  <c r="S161" i="6"/>
  <c r="S167" i="6" s="1"/>
  <c r="T161" i="6"/>
  <c r="T167" i="6" s="1"/>
  <c r="U161" i="6"/>
  <c r="U167" i="6" s="1"/>
  <c r="V161" i="6"/>
  <c r="V167" i="6" s="1"/>
  <c r="W161" i="6"/>
  <c r="W167" i="6" s="1"/>
  <c r="X161" i="6"/>
  <c r="X167" i="6" s="1"/>
  <c r="Y161" i="6"/>
  <c r="Y167" i="6" s="1"/>
  <c r="Z161" i="6"/>
  <c r="Z167" i="6" s="1"/>
  <c r="AA161" i="6"/>
  <c r="AA167" i="6" s="1"/>
  <c r="AB161" i="6"/>
  <c r="AB167" i="6" s="1"/>
  <c r="AC161" i="6"/>
  <c r="AC167" i="6" s="1"/>
  <c r="AD161" i="6"/>
  <c r="AD167" i="6" s="1"/>
  <c r="AE161" i="6"/>
  <c r="AE167" i="6" s="1"/>
  <c r="AF161" i="6"/>
  <c r="AF167" i="6" s="1"/>
  <c r="AG161" i="6"/>
  <c r="AG167" i="6" s="1"/>
  <c r="AH161" i="6"/>
  <c r="AH167" i="6" s="1"/>
  <c r="AI161" i="6"/>
  <c r="AI167" i="6" s="1"/>
  <c r="AJ161" i="6"/>
  <c r="AJ167" i="6" s="1"/>
  <c r="AK161" i="6"/>
  <c r="AK167" i="6" s="1"/>
  <c r="AL161" i="6"/>
  <c r="AL167" i="6" s="1"/>
  <c r="AM161" i="6"/>
  <c r="AM167" i="6" s="1"/>
  <c r="AN161" i="6"/>
  <c r="AN167" i="6" s="1"/>
  <c r="AO161" i="6"/>
  <c r="AO167" i="6" s="1"/>
  <c r="AP161" i="6"/>
  <c r="AQ161" i="6"/>
  <c r="AQ167" i="6" s="1"/>
  <c r="AR161" i="6"/>
  <c r="AR167" i="6" s="1"/>
  <c r="AS161" i="6"/>
  <c r="AS167" i="6" s="1"/>
  <c r="AT161" i="6"/>
  <c r="AT167" i="6" s="1"/>
  <c r="AU161" i="6"/>
  <c r="AU167" i="6" s="1"/>
  <c r="AV161" i="6"/>
  <c r="AV167" i="6" s="1"/>
  <c r="AW161" i="6"/>
  <c r="AW167" i="6" s="1"/>
  <c r="AX161" i="6"/>
  <c r="AX167" i="6" s="1"/>
  <c r="AY161" i="6"/>
  <c r="AY167" i="6" s="1"/>
  <c r="AZ161" i="6"/>
  <c r="AZ167" i="6" s="1"/>
  <c r="BA161" i="6"/>
  <c r="BA167" i="6" s="1"/>
  <c r="BB161" i="6"/>
  <c r="BB167" i="6" s="1"/>
  <c r="BC161" i="6"/>
  <c r="BC167" i="6" s="1"/>
  <c r="BD161" i="6"/>
  <c r="BD167" i="6" s="1"/>
  <c r="BE161" i="6"/>
  <c r="BE167" i="6" s="1"/>
  <c r="BF161" i="6"/>
  <c r="BF167" i="6" s="1"/>
  <c r="BG162" i="6"/>
  <c r="BG168" i="6" s="1"/>
  <c r="BG163" i="6"/>
  <c r="BG169" i="6" s="1"/>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A3" i="17" s="1"/>
  <c r="F265" i="6"/>
  <c r="F277"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G364" i="6"/>
  <c r="H364" i="6"/>
  <c r="I364" i="6"/>
  <c r="J364" i="6"/>
  <c r="K364" i="6"/>
  <c r="L364" i="6"/>
  <c r="M364" i="6"/>
  <c r="N364" i="6"/>
  <c r="O364" i="6"/>
  <c r="P364" i="6"/>
  <c r="Q364" i="6"/>
  <c r="R364" i="6"/>
  <c r="S364" i="6"/>
  <c r="T364" i="6"/>
  <c r="U364" i="6"/>
  <c r="V364" i="6"/>
  <c r="W364" i="6"/>
  <c r="X364" i="6"/>
  <c r="Y364" i="6"/>
  <c r="Z364" i="6"/>
  <c r="AA364" i="6"/>
  <c r="AB364" i="6"/>
  <c r="AC364" i="6"/>
  <c r="AD364" i="6"/>
  <c r="AE364" i="6"/>
  <c r="AF364" i="6"/>
  <c r="AG364" i="6"/>
  <c r="AH364" i="6"/>
  <c r="AI364" i="6"/>
  <c r="AJ364" i="6"/>
  <c r="AK364" i="6"/>
  <c r="AL364" i="6"/>
  <c r="AM364" i="6"/>
  <c r="AN364" i="6"/>
  <c r="AO364" i="6"/>
  <c r="AP364" i="6"/>
  <c r="AQ364" i="6"/>
  <c r="AR364" i="6"/>
  <c r="AS364" i="6"/>
  <c r="AT364" i="6"/>
  <c r="AU364" i="6"/>
  <c r="AV364" i="6"/>
  <c r="AW364" i="6"/>
  <c r="AX364" i="6"/>
  <c r="AY364" i="6"/>
  <c r="AZ364" i="6"/>
  <c r="BA364" i="6"/>
  <c r="BB364" i="6"/>
  <c r="BC364" i="6"/>
  <c r="BD364" i="6"/>
  <c r="BE364" i="6"/>
  <c r="BF364" i="6"/>
  <c r="BG365" i="6"/>
  <c r="BG366"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G369"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B721" i="6"/>
  <c r="BC721" i="6"/>
  <c r="BD721" i="6"/>
  <c r="BE721" i="6"/>
  <c r="BF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B919" i="6"/>
  <c r="BC919" i="6"/>
  <c r="BD919" i="6"/>
  <c r="BE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696" i="6"/>
  <c r="G1696" i="6"/>
  <c r="H1696" i="6"/>
  <c r="I1696" i="6"/>
  <c r="J1696" i="6"/>
  <c r="K1696" i="6"/>
  <c r="L1696" i="6"/>
  <c r="M1696" i="6"/>
  <c r="N1696" i="6"/>
  <c r="O1696" i="6"/>
  <c r="P1696" i="6"/>
  <c r="Q1696" i="6"/>
  <c r="R1696" i="6"/>
  <c r="S1696" i="6"/>
  <c r="T1696" i="6"/>
  <c r="U1696" i="6"/>
  <c r="V1696" i="6"/>
  <c r="W1696" i="6"/>
  <c r="X1696" i="6"/>
  <c r="Y1696" i="6"/>
  <c r="Z1696" i="6"/>
  <c r="AA1696" i="6"/>
  <c r="AB1696" i="6"/>
  <c r="AC1696" i="6"/>
  <c r="AD1696" i="6"/>
  <c r="AE1696" i="6"/>
  <c r="AF1696" i="6"/>
  <c r="AG1696" i="6"/>
  <c r="AH1696" i="6"/>
  <c r="AI1696" i="6"/>
  <c r="AJ1696" i="6"/>
  <c r="AK1696" i="6"/>
  <c r="AL1696" i="6"/>
  <c r="AM1696" i="6"/>
  <c r="AN1696" i="6"/>
  <c r="AO1696" i="6"/>
  <c r="AP1696" i="6"/>
  <c r="AQ1696" i="6"/>
  <c r="AR1696" i="6"/>
  <c r="AS1696" i="6"/>
  <c r="AT1696" i="6"/>
  <c r="AU1696" i="6"/>
  <c r="AV1696" i="6"/>
  <c r="AW1696" i="6"/>
  <c r="AX1696" i="6"/>
  <c r="AY1696" i="6"/>
  <c r="AZ1696" i="6"/>
  <c r="BA1696" i="6"/>
  <c r="BB1696" i="6"/>
  <c r="BC1696" i="6"/>
  <c r="BD1696" i="6"/>
  <c r="BE1696" i="6"/>
  <c r="BF1696" i="6"/>
  <c r="BG1697" i="6"/>
  <c r="BG1698" i="6"/>
  <c r="F1699" i="6"/>
  <c r="G1699" i="6"/>
  <c r="H1699" i="6"/>
  <c r="I1699" i="6"/>
  <c r="J1699" i="6"/>
  <c r="K1699" i="6"/>
  <c r="L1699" i="6"/>
  <c r="M1699" i="6"/>
  <c r="N1699" i="6"/>
  <c r="O1699" i="6"/>
  <c r="P1699" i="6"/>
  <c r="Q1699" i="6"/>
  <c r="R1699" i="6"/>
  <c r="S1699" i="6"/>
  <c r="T1699" i="6"/>
  <c r="U1699" i="6"/>
  <c r="V1699" i="6"/>
  <c r="W1699" i="6"/>
  <c r="X1699" i="6"/>
  <c r="Y1699" i="6"/>
  <c r="Z1699" i="6"/>
  <c r="AA1699" i="6"/>
  <c r="AB1699" i="6"/>
  <c r="AC1699" i="6"/>
  <c r="AD1699" i="6"/>
  <c r="AE1699" i="6"/>
  <c r="AF1699" i="6"/>
  <c r="AG1699" i="6"/>
  <c r="AH1699" i="6"/>
  <c r="AI1699" i="6"/>
  <c r="AJ1699" i="6"/>
  <c r="AK1699" i="6"/>
  <c r="AL1699" i="6"/>
  <c r="AM1699" i="6"/>
  <c r="AN1699" i="6"/>
  <c r="AO1699" i="6"/>
  <c r="AP1699" i="6"/>
  <c r="AQ1699" i="6"/>
  <c r="AR1699" i="6"/>
  <c r="AS1699" i="6"/>
  <c r="AT1699" i="6"/>
  <c r="AU1699" i="6"/>
  <c r="AV1699" i="6"/>
  <c r="AW1699" i="6"/>
  <c r="AX1699" i="6"/>
  <c r="AY1699" i="6"/>
  <c r="AZ1699" i="6"/>
  <c r="BA1699" i="6"/>
  <c r="BB1699" i="6"/>
  <c r="BC1699" i="6"/>
  <c r="BD1699" i="6"/>
  <c r="BE1699" i="6"/>
  <c r="BF1699" i="6"/>
  <c r="BG1700" i="6"/>
  <c r="BG1701" i="6"/>
  <c r="F1702" i="6"/>
  <c r="G1702" i="6"/>
  <c r="H1702" i="6"/>
  <c r="I1702" i="6"/>
  <c r="J1702" i="6"/>
  <c r="K1702" i="6"/>
  <c r="L1702" i="6"/>
  <c r="M1702" i="6"/>
  <c r="N1702" i="6"/>
  <c r="O1702" i="6"/>
  <c r="P1702" i="6"/>
  <c r="Q1702" i="6"/>
  <c r="R1702" i="6"/>
  <c r="S1702" i="6"/>
  <c r="T1702" i="6"/>
  <c r="U1702" i="6"/>
  <c r="V1702" i="6"/>
  <c r="W1702" i="6"/>
  <c r="X1702" i="6"/>
  <c r="Y1702" i="6"/>
  <c r="Z1702" i="6"/>
  <c r="AA1702" i="6"/>
  <c r="AB1702" i="6"/>
  <c r="AC1702" i="6"/>
  <c r="AD1702" i="6"/>
  <c r="AE1702" i="6"/>
  <c r="AF1702" i="6"/>
  <c r="AG1702" i="6"/>
  <c r="AH1702" i="6"/>
  <c r="AI1702" i="6"/>
  <c r="AJ1702" i="6"/>
  <c r="AK1702" i="6"/>
  <c r="AL1702" i="6"/>
  <c r="AM1702" i="6"/>
  <c r="AN1702" i="6"/>
  <c r="AO1702" i="6"/>
  <c r="AP1702" i="6"/>
  <c r="AQ1702" i="6"/>
  <c r="AR1702" i="6"/>
  <c r="AS1702" i="6"/>
  <c r="AT1702" i="6"/>
  <c r="AU1702" i="6"/>
  <c r="AV1702" i="6"/>
  <c r="AW1702" i="6"/>
  <c r="AX1702" i="6"/>
  <c r="AY1702" i="6"/>
  <c r="AZ1702" i="6"/>
  <c r="BA1702" i="6"/>
  <c r="BB1702" i="6"/>
  <c r="BC1702" i="6"/>
  <c r="BD1702" i="6"/>
  <c r="BE1702" i="6"/>
  <c r="BF1702" i="6"/>
  <c r="BG1703" i="6"/>
  <c r="BG1704" i="6"/>
  <c r="F1705" i="6"/>
  <c r="G1705" i="6"/>
  <c r="H1705" i="6"/>
  <c r="I1705" i="6"/>
  <c r="J1705" i="6"/>
  <c r="K1705" i="6"/>
  <c r="L1705" i="6"/>
  <c r="M1705" i="6"/>
  <c r="N1705" i="6"/>
  <c r="O1705" i="6"/>
  <c r="P1705" i="6"/>
  <c r="Q1705" i="6"/>
  <c r="R1705" i="6"/>
  <c r="S1705" i="6"/>
  <c r="T1705" i="6"/>
  <c r="U1705" i="6"/>
  <c r="V1705" i="6"/>
  <c r="W1705" i="6"/>
  <c r="X1705" i="6"/>
  <c r="Y1705" i="6"/>
  <c r="Z1705" i="6"/>
  <c r="AA1705" i="6"/>
  <c r="AB1705" i="6"/>
  <c r="AC1705" i="6"/>
  <c r="AD1705" i="6"/>
  <c r="AE1705" i="6"/>
  <c r="AF1705" i="6"/>
  <c r="AG1705" i="6"/>
  <c r="AH1705" i="6"/>
  <c r="AI1705" i="6"/>
  <c r="AJ1705" i="6"/>
  <c r="AK1705" i="6"/>
  <c r="AL1705" i="6"/>
  <c r="AM1705" i="6"/>
  <c r="AN1705" i="6"/>
  <c r="AO1705" i="6"/>
  <c r="AP1705" i="6"/>
  <c r="AQ1705" i="6"/>
  <c r="AR1705" i="6"/>
  <c r="AS1705" i="6"/>
  <c r="AT1705" i="6"/>
  <c r="AU1705" i="6"/>
  <c r="AV1705" i="6"/>
  <c r="AW1705" i="6"/>
  <c r="AX1705" i="6"/>
  <c r="AY1705" i="6"/>
  <c r="AZ1705" i="6"/>
  <c r="BA1705" i="6"/>
  <c r="BB1705" i="6"/>
  <c r="BC1705" i="6"/>
  <c r="BD1705" i="6"/>
  <c r="BE1705" i="6"/>
  <c r="BF1705" i="6"/>
  <c r="BG1706" i="6"/>
  <c r="BG1707" i="6"/>
  <c r="F1708" i="6"/>
  <c r="G1708" i="6"/>
  <c r="H1708" i="6"/>
  <c r="I1708" i="6"/>
  <c r="J1708" i="6"/>
  <c r="K1708" i="6"/>
  <c r="L1708" i="6"/>
  <c r="M1708" i="6"/>
  <c r="N1708" i="6"/>
  <c r="O1708" i="6"/>
  <c r="P1708" i="6"/>
  <c r="Q1708" i="6"/>
  <c r="R1708" i="6"/>
  <c r="S1708" i="6"/>
  <c r="T1708" i="6"/>
  <c r="U1708" i="6"/>
  <c r="V1708" i="6"/>
  <c r="W1708" i="6"/>
  <c r="X1708" i="6"/>
  <c r="Y1708" i="6"/>
  <c r="Z1708" i="6"/>
  <c r="AA1708" i="6"/>
  <c r="AB1708" i="6"/>
  <c r="AC1708" i="6"/>
  <c r="AD1708" i="6"/>
  <c r="AE1708" i="6"/>
  <c r="AF1708" i="6"/>
  <c r="AG1708" i="6"/>
  <c r="AH1708" i="6"/>
  <c r="AI1708" i="6"/>
  <c r="AJ1708" i="6"/>
  <c r="AK1708" i="6"/>
  <c r="AL1708" i="6"/>
  <c r="AM1708" i="6"/>
  <c r="AN1708" i="6"/>
  <c r="AO1708" i="6"/>
  <c r="AP1708" i="6"/>
  <c r="AQ1708" i="6"/>
  <c r="AR1708" i="6"/>
  <c r="AS1708" i="6"/>
  <c r="AT1708" i="6"/>
  <c r="AU1708" i="6"/>
  <c r="AV1708" i="6"/>
  <c r="AW1708" i="6"/>
  <c r="AX1708" i="6"/>
  <c r="AY1708" i="6"/>
  <c r="AZ1708" i="6"/>
  <c r="BA1708" i="6"/>
  <c r="BB1708" i="6"/>
  <c r="BC1708" i="6"/>
  <c r="BD1708" i="6"/>
  <c r="BE1708" i="6"/>
  <c r="BF1708" i="6"/>
  <c r="BG1709" i="6"/>
  <c r="BG1710" i="6"/>
  <c r="F1711" i="6"/>
  <c r="G1711" i="6"/>
  <c r="H1711" i="6"/>
  <c r="I1711" i="6"/>
  <c r="J1711" i="6"/>
  <c r="K1711" i="6"/>
  <c r="L1711" i="6"/>
  <c r="M1711" i="6"/>
  <c r="N1711" i="6"/>
  <c r="O1711" i="6"/>
  <c r="P1711" i="6"/>
  <c r="Q1711" i="6"/>
  <c r="R1711" i="6"/>
  <c r="S1711" i="6"/>
  <c r="T1711" i="6"/>
  <c r="U1711" i="6"/>
  <c r="V1711" i="6"/>
  <c r="W1711" i="6"/>
  <c r="X1711" i="6"/>
  <c r="Y1711" i="6"/>
  <c r="Z1711" i="6"/>
  <c r="AA1711" i="6"/>
  <c r="AB1711" i="6"/>
  <c r="AC1711" i="6"/>
  <c r="AD1711" i="6"/>
  <c r="AE1711" i="6"/>
  <c r="AF1711" i="6"/>
  <c r="AG1711" i="6"/>
  <c r="AH1711" i="6"/>
  <c r="AI1711" i="6"/>
  <c r="AJ1711" i="6"/>
  <c r="AK1711" i="6"/>
  <c r="AL1711" i="6"/>
  <c r="AM1711" i="6"/>
  <c r="AN1711" i="6"/>
  <c r="AO1711" i="6"/>
  <c r="AP1711" i="6"/>
  <c r="AQ1711" i="6"/>
  <c r="AR1711" i="6"/>
  <c r="AS1711" i="6"/>
  <c r="AT1711" i="6"/>
  <c r="AU1711" i="6"/>
  <c r="AV1711" i="6"/>
  <c r="AW1711" i="6"/>
  <c r="AX1711" i="6"/>
  <c r="AY1711" i="6"/>
  <c r="AZ1711" i="6"/>
  <c r="BA1711" i="6"/>
  <c r="BB1711" i="6"/>
  <c r="BC1711" i="6"/>
  <c r="BD1711" i="6"/>
  <c r="BE1711" i="6"/>
  <c r="BF1711" i="6"/>
  <c r="BG1712" i="6"/>
  <c r="BG1713" i="6"/>
  <c r="F1714" i="6"/>
  <c r="G1714" i="6"/>
  <c r="H1714" i="6"/>
  <c r="I1714" i="6"/>
  <c r="J1714" i="6"/>
  <c r="K1714" i="6"/>
  <c r="L1714" i="6"/>
  <c r="M1714" i="6"/>
  <c r="N1714" i="6"/>
  <c r="O1714" i="6"/>
  <c r="P1714" i="6"/>
  <c r="Q1714" i="6"/>
  <c r="R1714" i="6"/>
  <c r="S1714" i="6"/>
  <c r="T1714" i="6"/>
  <c r="U1714" i="6"/>
  <c r="V1714" i="6"/>
  <c r="W1714" i="6"/>
  <c r="X1714" i="6"/>
  <c r="Y1714" i="6"/>
  <c r="Z1714" i="6"/>
  <c r="AA1714" i="6"/>
  <c r="AB1714" i="6"/>
  <c r="AC1714" i="6"/>
  <c r="AD1714" i="6"/>
  <c r="AE1714" i="6"/>
  <c r="AF1714" i="6"/>
  <c r="AG1714" i="6"/>
  <c r="AH1714" i="6"/>
  <c r="AI1714" i="6"/>
  <c r="AJ1714" i="6"/>
  <c r="AK1714" i="6"/>
  <c r="AL1714" i="6"/>
  <c r="AM1714" i="6"/>
  <c r="AN1714" i="6"/>
  <c r="AO1714" i="6"/>
  <c r="AP1714" i="6"/>
  <c r="AQ1714" i="6"/>
  <c r="AR1714" i="6"/>
  <c r="AS1714" i="6"/>
  <c r="AT1714" i="6"/>
  <c r="AU1714" i="6"/>
  <c r="AV1714" i="6"/>
  <c r="AW1714" i="6"/>
  <c r="AX1714" i="6"/>
  <c r="AY1714" i="6"/>
  <c r="AZ1714" i="6"/>
  <c r="BA1714" i="6"/>
  <c r="BB1714" i="6"/>
  <c r="BC1714" i="6"/>
  <c r="BD1714" i="6"/>
  <c r="BE1714" i="6"/>
  <c r="BF1714" i="6"/>
  <c r="BG1715" i="6"/>
  <c r="BG1716" i="6"/>
  <c r="F1717" i="6"/>
  <c r="G1717" i="6"/>
  <c r="H1717" i="6"/>
  <c r="I1717" i="6"/>
  <c r="J1717" i="6"/>
  <c r="K1717" i="6"/>
  <c r="L1717" i="6"/>
  <c r="M1717" i="6"/>
  <c r="N1717" i="6"/>
  <c r="O1717" i="6"/>
  <c r="P1717" i="6"/>
  <c r="Q1717" i="6"/>
  <c r="R1717" i="6"/>
  <c r="S1717" i="6"/>
  <c r="T1717" i="6"/>
  <c r="U1717" i="6"/>
  <c r="V1717" i="6"/>
  <c r="W1717" i="6"/>
  <c r="X1717" i="6"/>
  <c r="Y1717" i="6"/>
  <c r="Z1717" i="6"/>
  <c r="AA1717" i="6"/>
  <c r="AB1717" i="6"/>
  <c r="AC1717" i="6"/>
  <c r="AD1717" i="6"/>
  <c r="AE1717" i="6"/>
  <c r="AF1717" i="6"/>
  <c r="AG1717" i="6"/>
  <c r="AH1717" i="6"/>
  <c r="AI1717" i="6"/>
  <c r="AJ1717" i="6"/>
  <c r="AK1717" i="6"/>
  <c r="AL1717" i="6"/>
  <c r="AM1717" i="6"/>
  <c r="AN1717" i="6"/>
  <c r="AO1717" i="6"/>
  <c r="AP1717" i="6"/>
  <c r="AQ1717" i="6"/>
  <c r="AR1717" i="6"/>
  <c r="AS1717" i="6"/>
  <c r="AT1717" i="6"/>
  <c r="AU1717" i="6"/>
  <c r="AV1717" i="6"/>
  <c r="AW1717" i="6"/>
  <c r="AX1717" i="6"/>
  <c r="AY1717" i="6"/>
  <c r="AZ1717" i="6"/>
  <c r="BA1717" i="6"/>
  <c r="BB1717" i="6"/>
  <c r="BC1717" i="6"/>
  <c r="BD1717" i="6"/>
  <c r="BE1717" i="6"/>
  <c r="BF1717" i="6"/>
  <c r="BG1718" i="6"/>
  <c r="BG1719" i="6"/>
  <c r="F1720" i="6"/>
  <c r="G1720" i="6"/>
  <c r="H1720" i="6"/>
  <c r="I1720" i="6"/>
  <c r="J1720" i="6"/>
  <c r="K1720" i="6"/>
  <c r="L1720" i="6"/>
  <c r="M1720" i="6"/>
  <c r="N1720" i="6"/>
  <c r="O1720" i="6"/>
  <c r="P1720" i="6"/>
  <c r="Q1720" i="6"/>
  <c r="R1720" i="6"/>
  <c r="S1720" i="6"/>
  <c r="T1720" i="6"/>
  <c r="U1720" i="6"/>
  <c r="V1720" i="6"/>
  <c r="W1720" i="6"/>
  <c r="X1720" i="6"/>
  <c r="Y1720" i="6"/>
  <c r="Z1720" i="6"/>
  <c r="AA1720" i="6"/>
  <c r="AB1720" i="6"/>
  <c r="AC1720" i="6"/>
  <c r="AD1720" i="6"/>
  <c r="AE1720" i="6"/>
  <c r="AF1720" i="6"/>
  <c r="AG1720" i="6"/>
  <c r="AH1720" i="6"/>
  <c r="AI1720" i="6"/>
  <c r="AJ1720" i="6"/>
  <c r="AK1720" i="6"/>
  <c r="AL1720" i="6"/>
  <c r="AM1720" i="6"/>
  <c r="AN1720" i="6"/>
  <c r="AO1720" i="6"/>
  <c r="AP1720" i="6"/>
  <c r="AQ1720" i="6"/>
  <c r="AR1720" i="6"/>
  <c r="AS1720" i="6"/>
  <c r="AT1720" i="6"/>
  <c r="AU1720" i="6"/>
  <c r="AV1720" i="6"/>
  <c r="AW1720" i="6"/>
  <c r="AX1720" i="6"/>
  <c r="AY1720" i="6"/>
  <c r="AZ1720" i="6"/>
  <c r="BA1720" i="6"/>
  <c r="BB1720" i="6"/>
  <c r="BC1720" i="6"/>
  <c r="BD1720" i="6"/>
  <c r="BE1720" i="6"/>
  <c r="BF1720" i="6"/>
  <c r="BG1721" i="6"/>
  <c r="BG1722"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Y250" i="6"/>
  <c r="X231" i="6"/>
  <c r="AY240" i="6"/>
  <c r="AU240" i="6"/>
  <c r="AM240" i="6"/>
  <c r="AE240" i="6"/>
  <c r="W240" i="6"/>
  <c r="O240" i="6"/>
  <c r="K240" i="6"/>
  <c r="G240" i="6"/>
  <c r="AB95" i="6"/>
  <c r="BG133" i="6"/>
  <c r="AR95" i="6"/>
  <c r="L95" i="6"/>
  <c r="AA68" i="6"/>
  <c r="AM41" i="6"/>
  <c r="V158" i="6"/>
  <c r="AO77" i="6"/>
  <c r="K32" i="6"/>
  <c r="Z14" i="6"/>
  <c r="P250" i="6"/>
  <c r="AH249" i="6"/>
  <c r="P249" i="6"/>
  <c r="AP232" i="6"/>
  <c r="AJ232" i="6"/>
  <c r="K231" i="6"/>
  <c r="L236" i="6"/>
  <c r="AT241" i="6"/>
  <c r="AB241" i="6"/>
  <c r="S241" i="6"/>
  <c r="M241" i="6"/>
  <c r="AZ231" i="6"/>
  <c r="AV231" i="6"/>
  <c r="AR231" i="6"/>
  <c r="R250" i="6"/>
  <c r="BD231" i="6"/>
  <c r="T231" i="6"/>
  <c r="AB231" i="6"/>
  <c r="AQ250" i="6"/>
  <c r="AH241" i="6"/>
  <c r="AB236" i="6"/>
  <c r="P240" i="6"/>
  <c r="N240" i="6"/>
  <c r="AZ232" i="6"/>
  <c r="AV232" i="6"/>
  <c r="I232" i="6"/>
  <c r="G232" i="6"/>
  <c r="AW250" i="6"/>
  <c r="AF250" i="6"/>
  <c r="AD250" i="6"/>
  <c r="X250" i="6"/>
  <c r="V250" i="6"/>
  <c r="L250" i="6"/>
  <c r="J250" i="6"/>
  <c r="H250" i="6"/>
  <c r="AJ249" i="6"/>
  <c r="AF249" i="6"/>
  <c r="AH250" i="6"/>
  <c r="AQ249" i="6"/>
  <c r="S236" i="6"/>
  <c r="AL232" i="6"/>
  <c r="AO231" i="6"/>
  <c r="AP167" i="6"/>
  <c r="AP149" i="6"/>
  <c r="AH149" i="6"/>
  <c r="N122" i="6"/>
  <c r="P104" i="6"/>
  <c r="AE250" i="6"/>
  <c r="I250" i="6"/>
  <c r="I249" i="6"/>
  <c r="Z241" i="6"/>
  <c r="L240" i="6"/>
  <c r="J240" i="6"/>
  <c r="N231" i="6"/>
  <c r="AU249" i="6"/>
  <c r="AS249" i="6"/>
  <c r="AZ241" i="6"/>
  <c r="AL241" i="6"/>
  <c r="AD241" i="6"/>
  <c r="AY236" i="6"/>
  <c r="AQ236" i="6"/>
  <c r="P236" i="6"/>
  <c r="AY241" i="6"/>
  <c r="AW241" i="6"/>
  <c r="AS241" i="6"/>
  <c r="AQ241" i="6"/>
  <c r="AI240" i="6"/>
  <c r="AX232" i="6"/>
  <c r="M232" i="6"/>
  <c r="J232" i="6"/>
  <c r="F232" i="6"/>
  <c r="AG231" i="6"/>
  <c r="I231" i="6"/>
  <c r="AP158" i="6"/>
  <c r="AL158" i="6"/>
  <c r="BG128" i="6"/>
  <c r="J113" i="6"/>
  <c r="AM104" i="6"/>
  <c r="AV59" i="6"/>
  <c r="AT250" i="6"/>
  <c r="L249" i="6"/>
  <c r="W241" i="6"/>
  <c r="AJ236" i="6"/>
  <c r="AF236" i="6"/>
  <c r="U241" i="6"/>
  <c r="AZ240" i="6"/>
  <c r="AF240" i="6"/>
  <c r="BE231" i="6"/>
  <c r="R231" i="6"/>
  <c r="S240" i="6"/>
  <c r="AQ240" i="6"/>
  <c r="U250" i="6"/>
  <c r="AP250" i="6"/>
  <c r="AD249" i="6"/>
  <c r="AY249" i="6"/>
  <c r="AZ249" i="6"/>
  <c r="AX249" i="6"/>
  <c r="AV249" i="6"/>
  <c r="AM249" i="6"/>
  <c r="AI249" i="6"/>
  <c r="AG249" i="6"/>
  <c r="AE249" i="6"/>
  <c r="W249" i="6"/>
  <c r="S249" i="6"/>
  <c r="AV240" i="6"/>
  <c r="AZ236" i="6"/>
  <c r="G236" i="6"/>
  <c r="R241" i="6"/>
  <c r="F241" i="6"/>
  <c r="AN240" i="6"/>
  <c r="Y240" i="6"/>
  <c r="H232" i="6"/>
  <c r="AW232" i="6"/>
  <c r="AI231" i="6"/>
  <c r="AV250" i="6"/>
  <c r="AR250" i="6"/>
  <c r="O250" i="6"/>
  <c r="T249" i="6"/>
  <c r="N249" i="6"/>
  <c r="AR240" i="6"/>
  <c r="AF241" i="6"/>
  <c r="AC250" i="6"/>
  <c r="W250" i="6"/>
  <c r="BF245" i="6"/>
  <c r="AB249" i="6"/>
  <c r="Q249" i="6"/>
  <c r="N245" i="6"/>
  <c r="AO250" i="6"/>
  <c r="AK250" i="6"/>
  <c r="Z250" i="6"/>
  <c r="T250" i="6"/>
  <c r="N250" i="6"/>
  <c r="AU236" i="6"/>
  <c r="AK241" i="6"/>
  <c r="H241" i="6"/>
  <c r="O236" i="6"/>
  <c r="AX241" i="6"/>
  <c r="AR241" i="6"/>
  <c r="AJ241" i="6"/>
  <c r="AC241" i="6"/>
  <c r="Q241" i="6"/>
  <c r="G241" i="6"/>
  <c r="AX231" i="6"/>
  <c r="AN232" i="6"/>
  <c r="AF232" i="6"/>
  <c r="S232" i="6"/>
  <c r="Q232" i="6"/>
  <c r="Z231" i="6"/>
  <c r="F167" i="6"/>
  <c r="AX158" i="6"/>
  <c r="X232" i="6"/>
  <c r="V232" i="6"/>
  <c r="AY232" i="6"/>
  <c r="AK232" i="6"/>
  <c r="Y232" i="6"/>
  <c r="U232" i="6"/>
  <c r="K232" i="6"/>
  <c r="AQ231" i="6"/>
  <c r="Q231" i="6"/>
  <c r="AL149" i="6"/>
  <c r="F149" i="6"/>
  <c r="D34" i="18"/>
  <c r="C33" i="18"/>
  <c r="O33" i="18"/>
  <c r="J36" i="18"/>
  <c r="D35" i="18"/>
  <c r="D36" i="18"/>
  <c r="P35" i="18"/>
  <c r="N28" i="22"/>
  <c r="N29" i="18"/>
  <c r="M28" i="18"/>
  <c r="N30" i="22"/>
  <c r="N31" i="18"/>
  <c r="S39" i="18"/>
  <c r="F231" i="6"/>
  <c r="BD249" i="6"/>
  <c r="AX240" i="6"/>
  <c r="AE231" i="6"/>
  <c r="M21" i="18"/>
  <c r="I241" i="6"/>
  <c r="BD240" i="6"/>
  <c r="M26" i="18"/>
  <c r="H249" i="6"/>
  <c r="J231" i="6"/>
  <c r="AM231" i="6"/>
  <c r="AF231" i="6"/>
  <c r="N43" i="18"/>
  <c r="M43" i="18"/>
  <c r="F29" i="22"/>
  <c r="F30" i="18"/>
  <c r="C28" i="18"/>
  <c r="H43" i="18"/>
  <c r="I33" i="18"/>
  <c r="G16" i="18"/>
  <c r="T42" i="18"/>
  <c r="AW249" i="6"/>
  <c r="AA236" i="6"/>
  <c r="AA241" i="6"/>
  <c r="AS231" i="6"/>
  <c r="AD231" i="6"/>
  <c r="T43" i="18"/>
  <c r="G27" i="22"/>
  <c r="H30" i="22"/>
  <c r="M39" i="18"/>
  <c r="S27" i="22"/>
  <c r="P29" i="22"/>
  <c r="P30" i="18"/>
  <c r="AV241" i="6"/>
  <c r="AN241" i="6"/>
  <c r="AN236" i="6"/>
  <c r="G26" i="18"/>
  <c r="G42" i="18"/>
  <c r="H42" i="18"/>
  <c r="AM250" i="6"/>
  <c r="O241" i="6"/>
  <c r="AD240" i="6"/>
  <c r="AY231" i="6"/>
  <c r="AC231" i="6"/>
  <c r="AK231" i="6"/>
  <c r="BB250" i="6"/>
  <c r="AN249" i="6"/>
  <c r="Y249" i="6"/>
  <c r="M249" i="6"/>
  <c r="AI241" i="6"/>
  <c r="AB240" i="6"/>
  <c r="Z232" i="6"/>
  <c r="BF232" i="6"/>
  <c r="AR232" i="6"/>
  <c r="AZ250" i="6"/>
  <c r="H240" i="6"/>
  <c r="H236" i="6"/>
  <c r="T240" i="6"/>
  <c r="V249" i="6"/>
  <c r="F249" i="6"/>
  <c r="Z240" i="6"/>
  <c r="AX245" i="6"/>
  <c r="Z249" i="6"/>
  <c r="V240" i="6"/>
  <c r="AP240" i="6"/>
  <c r="BC240" i="6"/>
  <c r="AL231" i="6"/>
  <c r="X249" i="6"/>
  <c r="AP241" i="6"/>
  <c r="AH232" i="6"/>
  <c r="M250" i="6"/>
  <c r="AL249" i="6"/>
  <c r="AS240" i="6"/>
  <c r="BA240" i="6"/>
  <c r="M240" i="6"/>
  <c r="AG232" i="6"/>
  <c r="R249" i="6"/>
  <c r="AA250" i="6"/>
  <c r="L241" i="6"/>
  <c r="AJ240" i="6"/>
  <c r="X240" i="6"/>
  <c r="AQ232" i="6"/>
  <c r="S231" i="6"/>
  <c r="G231" i="6"/>
  <c r="BB232" i="6"/>
  <c r="AU232" i="6"/>
  <c r="AP231" i="6"/>
  <c r="O231" i="6"/>
  <c r="F250" i="6"/>
  <c r="AB250" i="6"/>
  <c r="AW240" i="6"/>
  <c r="AU241" i="6"/>
  <c r="X241" i="6"/>
  <c r="W231" i="6"/>
  <c r="Y231" i="6"/>
  <c r="AA231" i="6"/>
  <c r="U231" i="6"/>
  <c r="AU250" i="6"/>
  <c r="AN250" i="6"/>
  <c r="AO241" i="6"/>
  <c r="N241" i="6"/>
  <c r="AH240" i="6"/>
  <c r="AO232" i="6"/>
  <c r="AS250" i="6"/>
  <c r="AK249" i="6"/>
  <c r="AL240" i="6"/>
  <c r="Q240" i="6"/>
  <c r="O232" i="6"/>
  <c r="BB240" i="6"/>
  <c r="U240" i="6"/>
  <c r="K236" i="6"/>
  <c r="AE241" i="6"/>
  <c r="K241" i="6"/>
  <c r="AD232" i="6"/>
  <c r="V231" i="6"/>
  <c r="AB232" i="6"/>
  <c r="N140" i="6"/>
  <c r="AO249" i="6"/>
  <c r="AR249" i="6"/>
  <c r="G250" i="6"/>
  <c r="AP249" i="6"/>
  <c r="J249" i="6"/>
  <c r="AK240" i="6"/>
  <c r="AI236" i="6"/>
  <c r="J241" i="6"/>
  <c r="BF240" i="6"/>
  <c r="AT240" i="6"/>
  <c r="AA232" i="6"/>
  <c r="L232" i="6"/>
  <c r="W232" i="6"/>
  <c r="AW149" i="6"/>
  <c r="AI77" i="6"/>
  <c r="AQ95" i="6"/>
  <c r="AV95" i="6"/>
  <c r="AN95" i="6"/>
  <c r="P95" i="6"/>
  <c r="T29" i="22"/>
  <c r="T30" i="18"/>
  <c r="T30" i="22"/>
  <c r="T31" i="18"/>
  <c r="G28" i="18"/>
  <c r="H31" i="18"/>
  <c r="H29" i="22"/>
  <c r="H30" i="18"/>
  <c r="AJ23" i="6"/>
  <c r="BG78" i="6"/>
  <c r="S245" i="6"/>
  <c r="BC245" i="6"/>
  <c r="Q14" i="6"/>
  <c r="U14" i="6"/>
  <c r="BG363" i="6"/>
  <c r="J1648" i="6"/>
  <c r="AT1648" i="6"/>
  <c r="AG1648" i="6"/>
  <c r="AK1648" i="6"/>
  <c r="AO1648" i="6"/>
  <c r="I1648" i="6"/>
  <c r="M1648" i="6"/>
  <c r="Q1648" i="6"/>
  <c r="U1648" i="6"/>
  <c r="Y1648" i="6"/>
  <c r="AA1648" i="6"/>
  <c r="K11" i="22"/>
  <c r="BC23" i="6"/>
  <c r="W23" i="6"/>
  <c r="BG188" i="6"/>
  <c r="BG194" i="6" s="1"/>
  <c r="BG250" i="6"/>
  <c r="Q11" i="22"/>
  <c r="R25" i="22" s="1"/>
  <c r="R26" i="18" s="1"/>
  <c r="BG241" i="6"/>
  <c r="BG232" i="6"/>
  <c r="E11" i="22"/>
  <c r="E50" i="22" s="1"/>
  <c r="I236" i="6"/>
  <c r="AC236" i="6"/>
  <c r="AW236" i="6"/>
  <c r="G245" i="6"/>
  <c r="AI245" i="6"/>
  <c r="AM245" i="6"/>
  <c r="AY245" i="6"/>
  <c r="AQ23" i="6"/>
  <c r="BG240" i="6"/>
  <c r="I11" i="22"/>
  <c r="J15" i="22" s="1"/>
  <c r="J16" i="18" s="1"/>
  <c r="C11" i="22"/>
  <c r="C51" i="22" s="1"/>
  <c r="AI68" i="6"/>
  <c r="BB227" i="6"/>
  <c r="AY227" i="6"/>
  <c r="AM227" i="6"/>
  <c r="S227" i="6"/>
  <c r="O227" i="6"/>
  <c r="G227" i="6"/>
  <c r="H32" i="6"/>
  <c r="S32" i="6"/>
  <c r="BG33" i="6"/>
  <c r="T28" i="22"/>
  <c r="T29" i="18"/>
  <c r="S28" i="18"/>
  <c r="H28" i="22"/>
  <c r="H29" i="18"/>
  <c r="N29" i="22"/>
  <c r="N30" i="18"/>
  <c r="BG88" i="6"/>
  <c r="AM77" i="6"/>
  <c r="N33" i="22"/>
  <c r="N34" i="18"/>
  <c r="N35" i="22"/>
  <c r="N36" i="18"/>
  <c r="N36" i="22"/>
  <c r="N37" i="18"/>
  <c r="N34" i="22"/>
  <c r="N35" i="18"/>
  <c r="N41" i="22"/>
  <c r="N43" i="22"/>
  <c r="N44" i="22"/>
  <c r="N42" i="22"/>
  <c r="P33" i="22"/>
  <c r="P34" i="18"/>
  <c r="S32" i="22"/>
  <c r="P35" i="22"/>
  <c r="P36" i="18"/>
  <c r="P41" i="22"/>
  <c r="P43" i="22"/>
  <c r="S40" i="22"/>
  <c r="P44" i="22"/>
  <c r="H41" i="22"/>
  <c r="H43" i="22"/>
  <c r="H42" i="22"/>
  <c r="J36" i="22"/>
  <c r="J37" i="18"/>
  <c r="J34" i="22"/>
  <c r="J35" i="18"/>
  <c r="H44" i="22"/>
  <c r="J43" i="22"/>
  <c r="BD1749" i="6"/>
  <c r="AZ1749" i="6"/>
  <c r="AV1749" i="6"/>
  <c r="AR1749" i="6"/>
  <c r="AN1749" i="6"/>
  <c r="AJ1749" i="6"/>
  <c r="AF1749" i="6"/>
  <c r="AB1749" i="6"/>
  <c r="X1749" i="6"/>
  <c r="T1749" i="6"/>
  <c r="P1749" i="6"/>
  <c r="L1749" i="6"/>
  <c r="H1749" i="6"/>
  <c r="AU227" i="6"/>
  <c r="AQ227" i="6"/>
  <c r="AW1749" i="6"/>
  <c r="BG249" i="6"/>
  <c r="T41" i="22"/>
  <c r="T43" i="22"/>
  <c r="T44" i="22"/>
  <c r="T42" i="22"/>
  <c r="T35" i="22"/>
  <c r="T36" i="18"/>
  <c r="T33" i="22"/>
  <c r="T34" i="18"/>
  <c r="T36" i="22"/>
  <c r="T37" i="18"/>
  <c r="T34" i="22"/>
  <c r="T35" i="18"/>
  <c r="S33" i="18"/>
  <c r="BJ1462" i="6" l="1"/>
  <c r="BJ1461" i="6"/>
  <c r="BJ1459" i="6"/>
  <c r="BJ1458" i="6"/>
  <c r="BJ1456" i="6"/>
  <c r="BJ1455" i="6"/>
  <c r="G1749" i="6"/>
  <c r="I8" i="19"/>
  <c r="BJ1457" i="6"/>
  <c r="BJ1454" i="6"/>
  <c r="BG26" i="6"/>
  <c r="BG32" i="6" s="1"/>
  <c r="BG179" i="6"/>
  <c r="BG185" i="6" s="1"/>
  <c r="BG187" i="6"/>
  <c r="BG1642" i="6"/>
  <c r="BG80" i="6"/>
  <c r="BG86" i="6" s="1"/>
  <c r="BG170" i="6"/>
  <c r="BG176" i="6" s="1"/>
  <c r="BG355" i="6"/>
  <c r="BG649" i="6"/>
  <c r="BG655" i="6"/>
  <c r="BG1738" i="6"/>
  <c r="BG1744" i="6"/>
  <c r="BG640" i="6"/>
  <c r="BG1429" i="6"/>
  <c r="BG454" i="6"/>
  <c r="BG1045" i="6"/>
  <c r="BG1051" i="6"/>
  <c r="BG1243" i="6"/>
  <c r="BG1249" i="6"/>
  <c r="BG1543" i="6"/>
  <c r="BG1636" i="6"/>
  <c r="F1648" i="6"/>
  <c r="BG1648" i="6" s="1"/>
  <c r="BG143" i="6"/>
  <c r="BG149" i="6" s="1"/>
  <c r="BG29" i="6"/>
  <c r="BG20" i="6"/>
  <c r="BG541" i="6"/>
  <c r="A3" i="21"/>
  <c r="BG53" i="6"/>
  <c r="BG59" i="6" s="1"/>
  <c r="BG61" i="6"/>
  <c r="A3" i="18"/>
  <c r="A3" i="7"/>
  <c r="A41" i="7" s="1"/>
  <c r="A3" i="8"/>
  <c r="A3" i="16"/>
  <c r="A3" i="20"/>
  <c r="A3" i="9"/>
  <c r="A3" i="19"/>
  <c r="A3" i="11"/>
  <c r="BG16" i="6"/>
  <c r="BG8" i="6"/>
  <c r="BG14" i="6" s="1"/>
  <c r="A3" i="13"/>
  <c r="BG1198" i="6"/>
  <c r="BG469" i="6"/>
  <c r="BG370" i="6"/>
  <c r="BG337" i="6"/>
  <c r="BG343" i="6"/>
  <c r="BG346" i="6"/>
  <c r="BG436" i="6"/>
  <c r="BG439" i="6"/>
  <c r="BG442" i="6"/>
  <c r="BG637" i="6"/>
  <c r="BG832" i="6"/>
  <c r="BG835" i="6"/>
  <c r="BG841" i="6"/>
  <c r="BG934" i="6"/>
  <c r="BG937" i="6"/>
  <c r="BG1036" i="6"/>
  <c r="BG1039" i="6"/>
  <c r="BG1237" i="6"/>
  <c r="BG1327" i="6"/>
  <c r="BG1333" i="6"/>
  <c r="BG1426" i="6"/>
  <c r="BG1633" i="6"/>
  <c r="BG1723" i="6"/>
  <c r="BG1729" i="6"/>
  <c r="BG1732" i="6"/>
  <c r="BG1186" i="6"/>
  <c r="BG718" i="6"/>
  <c r="BG119" i="6"/>
  <c r="BG110" i="6"/>
  <c r="BG89" i="6"/>
  <c r="BG95" i="6" s="1"/>
  <c r="BG1156" i="6"/>
  <c r="BG1318" i="6"/>
  <c r="BG496" i="6"/>
  <c r="A2" i="17"/>
  <c r="A2" i="16"/>
  <c r="A2" i="7"/>
  <c r="A40" i="7" s="1"/>
  <c r="A2" i="19"/>
  <c r="A2" i="13"/>
  <c r="BG1261" i="6"/>
  <c r="F27" i="22"/>
  <c r="F28" i="18" s="1"/>
  <c r="BG958" i="6"/>
  <c r="BG907" i="6"/>
  <c r="BG784" i="6"/>
  <c r="BG577" i="6"/>
  <c r="BG484" i="6"/>
  <c r="BG1452" i="6"/>
  <c r="BJ1453" i="6" s="1"/>
  <c r="BG1255" i="6"/>
  <c r="BG817" i="6"/>
  <c r="BG778" i="6"/>
  <c r="BG730" i="6"/>
  <c r="BG712" i="6"/>
  <c r="BG619" i="6"/>
  <c r="BG604" i="6"/>
  <c r="BG598" i="6"/>
  <c r="BG520" i="6"/>
  <c r="BG508" i="6"/>
  <c r="BG490" i="6"/>
  <c r="BG481" i="6"/>
  <c r="BG475" i="6"/>
  <c r="BG400" i="6"/>
  <c r="BG316" i="6"/>
  <c r="BG292" i="6"/>
  <c r="BG191" i="6"/>
  <c r="BG340" i="6"/>
  <c r="BG445" i="6"/>
  <c r="BG535" i="6"/>
  <c r="BG538" i="6"/>
  <c r="BG544" i="6"/>
  <c r="BG634" i="6"/>
  <c r="BG643" i="6"/>
  <c r="BG733" i="6"/>
  <c r="BG1369" i="6"/>
  <c r="BG1357" i="6"/>
  <c r="BG1210" i="6"/>
  <c r="BG973" i="6"/>
  <c r="BG967" i="6"/>
  <c r="BG92" i="6"/>
  <c r="BG83" i="6"/>
  <c r="BG736" i="6"/>
  <c r="BG739" i="6"/>
  <c r="BG838" i="6"/>
  <c r="BG931" i="6"/>
  <c r="BG940" i="6"/>
  <c r="BG1030" i="6"/>
  <c r="BG1228" i="6"/>
  <c r="BG1231" i="6"/>
  <c r="BG1234" i="6"/>
  <c r="BG1330" i="6"/>
  <c r="BG1432" i="6"/>
  <c r="BG1435" i="6"/>
  <c r="BG1525" i="6"/>
  <c r="BG1528" i="6"/>
  <c r="BG1534" i="6"/>
  <c r="BG1624" i="6"/>
  <c r="BG1627" i="6"/>
  <c r="BG1630" i="6"/>
  <c r="BG1483" i="6"/>
  <c r="BG1459" i="6"/>
  <c r="BG1390" i="6"/>
  <c r="BG1387" i="6"/>
  <c r="BG1285" i="6"/>
  <c r="BG1267" i="6"/>
  <c r="BG1222" i="6"/>
  <c r="BG1174" i="6"/>
  <c r="BG1015" i="6"/>
  <c r="BG1003" i="6"/>
  <c r="BG901" i="6"/>
  <c r="BG889" i="6"/>
  <c r="BG880" i="6"/>
  <c r="BG871" i="6"/>
  <c r="BG826" i="6"/>
  <c r="BG814" i="6"/>
  <c r="BG781" i="6"/>
  <c r="BG769" i="6"/>
  <c r="BG766" i="6"/>
  <c r="BG523" i="6"/>
  <c r="BG493" i="6"/>
  <c r="BG101" i="6"/>
  <c r="BG11" i="6"/>
  <c r="BG659" i="6"/>
  <c r="BG1696" i="6"/>
  <c r="F1450" i="6"/>
  <c r="BG106" i="6"/>
  <c r="BG98" i="6"/>
  <c r="BG104" i="6" s="1"/>
  <c r="BG79" i="6"/>
  <c r="BG71" i="6"/>
  <c r="BG77" i="6" s="1"/>
  <c r="BG1171" i="6"/>
  <c r="BG688" i="6"/>
  <c r="BG107" i="6"/>
  <c r="BG113" i="6" s="1"/>
  <c r="BG1471" i="6"/>
  <c r="BG1414" i="6"/>
  <c r="BG1408" i="6"/>
  <c r="BG913" i="6"/>
  <c r="BG574" i="6"/>
  <c r="BG472" i="6"/>
  <c r="BG799" i="6"/>
  <c r="BG502" i="6"/>
  <c r="BG478" i="6"/>
  <c r="BG1684" i="6"/>
  <c r="BG1423" i="6"/>
  <c r="BG922" i="6"/>
  <c r="BG1402" i="6"/>
  <c r="BG1297" i="6"/>
  <c r="BG1012" i="6"/>
  <c r="BG1000" i="6"/>
  <c r="BG859" i="6"/>
  <c r="BG25" i="6"/>
  <c r="BG17" i="6"/>
  <c r="BG23" i="6" s="1"/>
  <c r="BG758" i="6"/>
  <c r="BG956" i="6"/>
  <c r="BG1155" i="6"/>
  <c r="BG1253" i="6"/>
  <c r="BG1649" i="6"/>
  <c r="BG215" i="6"/>
  <c r="F1549" i="6"/>
  <c r="BG1549" i="6" s="1"/>
  <c r="BG1353" i="6"/>
  <c r="BG660" i="6"/>
  <c r="BG857" i="6"/>
  <c r="BG858" i="6"/>
  <c r="BG957" i="6"/>
  <c r="BG1154" i="6"/>
  <c r="BG1254" i="6"/>
  <c r="BG1551" i="6"/>
  <c r="BG1451" i="6"/>
  <c r="BJ1452" i="6" s="1"/>
  <c r="BG1550" i="6"/>
  <c r="BG877" i="6"/>
  <c r="BG808" i="6"/>
  <c r="BG319" i="6"/>
  <c r="BG125" i="6"/>
  <c r="BG131" i="6" s="1"/>
  <c r="BG1352" i="6"/>
  <c r="BG1650" i="6"/>
  <c r="BG631" i="6"/>
  <c r="BG622" i="6"/>
  <c r="BG589" i="6"/>
  <c r="BG586" i="6"/>
  <c r="BG571" i="6"/>
  <c r="BG532" i="6"/>
  <c r="BG529" i="6"/>
  <c r="BG526" i="6"/>
  <c r="BG517" i="6"/>
  <c r="BG514" i="6"/>
  <c r="BG505" i="6"/>
  <c r="BG499" i="6"/>
  <c r="BG487" i="6"/>
  <c r="BG466" i="6"/>
  <c r="BG463" i="6"/>
  <c r="BG418" i="6"/>
  <c r="BG742" i="6"/>
  <c r="BG1033" i="6"/>
  <c r="BG1336" i="6"/>
  <c r="BG1531" i="6"/>
  <c r="BG1726" i="6"/>
  <c r="BG1585" i="6"/>
  <c r="BG1501" i="6"/>
  <c r="BG1486" i="6"/>
  <c r="BG1453" i="6"/>
  <c r="BG1396" i="6"/>
  <c r="BG1312" i="6"/>
  <c r="BG1258" i="6"/>
  <c r="BG1219" i="6"/>
  <c r="BG1165" i="6"/>
  <c r="BG65" i="6"/>
  <c r="BG62" i="6"/>
  <c r="BG68" i="6" s="1"/>
  <c r="E48" i="22"/>
  <c r="F48" i="22" s="1"/>
  <c r="F18" i="22"/>
  <c r="F19" i="18" s="1"/>
  <c r="A2" i="11"/>
  <c r="BG124" i="6"/>
  <c r="BG116" i="6"/>
  <c r="BG122" i="6" s="1"/>
  <c r="BG607" i="6"/>
  <c r="BG592" i="6"/>
  <c r="BG511" i="6"/>
  <c r="BG430" i="6"/>
  <c r="BG322" i="6"/>
  <c r="BG298" i="6"/>
  <c r="BG283" i="6"/>
  <c r="BG277" i="6"/>
  <c r="A2" i="18"/>
  <c r="A2" i="8"/>
  <c r="A2" i="21"/>
  <c r="A2" i="9"/>
  <c r="A2" i="20"/>
  <c r="BG1282" i="6"/>
  <c r="BG1159" i="6"/>
  <c r="BG979" i="6"/>
  <c r="BG910" i="6"/>
  <c r="BG829" i="6"/>
  <c r="BG727" i="6"/>
  <c r="BG685" i="6"/>
  <c r="BG56" i="6"/>
  <c r="BG1345" i="6"/>
  <c r="BB1351" i="6"/>
  <c r="AT1351" i="6"/>
  <c r="AL1351" i="6"/>
  <c r="BG1720" i="6"/>
  <c r="BG1717" i="6"/>
  <c r="BG1693" i="6"/>
  <c r="BG1690" i="6"/>
  <c r="BG1687" i="6"/>
  <c r="BG1666" i="6"/>
  <c r="BG1615" i="6"/>
  <c r="BG1612" i="6"/>
  <c r="BG1597" i="6"/>
  <c r="BG1570" i="6"/>
  <c r="BG1567" i="6"/>
  <c r="BG1564" i="6"/>
  <c r="BG1507" i="6"/>
  <c r="BG1498" i="6"/>
  <c r="BG1489" i="6"/>
  <c r="BG1468" i="6"/>
  <c r="BG164" i="6"/>
  <c r="BC1351" i="6"/>
  <c r="AY1351" i="6"/>
  <c r="AU1351" i="6"/>
  <c r="AQ1351" i="6"/>
  <c r="AM1351" i="6"/>
  <c r="BG562" i="6"/>
  <c r="BG427" i="6"/>
  <c r="BG1714" i="6"/>
  <c r="BG1708" i="6"/>
  <c r="BG1699" i="6"/>
  <c r="BG1681" i="6"/>
  <c r="BG1663" i="6"/>
  <c r="BG1660" i="6"/>
  <c r="BG1609" i="6"/>
  <c r="BG1603" i="6"/>
  <c r="BG1600" i="6"/>
  <c r="BG1582" i="6"/>
  <c r="BG1576" i="6"/>
  <c r="BG1552" i="6"/>
  <c r="BG1522" i="6"/>
  <c r="BG1516" i="6"/>
  <c r="BG1513" i="6"/>
  <c r="BG1510" i="6"/>
  <c r="BG1504" i="6"/>
  <c r="BG1495" i="6"/>
  <c r="BG1480" i="6"/>
  <c r="BG1477" i="6"/>
  <c r="BG1474" i="6"/>
  <c r="BG1465" i="6"/>
  <c r="D37" i="22"/>
  <c r="D38" i="18" s="1"/>
  <c r="J16" i="22"/>
  <c r="J17" i="18" s="1"/>
  <c r="BG424" i="6"/>
  <c r="BG415" i="6"/>
  <c r="BG409" i="6"/>
  <c r="BG406" i="6"/>
  <c r="BG403" i="6"/>
  <c r="BG397" i="6"/>
  <c r="BG394" i="6"/>
  <c r="BG391" i="6"/>
  <c r="BG388" i="6"/>
  <c r="BG385" i="6"/>
  <c r="BG376" i="6"/>
  <c r="BG1462" i="6"/>
  <c r="BG1456" i="6"/>
  <c r="BG1420" i="6"/>
  <c r="BG1417" i="6"/>
  <c r="BG1405" i="6"/>
  <c r="BG1399" i="6"/>
  <c r="BG1393" i="6"/>
  <c r="BG1384" i="6"/>
  <c r="BG1375" i="6"/>
  <c r="BG1372" i="6"/>
  <c r="BG1366" i="6"/>
  <c r="BG1363" i="6"/>
  <c r="BG1360" i="6"/>
  <c r="BG1354" i="6"/>
  <c r="BG1324" i="6"/>
  <c r="BG1306" i="6"/>
  <c r="BG1303" i="6"/>
  <c r="BG1294" i="6"/>
  <c r="BG1288" i="6"/>
  <c r="BG1279" i="6"/>
  <c r="BG1276" i="6"/>
  <c r="BG1264" i="6"/>
  <c r="BG1225" i="6"/>
  <c r="BG1216" i="6"/>
  <c r="BG1213" i="6"/>
  <c r="BG1201" i="6"/>
  <c r="BG1195" i="6"/>
  <c r="BG1189" i="6"/>
  <c r="BG1183" i="6"/>
  <c r="BG1180" i="6"/>
  <c r="BG1177" i="6"/>
  <c r="BG1168" i="6"/>
  <c r="BG1162" i="6"/>
  <c r="BG1027" i="6"/>
  <c r="BG1024" i="6"/>
  <c r="BG1021" i="6"/>
  <c r="BG1009" i="6"/>
  <c r="BG994" i="6"/>
  <c r="BG985" i="6"/>
  <c r="BG982" i="6"/>
  <c r="BG976" i="6"/>
  <c r="BG964" i="6"/>
  <c r="BG961" i="6"/>
  <c r="BG928" i="6"/>
  <c r="BG904" i="6"/>
  <c r="BG898" i="6"/>
  <c r="BG892" i="6"/>
  <c r="BG883" i="6"/>
  <c r="BG874" i="6"/>
  <c r="BG868" i="6"/>
  <c r="BG865" i="6"/>
  <c r="BG823" i="6"/>
  <c r="BG811" i="6"/>
  <c r="BG802" i="6"/>
  <c r="BG796" i="6"/>
  <c r="BG793" i="6"/>
  <c r="BG787" i="6"/>
  <c r="BG775" i="6"/>
  <c r="BG772" i="6"/>
  <c r="BG763" i="6"/>
  <c r="BG703" i="6"/>
  <c r="BG700" i="6"/>
  <c r="BG676" i="6"/>
  <c r="BG673" i="6"/>
  <c r="BG667" i="6"/>
  <c r="AO242" i="6"/>
  <c r="AO248" i="6" s="1"/>
  <c r="E42" i="16" s="1"/>
  <c r="AG242" i="6"/>
  <c r="AG248" i="6" s="1"/>
  <c r="E34" i="16" s="1"/>
  <c r="BG161" i="6"/>
  <c r="BG167" i="6" s="1"/>
  <c r="BG146" i="6"/>
  <c r="AR242" i="6"/>
  <c r="AR248" i="6" s="1"/>
  <c r="E45" i="16" s="1"/>
  <c r="AN242" i="6"/>
  <c r="AN248" i="6" s="1"/>
  <c r="E41" i="16" s="1"/>
  <c r="BG182" i="6"/>
  <c r="BG448" i="6"/>
  <c r="BG646" i="6"/>
  <c r="BG152" i="6"/>
  <c r="BG158" i="6" s="1"/>
  <c r="H221" i="6"/>
  <c r="Z10" i="17" s="1"/>
  <c r="BG1735" i="6"/>
  <c r="F1351" i="6"/>
  <c r="F1252" i="6"/>
  <c r="BD1351" i="6"/>
  <c r="AZ1351" i="6"/>
  <c r="AV1351" i="6"/>
  <c r="AR1351" i="6"/>
  <c r="AN1351" i="6"/>
  <c r="AJ1351" i="6"/>
  <c r="BG373" i="6"/>
  <c r="BG364" i="6"/>
  <c r="BG334" i="6"/>
  <c r="BG325" i="6"/>
  <c r="BG313" i="6"/>
  <c r="BG295" i="6"/>
  <c r="BG289" i="6"/>
  <c r="BG280" i="6"/>
  <c r="BG38" i="6"/>
  <c r="H203" i="6"/>
  <c r="BG218" i="6"/>
  <c r="BG1348" i="6"/>
  <c r="BG1441" i="6"/>
  <c r="BG1444" i="6"/>
  <c r="BG421" i="6"/>
  <c r="BG367" i="6"/>
  <c r="BG301" i="6"/>
  <c r="BG274" i="6"/>
  <c r="BG268" i="6"/>
  <c r="BG1651" i="6"/>
  <c r="BG1591" i="6"/>
  <c r="BG1573" i="6"/>
  <c r="BG1273" i="6"/>
  <c r="BG1207" i="6"/>
  <c r="BG1018" i="6"/>
  <c r="BG991" i="6"/>
  <c r="BG886" i="6"/>
  <c r="BG862" i="6"/>
  <c r="BG820" i="6"/>
  <c r="BG805" i="6"/>
  <c r="BG790" i="6"/>
  <c r="BG760" i="6"/>
  <c r="BG724" i="6"/>
  <c r="BG721" i="6"/>
  <c r="BG715" i="6"/>
  <c r="BG709" i="6"/>
  <c r="BG706" i="6"/>
  <c r="BG697" i="6"/>
  <c r="BG694" i="6"/>
  <c r="BG691" i="6"/>
  <c r="BG682" i="6"/>
  <c r="BG679" i="6"/>
  <c r="BG670" i="6"/>
  <c r="BG664" i="6"/>
  <c r="Z242" i="6"/>
  <c r="Z248" i="6" s="1"/>
  <c r="Z32" i="6"/>
  <c r="BG412" i="6"/>
  <c r="BG382" i="6"/>
  <c r="BG331" i="6"/>
  <c r="BG328" i="6"/>
  <c r="BG310" i="6"/>
  <c r="BG307" i="6"/>
  <c r="BG304" i="6"/>
  <c r="BG271" i="6"/>
  <c r="BG1606" i="6"/>
  <c r="BG1519" i="6"/>
  <c r="BG1492" i="6"/>
  <c r="BG1411" i="6"/>
  <c r="BG1381" i="6"/>
  <c r="BG1321" i="6"/>
  <c r="BG1300" i="6"/>
  <c r="BG1204" i="6"/>
  <c r="BG997" i="6"/>
  <c r="BG895" i="6"/>
  <c r="D51" i="22"/>
  <c r="Q48" i="22"/>
  <c r="R48" i="22" s="1"/>
  <c r="BG35" i="6"/>
  <c r="BG41" i="6" s="1"/>
  <c r="BG1705" i="6"/>
  <c r="BG1702" i="6"/>
  <c r="BG1678" i="6"/>
  <c r="BG1669" i="6"/>
  <c r="BG1657" i="6"/>
  <c r="BG1654" i="6"/>
  <c r="BG1621" i="6"/>
  <c r="AY242" i="6"/>
  <c r="AY248" i="6" s="1"/>
  <c r="AY32" i="6"/>
  <c r="AU242" i="6"/>
  <c r="AU248" i="6" s="1"/>
  <c r="AU32" i="6"/>
  <c r="E49" i="17" s="1"/>
  <c r="AQ242" i="6"/>
  <c r="AQ248" i="6" s="1"/>
  <c r="AQ32" i="6"/>
  <c r="AJ32" i="6"/>
  <c r="E38" i="17" s="1"/>
  <c r="AJ242" i="6"/>
  <c r="AJ248" i="6" s="1"/>
  <c r="AF32" i="6"/>
  <c r="AF242" i="6"/>
  <c r="AF248" i="6" s="1"/>
  <c r="BG379" i="6"/>
  <c r="BG286" i="6"/>
  <c r="BG661" i="6"/>
  <c r="BG1378" i="6"/>
  <c r="BG1315" i="6"/>
  <c r="BG1309" i="6"/>
  <c r="BG1291" i="6"/>
  <c r="BG1270" i="6"/>
  <c r="BG1192" i="6"/>
  <c r="BG1006" i="6"/>
  <c r="BG988" i="6"/>
  <c r="BG970" i="6"/>
  <c r="BG925" i="6"/>
  <c r="BG919" i="6"/>
  <c r="BG916" i="6"/>
  <c r="D39" i="22"/>
  <c r="BG628" i="6"/>
  <c r="BG625" i="6"/>
  <c r="BG616" i="6"/>
  <c r="BG613" i="6"/>
  <c r="BG610" i="6"/>
  <c r="BG601" i="6"/>
  <c r="BG595" i="6"/>
  <c r="BG583" i="6"/>
  <c r="BG580" i="6"/>
  <c r="BG568" i="6"/>
  <c r="BG565" i="6"/>
  <c r="BG265" i="6"/>
  <c r="BF242" i="6"/>
  <c r="BF248" i="6" s="1"/>
  <c r="BF32" i="6"/>
  <c r="BB32" i="6"/>
  <c r="BB242" i="6"/>
  <c r="BB248" i="6" s="1"/>
  <c r="BG1540" i="6"/>
  <c r="X242" i="6"/>
  <c r="X248" i="6" s="1"/>
  <c r="E25" i="16" s="1"/>
  <c r="X32" i="6"/>
  <c r="N242" i="6"/>
  <c r="N248" i="6" s="1"/>
  <c r="J242" i="6"/>
  <c r="J248" i="6" s="1"/>
  <c r="E11" i="16" s="1"/>
  <c r="F32" i="6"/>
  <c r="E8" i="17" s="1"/>
  <c r="F242" i="6"/>
  <c r="BC233" i="6"/>
  <c r="BC239" i="6" s="1"/>
  <c r="AY233" i="6"/>
  <c r="AY239" i="6" s="1"/>
  <c r="D52" i="16" s="1"/>
  <c r="AU233" i="6"/>
  <c r="AU239" i="6" s="1"/>
  <c r="AQ233" i="6"/>
  <c r="AQ239" i="6" s="1"/>
  <c r="AN233" i="6"/>
  <c r="AN239" i="6" s="1"/>
  <c r="AK233" i="6"/>
  <c r="AK239" i="6" s="1"/>
  <c r="D38" i="16" s="1"/>
  <c r="AG233" i="6"/>
  <c r="AG239" i="6" s="1"/>
  <c r="AC233" i="6"/>
  <c r="AC239" i="6" s="1"/>
  <c r="D30" i="16" s="1"/>
  <c r="Y233" i="6"/>
  <c r="Y239" i="6" s="1"/>
  <c r="D26" i="16" s="1"/>
  <c r="U233" i="6"/>
  <c r="U239" i="6" s="1"/>
  <c r="D22" i="16" s="1"/>
  <c r="Q233" i="6"/>
  <c r="Q239" i="6" s="1"/>
  <c r="M233" i="6"/>
  <c r="M239" i="6" s="1"/>
  <c r="I233" i="6"/>
  <c r="I239" i="6" s="1"/>
  <c r="D10" i="16" s="1"/>
  <c r="BC32" i="6"/>
  <c r="E57" i="17" s="1"/>
  <c r="BC242" i="6"/>
  <c r="BC248" i="6" s="1"/>
  <c r="E56" i="16" s="1"/>
  <c r="AV32" i="6"/>
  <c r="E50" i="17" s="1"/>
  <c r="AV242" i="6"/>
  <c r="AV248" i="6" s="1"/>
  <c r="AK32" i="6"/>
  <c r="E39" i="17" s="1"/>
  <c r="AK242" i="6"/>
  <c r="AK248" i="6" s="1"/>
  <c r="AC242" i="6"/>
  <c r="AC248" i="6" s="1"/>
  <c r="E30" i="16" s="1"/>
  <c r="W242" i="6"/>
  <c r="W248" i="6" s="1"/>
  <c r="T242" i="6"/>
  <c r="T248" i="6" s="1"/>
  <c r="Q242" i="6"/>
  <c r="Q248" i="6" s="1"/>
  <c r="E18" i="16" s="1"/>
  <c r="M242" i="6"/>
  <c r="M248" i="6" s="1"/>
  <c r="I242" i="6"/>
  <c r="I248" i="6" s="1"/>
  <c r="E10" i="16" s="1"/>
  <c r="BF233" i="6"/>
  <c r="BF239" i="6" s="1"/>
  <c r="D59" i="16" s="1"/>
  <c r="BB233" i="6"/>
  <c r="BB239" i="6" s="1"/>
  <c r="AX233" i="6"/>
  <c r="AX239" i="6" s="1"/>
  <c r="AT233" i="6"/>
  <c r="AT239" i="6" s="1"/>
  <c r="AP233" i="6"/>
  <c r="AP239" i="6" s="1"/>
  <c r="AM233" i="6"/>
  <c r="AM239" i="6" s="1"/>
  <c r="D40" i="16" s="1"/>
  <c r="AJ233" i="6"/>
  <c r="AJ239" i="6" s="1"/>
  <c r="AF233" i="6"/>
  <c r="AF239" i="6" s="1"/>
  <c r="D33" i="16" s="1"/>
  <c r="AB233" i="6"/>
  <c r="AB239" i="6" s="1"/>
  <c r="D29" i="16" s="1"/>
  <c r="X233" i="6"/>
  <c r="X239" i="6" s="1"/>
  <c r="D25" i="16" s="1"/>
  <c r="T233" i="6"/>
  <c r="T239" i="6" s="1"/>
  <c r="P233" i="6"/>
  <c r="P239" i="6" s="1"/>
  <c r="L233" i="6"/>
  <c r="L239" i="6" s="1"/>
  <c r="D13" i="16" s="1"/>
  <c r="H233" i="6"/>
  <c r="H239" i="6" s="1"/>
  <c r="L224" i="6"/>
  <c r="L230" i="6" s="1"/>
  <c r="P224" i="6"/>
  <c r="P230" i="6" s="1"/>
  <c r="T224" i="6"/>
  <c r="T230" i="6" s="1"/>
  <c r="C21" i="16" s="1"/>
  <c r="X224" i="6"/>
  <c r="X230" i="6" s="1"/>
  <c r="C25" i="16" s="1"/>
  <c r="AB224" i="6"/>
  <c r="AB230" i="6" s="1"/>
  <c r="C29" i="16" s="1"/>
  <c r="AF224" i="6"/>
  <c r="AF230" i="6" s="1"/>
  <c r="AI224" i="6"/>
  <c r="AI230" i="6" s="1"/>
  <c r="AM224" i="6"/>
  <c r="AM230" i="6" s="1"/>
  <c r="C40" i="16" s="1"/>
  <c r="AQ224" i="6"/>
  <c r="AQ230" i="6" s="1"/>
  <c r="AU224" i="6"/>
  <c r="AU230" i="6" s="1"/>
  <c r="C48" i="16" s="1"/>
  <c r="AY224" i="6"/>
  <c r="AY230" i="6" s="1"/>
  <c r="BC224" i="6"/>
  <c r="BC230" i="6" s="1"/>
  <c r="C56" i="16" s="1"/>
  <c r="BF14" i="6"/>
  <c r="BF224" i="6"/>
  <c r="BF230" i="6" s="1"/>
  <c r="C59" i="16" s="1"/>
  <c r="F224" i="6"/>
  <c r="I224" i="6"/>
  <c r="I230" i="6" s="1"/>
  <c r="C10" i="16" s="1"/>
  <c r="M224" i="6"/>
  <c r="M230" i="6" s="1"/>
  <c r="Q224" i="6"/>
  <c r="Q230" i="6" s="1"/>
  <c r="U224" i="6"/>
  <c r="U230" i="6" s="1"/>
  <c r="Y224" i="6"/>
  <c r="AC14" i="6"/>
  <c r="C31" i="17" s="1"/>
  <c r="AC224" i="6"/>
  <c r="AC230" i="6" s="1"/>
  <c r="AG224" i="6"/>
  <c r="AG230" i="6" s="1"/>
  <c r="C34" i="16" s="1"/>
  <c r="AJ224" i="6"/>
  <c r="AJ230" i="6" s="1"/>
  <c r="C37" i="16" s="1"/>
  <c r="AN224" i="6"/>
  <c r="AN230" i="6" s="1"/>
  <c r="C41" i="16" s="1"/>
  <c r="AR224" i="6"/>
  <c r="AR230" i="6" s="1"/>
  <c r="AV224" i="6"/>
  <c r="AV230" i="6" s="1"/>
  <c r="AZ224" i="6"/>
  <c r="AZ230" i="6" s="1"/>
  <c r="C53" i="16" s="1"/>
  <c r="BD224" i="6"/>
  <c r="BD230" i="6" s="1"/>
  <c r="C57" i="16" s="1"/>
  <c r="BG349" i="6"/>
  <c r="BG352" i="6"/>
  <c r="BG457" i="6"/>
  <c r="BG1741" i="6"/>
  <c r="BG134" i="6"/>
  <c r="BG140" i="6" s="1"/>
  <c r="BE242" i="6"/>
  <c r="BE248" i="6" s="1"/>
  <c r="E58" i="16" s="1"/>
  <c r="BA242" i="6"/>
  <c r="BA248" i="6" s="1"/>
  <c r="E54" i="16" s="1"/>
  <c r="AX32" i="6"/>
  <c r="E52" i="17" s="1"/>
  <c r="AX242" i="6"/>
  <c r="AX248" i="6" s="1"/>
  <c r="AT242" i="6"/>
  <c r="AT248" i="6" s="1"/>
  <c r="AM242" i="6"/>
  <c r="AM248" i="6" s="1"/>
  <c r="E40" i="16" s="1"/>
  <c r="AI32" i="6"/>
  <c r="E37" i="17" s="1"/>
  <c r="AI242" i="6"/>
  <c r="AI248" i="6" s="1"/>
  <c r="AE242" i="6"/>
  <c r="AE248" i="6" s="1"/>
  <c r="AB242" i="6"/>
  <c r="AB248" i="6" s="1"/>
  <c r="E29" i="16" s="1"/>
  <c r="Y32" i="6"/>
  <c r="E27" i="17" s="1"/>
  <c r="Y242" i="6"/>
  <c r="Y248" i="6" s="1"/>
  <c r="E26" i="16" s="1"/>
  <c r="V32" i="6"/>
  <c r="V242" i="6"/>
  <c r="V248" i="6" s="1"/>
  <c r="E23" i="16" s="1"/>
  <c r="S242" i="6"/>
  <c r="S248" i="6" s="1"/>
  <c r="E20" i="16" s="1"/>
  <c r="P242" i="6"/>
  <c r="P248" i="6" s="1"/>
  <c r="E17" i="16" s="1"/>
  <c r="L32" i="6"/>
  <c r="E14" i="17" s="1"/>
  <c r="L242" i="6"/>
  <c r="L248" i="6" s="1"/>
  <c r="E13" i="16" s="1"/>
  <c r="H242" i="6"/>
  <c r="H248" i="6" s="1"/>
  <c r="BE233" i="6"/>
  <c r="BE239" i="6" s="1"/>
  <c r="BA23" i="6"/>
  <c r="D55" i="17" s="1"/>
  <c r="BA233" i="6"/>
  <c r="BA239" i="6" s="1"/>
  <c r="AW233" i="6"/>
  <c r="AW239" i="6" s="1"/>
  <c r="AS233" i="6"/>
  <c r="AS239" i="6" s="1"/>
  <c r="AI233" i="6"/>
  <c r="AI239" i="6" s="1"/>
  <c r="AE233" i="6"/>
  <c r="AE239" i="6" s="1"/>
  <c r="D32" i="16" s="1"/>
  <c r="AA233" i="6"/>
  <c r="AA239" i="6" s="1"/>
  <c r="D28" i="16" s="1"/>
  <c r="W233" i="6"/>
  <c r="W239" i="6" s="1"/>
  <c r="D24" i="16" s="1"/>
  <c r="S233" i="6"/>
  <c r="S239" i="6" s="1"/>
  <c r="O233" i="6"/>
  <c r="O239" i="6" s="1"/>
  <c r="D16" i="16" s="1"/>
  <c r="K233" i="6"/>
  <c r="K239" i="6" s="1"/>
  <c r="G233" i="6"/>
  <c r="G239" i="6" s="1"/>
  <c r="G224" i="6"/>
  <c r="J14" i="6"/>
  <c r="C12" i="17" s="1"/>
  <c r="J224" i="6"/>
  <c r="J230" i="6" s="1"/>
  <c r="C11" i="16" s="1"/>
  <c r="N14" i="6"/>
  <c r="C16" i="17" s="1"/>
  <c r="N224" i="6"/>
  <c r="N230" i="6" s="1"/>
  <c r="C15" i="16" s="1"/>
  <c r="R14" i="6"/>
  <c r="C20" i="17" s="1"/>
  <c r="R224" i="6"/>
  <c r="R230" i="6" s="1"/>
  <c r="V14" i="6"/>
  <c r="C24" i="17" s="1"/>
  <c r="V224" i="6"/>
  <c r="V230" i="6" s="1"/>
  <c r="C23" i="16" s="1"/>
  <c r="Z224" i="6"/>
  <c r="Z230" i="6" s="1"/>
  <c r="C27" i="16" s="1"/>
  <c r="AD14" i="6"/>
  <c r="C32" i="17" s="1"/>
  <c r="AD224" i="6"/>
  <c r="AD230" i="6" s="1"/>
  <c r="C31" i="16" s="1"/>
  <c r="AK224" i="6"/>
  <c r="AK230" i="6" s="1"/>
  <c r="AO14" i="6"/>
  <c r="AO224" i="6"/>
  <c r="AO230" i="6" s="1"/>
  <c r="C42" i="16" s="1"/>
  <c r="AS14" i="6"/>
  <c r="C47" i="17" s="1"/>
  <c r="AS224" i="6"/>
  <c r="AS230" i="6" s="1"/>
  <c r="C46" i="16" s="1"/>
  <c r="AW224" i="6"/>
  <c r="AW230" i="6" s="1"/>
  <c r="BA224" i="6"/>
  <c r="BA230" i="6" s="1"/>
  <c r="BG213" i="6"/>
  <c r="BG844" i="6"/>
  <c r="BG1339" i="6"/>
  <c r="BG1438" i="6"/>
  <c r="BG1537" i="6"/>
  <c r="BG1639" i="6"/>
  <c r="BG155" i="6"/>
  <c r="BG137" i="6"/>
  <c r="BG74" i="6"/>
  <c r="BD242" i="6"/>
  <c r="BD248" i="6" s="1"/>
  <c r="AZ32" i="6"/>
  <c r="E54" i="17" s="1"/>
  <c r="AZ242" i="6"/>
  <c r="AZ248" i="6" s="1"/>
  <c r="AW242" i="6"/>
  <c r="AW248" i="6" s="1"/>
  <c r="AS242" i="6"/>
  <c r="AS248" i="6" s="1"/>
  <c r="E46" i="16" s="1"/>
  <c r="AP242" i="6"/>
  <c r="AP248" i="6" s="1"/>
  <c r="AL242" i="6"/>
  <c r="AL248" i="6" s="1"/>
  <c r="E39" i="16" s="1"/>
  <c r="AH32" i="6"/>
  <c r="E36" i="17" s="1"/>
  <c r="AH242" i="6"/>
  <c r="AH248" i="6" s="1"/>
  <c r="E35" i="16" s="1"/>
  <c r="AD32" i="6"/>
  <c r="E32" i="17" s="1"/>
  <c r="AD242" i="6"/>
  <c r="AD248" i="6" s="1"/>
  <c r="E31" i="16" s="1"/>
  <c r="AA32" i="6"/>
  <c r="E29" i="17" s="1"/>
  <c r="AA242" i="6"/>
  <c r="AA248" i="6" s="1"/>
  <c r="U242" i="6"/>
  <c r="U248" i="6" s="1"/>
  <c r="R242" i="6"/>
  <c r="R248" i="6" s="1"/>
  <c r="E19" i="16" s="1"/>
  <c r="O242" i="6"/>
  <c r="O248" i="6" s="1"/>
  <c r="E16" i="16" s="1"/>
  <c r="K242" i="6"/>
  <c r="K248" i="6" s="1"/>
  <c r="G242" i="6"/>
  <c r="G248" i="6" s="1"/>
  <c r="E8" i="16" s="1"/>
  <c r="BD233" i="6"/>
  <c r="AZ233" i="6"/>
  <c r="AZ239" i="6" s="1"/>
  <c r="D53" i="16" s="1"/>
  <c r="AV233" i="6"/>
  <c r="AV239" i="6" s="1"/>
  <c r="AR233" i="6"/>
  <c r="AR239" i="6" s="1"/>
  <c r="AO233" i="6"/>
  <c r="AO239" i="6" s="1"/>
  <c r="AL233" i="6"/>
  <c r="AL239" i="6" s="1"/>
  <c r="AH233" i="6"/>
  <c r="AH239" i="6" s="1"/>
  <c r="D35" i="16" s="1"/>
  <c r="AD233" i="6"/>
  <c r="AD239" i="6" s="1"/>
  <c r="Z233" i="6"/>
  <c r="Z239" i="6" s="1"/>
  <c r="D27" i="16" s="1"/>
  <c r="V23" i="6"/>
  <c r="D24" i="17" s="1"/>
  <c r="V233" i="6"/>
  <c r="V239" i="6" s="1"/>
  <c r="R233" i="6"/>
  <c r="R239" i="6" s="1"/>
  <c r="N233" i="6"/>
  <c r="N239" i="6" s="1"/>
  <c r="J233" i="6"/>
  <c r="J239" i="6" s="1"/>
  <c r="F23" i="6"/>
  <c r="D8" i="17" s="1"/>
  <c r="F233" i="6"/>
  <c r="F239" i="6" s="1"/>
  <c r="D7" i="16" s="1"/>
  <c r="H224" i="6"/>
  <c r="K224" i="6"/>
  <c r="K230" i="6" s="1"/>
  <c r="O224" i="6"/>
  <c r="O230" i="6" s="1"/>
  <c r="C16" i="16" s="1"/>
  <c r="S224" i="6"/>
  <c r="S230" i="6" s="1"/>
  <c r="C20" i="16" s="1"/>
  <c r="W224" i="6"/>
  <c r="W230" i="6" s="1"/>
  <c r="AA224" i="6"/>
  <c r="AA230" i="6" s="1"/>
  <c r="AE224" i="6"/>
  <c r="AE230" i="6" s="1"/>
  <c r="C32" i="16" s="1"/>
  <c r="AH224" i="6"/>
  <c r="AH230" i="6" s="1"/>
  <c r="C35" i="16" s="1"/>
  <c r="AL14" i="6"/>
  <c r="AL224" i="6"/>
  <c r="AL230" i="6" s="1"/>
  <c r="AP14" i="6"/>
  <c r="C44" i="17" s="1"/>
  <c r="AP224" i="6"/>
  <c r="AP230" i="6" s="1"/>
  <c r="AT224" i="6"/>
  <c r="AT230" i="6" s="1"/>
  <c r="AX224" i="6"/>
  <c r="AX230" i="6" s="1"/>
  <c r="BB224" i="6"/>
  <c r="BB230" i="6" s="1"/>
  <c r="C55" i="16" s="1"/>
  <c r="BE224" i="6"/>
  <c r="BE230" i="6" s="1"/>
  <c r="BG550" i="6"/>
  <c r="Q49" i="22"/>
  <c r="R14" i="22"/>
  <c r="R15" i="18" s="1"/>
  <c r="I49" i="22"/>
  <c r="J49" i="22" s="1"/>
  <c r="F31" i="22"/>
  <c r="F32" i="18" s="1"/>
  <c r="D17" i="22"/>
  <c r="D18" i="18" s="1"/>
  <c r="D18" i="22"/>
  <c r="D19" i="18" s="1"/>
  <c r="D19" i="22"/>
  <c r="D20" i="18" s="1"/>
  <c r="C13" i="22"/>
  <c r="C14" i="18" s="1"/>
  <c r="D25" i="22"/>
  <c r="D26" i="18" s="1"/>
  <c r="D40" i="22"/>
  <c r="C52" i="22"/>
  <c r="D52" i="22" s="1"/>
  <c r="D27" i="22"/>
  <c r="D28" i="18" s="1"/>
  <c r="D15" i="22"/>
  <c r="D16" i="18" s="1"/>
  <c r="D38" i="22"/>
  <c r="D39" i="18" s="1"/>
  <c r="D32" i="22"/>
  <c r="D33" i="18" s="1"/>
  <c r="C49" i="22"/>
  <c r="D49" i="22" s="1"/>
  <c r="D31" i="22"/>
  <c r="D32" i="18" s="1"/>
  <c r="C12" i="18"/>
  <c r="D14" i="22"/>
  <c r="D15" i="18" s="1"/>
  <c r="R27" i="22"/>
  <c r="R28" i="18" s="1"/>
  <c r="D16" i="22"/>
  <c r="D17" i="18" s="1"/>
  <c r="D22" i="22"/>
  <c r="D23" i="18" s="1"/>
  <c r="F50" i="22"/>
  <c r="G11" i="22"/>
  <c r="H14" i="22" s="1"/>
  <c r="H15" i="18" s="1"/>
  <c r="R26" i="22"/>
  <c r="R27" i="18" s="1"/>
  <c r="R39" i="22"/>
  <c r="R22" i="22"/>
  <c r="R23" i="18" s="1"/>
  <c r="F45" i="22"/>
  <c r="F19" i="22"/>
  <c r="F20" i="18" s="1"/>
  <c r="F16" i="22"/>
  <c r="F17" i="18" s="1"/>
  <c r="BG1594" i="6"/>
  <c r="BG1558" i="6"/>
  <c r="BG231" i="6"/>
  <c r="Q50" i="22"/>
  <c r="R50" i="22" s="1"/>
  <c r="R19" i="22"/>
  <c r="R20" i="18" s="1"/>
  <c r="Q51" i="22"/>
  <c r="R51" i="22" s="1"/>
  <c r="F38" i="22"/>
  <c r="F39" i="18" s="1"/>
  <c r="F22" i="22"/>
  <c r="F23" i="18" s="1"/>
  <c r="BG1588" i="6"/>
  <c r="BG1579" i="6"/>
  <c r="BG1675" i="6"/>
  <c r="BG1672" i="6"/>
  <c r="BG1555" i="6"/>
  <c r="Q57" i="20"/>
  <c r="K57" i="19"/>
  <c r="BD1750" i="6"/>
  <c r="K41" i="19"/>
  <c r="AN1750" i="6"/>
  <c r="Q29" i="20"/>
  <c r="K29" i="19"/>
  <c r="AB1750" i="6"/>
  <c r="K21" i="19"/>
  <c r="T1750" i="6"/>
  <c r="R13" i="20"/>
  <c r="K13" i="19"/>
  <c r="L1750" i="6"/>
  <c r="BG1711" i="6"/>
  <c r="BG1618" i="6"/>
  <c r="BG1561" i="6"/>
  <c r="F221" i="6"/>
  <c r="Z8" i="17" s="1"/>
  <c r="BG553" i="6"/>
  <c r="BG847" i="6"/>
  <c r="BG853" i="6"/>
  <c r="BG952" i="6"/>
  <c r="BG1042" i="6"/>
  <c r="BG1342" i="6"/>
  <c r="BG1546" i="6"/>
  <c r="K56" i="19"/>
  <c r="BC1750" i="6"/>
  <c r="K52" i="19"/>
  <c r="AY1750" i="6"/>
  <c r="Q47" i="20"/>
  <c r="K47" i="19"/>
  <c r="AT1750" i="6"/>
  <c r="AP1749" i="6"/>
  <c r="R43" i="20"/>
  <c r="K43" i="19"/>
  <c r="AP1750" i="6"/>
  <c r="K34" i="19"/>
  <c r="AG1750" i="6"/>
  <c r="K30" i="19"/>
  <c r="AC1750" i="6"/>
  <c r="Q24" i="20"/>
  <c r="K24" i="19"/>
  <c r="W1750" i="6"/>
  <c r="K20" i="19"/>
  <c r="S1750" i="6"/>
  <c r="R15" i="20"/>
  <c r="K15" i="19"/>
  <c r="N1750" i="6"/>
  <c r="Q10" i="20"/>
  <c r="K10" i="19"/>
  <c r="I1750" i="6"/>
  <c r="AA227" i="6"/>
  <c r="BB236" i="6"/>
  <c r="AX236" i="6"/>
  <c r="AL236" i="6"/>
  <c r="V236" i="6"/>
  <c r="R236" i="6"/>
  <c r="AS245" i="6"/>
  <c r="AH245" i="6"/>
  <c r="AE245" i="6"/>
  <c r="AA245" i="6"/>
  <c r="W245" i="6"/>
  <c r="Q245" i="6"/>
  <c r="Q53" i="20"/>
  <c r="K53" i="19"/>
  <c r="AZ1750" i="6"/>
  <c r="K49" i="19"/>
  <c r="AV1750" i="6"/>
  <c r="R45" i="20"/>
  <c r="K45" i="19"/>
  <c r="AR1750" i="6"/>
  <c r="K9" i="19"/>
  <c r="H1750" i="6"/>
  <c r="BG1645" i="6"/>
  <c r="Q7" i="20"/>
  <c r="R55" i="20"/>
  <c r="K55" i="19"/>
  <c r="BB1750" i="6"/>
  <c r="Q51" i="20"/>
  <c r="K51" i="19"/>
  <c r="AX1750" i="6"/>
  <c r="AO1749" i="6"/>
  <c r="Q42" i="20"/>
  <c r="K42" i="19"/>
  <c r="AO1750" i="6"/>
  <c r="K38" i="19"/>
  <c r="AK1750" i="6"/>
  <c r="R32" i="20"/>
  <c r="K32" i="19"/>
  <c r="AE1750" i="6"/>
  <c r="K28" i="19"/>
  <c r="AA1750" i="6"/>
  <c r="K23" i="19"/>
  <c r="V1750" i="6"/>
  <c r="Q19" i="20"/>
  <c r="K19" i="19"/>
  <c r="R1750" i="6"/>
  <c r="K14" i="19"/>
  <c r="M1750" i="6"/>
  <c r="R8" i="20"/>
  <c r="G1750" i="6"/>
  <c r="F227" i="6"/>
  <c r="W227" i="6"/>
  <c r="AD245" i="6"/>
  <c r="Z245" i="6"/>
  <c r="P245" i="6"/>
  <c r="R37" i="20"/>
  <c r="K37" i="19"/>
  <c r="AJ1750" i="6"/>
  <c r="K33" i="19"/>
  <c r="AF1750" i="6"/>
  <c r="BG433" i="6"/>
  <c r="BJ269" i="6"/>
  <c r="BG262" i="6"/>
  <c r="BJ263" i="6" s="1"/>
  <c r="H212" i="6"/>
  <c r="Y10" i="17" s="1"/>
  <c r="BG214" i="6"/>
  <c r="BG547" i="6"/>
  <c r="BG754" i="6"/>
  <c r="BG1246" i="6"/>
  <c r="K59" i="19"/>
  <c r="BF1750" i="6"/>
  <c r="R50" i="20"/>
  <c r="K50" i="19"/>
  <c r="AW1750" i="6"/>
  <c r="R46" i="20"/>
  <c r="K46" i="19"/>
  <c r="AS1750" i="6"/>
  <c r="K40" i="19"/>
  <c r="AM1750" i="6"/>
  <c r="R36" i="20"/>
  <c r="K36" i="19"/>
  <c r="AI1750" i="6"/>
  <c r="K31" i="19"/>
  <c r="AD1750" i="6"/>
  <c r="Z1749" i="6"/>
  <c r="Q27" i="20"/>
  <c r="K27" i="19"/>
  <c r="Z1750" i="6"/>
  <c r="K18" i="19"/>
  <c r="Q1750" i="6"/>
  <c r="K12" i="19"/>
  <c r="K1750" i="6"/>
  <c r="Q25" i="20"/>
  <c r="K25" i="19"/>
  <c r="X1750" i="6"/>
  <c r="BJ272" i="6"/>
  <c r="BG44" i="6"/>
  <c r="BG50" i="6" s="1"/>
  <c r="BG556" i="6"/>
  <c r="BG850" i="6"/>
  <c r="BG1240" i="6"/>
  <c r="BG1447" i="6"/>
  <c r="R58" i="20"/>
  <c r="K58" i="19"/>
  <c r="BE1750" i="6"/>
  <c r="Q54" i="20"/>
  <c r="K54" i="19"/>
  <c r="BA1750" i="6"/>
  <c r="R48" i="20"/>
  <c r="K48" i="19"/>
  <c r="AU1750" i="6"/>
  <c r="Q44" i="20"/>
  <c r="K44" i="19"/>
  <c r="AQ1750" i="6"/>
  <c r="AL1749" i="6"/>
  <c r="K39" i="19"/>
  <c r="AL1750" i="6"/>
  <c r="K35" i="19"/>
  <c r="AH1750" i="6"/>
  <c r="Y1749" i="6"/>
  <c r="K26" i="19"/>
  <c r="Y1750" i="6"/>
  <c r="K22" i="19"/>
  <c r="U1750" i="6"/>
  <c r="K16" i="19"/>
  <c r="O1750" i="6"/>
  <c r="J1749" i="6"/>
  <c r="J1750" i="6"/>
  <c r="R17" i="20"/>
  <c r="K17" i="19"/>
  <c r="P1750" i="6"/>
  <c r="Y230" i="6"/>
  <c r="AZ245" i="6"/>
  <c r="AV245" i="6"/>
  <c r="AL245" i="6"/>
  <c r="AV236" i="6"/>
  <c r="T236" i="6"/>
  <c r="BF236" i="6"/>
  <c r="AT236" i="6"/>
  <c r="AP236" i="6"/>
  <c r="AD236" i="6"/>
  <c r="Z236" i="6"/>
  <c r="N236" i="6"/>
  <c r="J236" i="6"/>
  <c r="BD239" i="6"/>
  <c r="D57" i="16" s="1"/>
  <c r="AK227" i="6"/>
  <c r="AI227" i="6"/>
  <c r="X227" i="6"/>
  <c r="AJ227" i="6"/>
  <c r="U227" i="6"/>
  <c r="Q227" i="6"/>
  <c r="H227" i="6"/>
  <c r="H230" i="6" s="1"/>
  <c r="C9" i="16" s="1"/>
  <c r="AX227" i="6"/>
  <c r="AH227" i="6"/>
  <c r="R227" i="6"/>
  <c r="BG209" i="6"/>
  <c r="BG200" i="6"/>
  <c r="BG223" i="6"/>
  <c r="F245" i="6"/>
  <c r="BG222" i="6"/>
  <c r="F212" i="6"/>
  <c r="Y8" i="17" s="1"/>
  <c r="BG206" i="6"/>
  <c r="BG205" i="6"/>
  <c r="F203" i="6"/>
  <c r="X8" i="17" s="1"/>
  <c r="BG197" i="6"/>
  <c r="BG204" i="6"/>
  <c r="AP212" i="6"/>
  <c r="Y44" i="17" s="1"/>
  <c r="BB212" i="6"/>
  <c r="AP221" i="6"/>
  <c r="Z44" i="17" s="1"/>
  <c r="BF221" i="6"/>
  <c r="Z60" i="17" s="1"/>
  <c r="I221" i="6"/>
  <c r="Z11" i="17" s="1"/>
  <c r="V227" i="6"/>
  <c r="AO212" i="6"/>
  <c r="Y221" i="6"/>
  <c r="Z27" i="17" s="1"/>
  <c r="AG221" i="6"/>
  <c r="Z35" i="17" s="1"/>
  <c r="O203" i="6"/>
  <c r="X17" i="17" s="1"/>
  <c r="AE203" i="6"/>
  <c r="X33" i="17" s="1"/>
  <c r="AT227" i="6"/>
  <c r="AD227" i="6"/>
  <c r="N227" i="6"/>
  <c r="M245" i="6"/>
  <c r="AT245" i="6"/>
  <c r="R245" i="6"/>
  <c r="AP227" i="6"/>
  <c r="Z227" i="6"/>
  <c r="J227" i="6"/>
  <c r="AP245" i="6"/>
  <c r="J245" i="6"/>
  <c r="BG1054" i="6"/>
  <c r="K60" i="20"/>
  <c r="C59" i="17"/>
  <c r="G59" i="17"/>
  <c r="K59" i="17"/>
  <c r="O59" i="17"/>
  <c r="S59" i="17"/>
  <c r="W59" i="17"/>
  <c r="J59" i="17"/>
  <c r="V59" i="17"/>
  <c r="D59" i="17"/>
  <c r="H59" i="17"/>
  <c r="L59" i="17"/>
  <c r="P59" i="17"/>
  <c r="T59" i="17"/>
  <c r="X59" i="17"/>
  <c r="F59" i="17"/>
  <c r="R59" i="17"/>
  <c r="E59" i="17"/>
  <c r="I59" i="17"/>
  <c r="M59" i="17"/>
  <c r="Q59" i="17"/>
  <c r="U59" i="17"/>
  <c r="Y59" i="17"/>
  <c r="N59" i="17"/>
  <c r="Z59" i="17"/>
  <c r="I57" i="17"/>
  <c r="M57" i="17"/>
  <c r="Q57" i="17"/>
  <c r="U57" i="17"/>
  <c r="Y57" i="17"/>
  <c r="H57" i="17"/>
  <c r="T57" i="17"/>
  <c r="F57" i="17"/>
  <c r="J57" i="17"/>
  <c r="N57" i="17"/>
  <c r="R57" i="17"/>
  <c r="V57" i="17"/>
  <c r="Z57" i="17"/>
  <c r="D57" i="17"/>
  <c r="P57" i="17"/>
  <c r="C57" i="17"/>
  <c r="G57" i="17"/>
  <c r="K57" i="17"/>
  <c r="O57" i="17"/>
  <c r="S57" i="17"/>
  <c r="W57" i="17"/>
  <c r="L57" i="17"/>
  <c r="X57" i="17"/>
  <c r="C55" i="17"/>
  <c r="G55" i="17"/>
  <c r="K55" i="17"/>
  <c r="O55" i="17"/>
  <c r="S55" i="17"/>
  <c r="W55" i="17"/>
  <c r="J55" i="17"/>
  <c r="V55" i="17"/>
  <c r="H55" i="17"/>
  <c r="L55" i="17"/>
  <c r="P55" i="17"/>
  <c r="T55" i="17"/>
  <c r="X55" i="17"/>
  <c r="N55" i="17"/>
  <c r="Z55" i="17"/>
  <c r="E55" i="17"/>
  <c r="I55" i="17"/>
  <c r="M55" i="17"/>
  <c r="Q55" i="17"/>
  <c r="U55" i="17"/>
  <c r="Y55" i="17"/>
  <c r="F55" i="17"/>
  <c r="R55" i="17"/>
  <c r="E53" i="17"/>
  <c r="I53" i="17"/>
  <c r="M53" i="17"/>
  <c r="Q53" i="17"/>
  <c r="U53" i="17"/>
  <c r="Y53" i="17"/>
  <c r="C53" i="17"/>
  <c r="G53" i="17"/>
  <c r="K53" i="17"/>
  <c r="O53" i="17"/>
  <c r="S53" i="17"/>
  <c r="W53" i="17"/>
  <c r="J53" i="17"/>
  <c r="R53" i="17"/>
  <c r="Z53" i="17"/>
  <c r="H53" i="17"/>
  <c r="D53" i="17"/>
  <c r="L53" i="17"/>
  <c r="T53" i="17"/>
  <c r="X53" i="17"/>
  <c r="F53" i="17"/>
  <c r="N53" i="17"/>
  <c r="V53" i="17"/>
  <c r="P53" i="17"/>
  <c r="C51" i="17"/>
  <c r="G51" i="17"/>
  <c r="K51" i="17"/>
  <c r="O51" i="17"/>
  <c r="S51" i="17"/>
  <c r="W51" i="17"/>
  <c r="D51" i="17"/>
  <c r="E51" i="17"/>
  <c r="I51" i="17"/>
  <c r="M51" i="17"/>
  <c r="Q51" i="17"/>
  <c r="U51" i="17"/>
  <c r="Y51" i="17"/>
  <c r="H51" i="17"/>
  <c r="P51" i="17"/>
  <c r="X51" i="17"/>
  <c r="F51" i="17"/>
  <c r="V51" i="17"/>
  <c r="J51" i="17"/>
  <c r="R51" i="17"/>
  <c r="Z51" i="17"/>
  <c r="N51" i="17"/>
  <c r="L51" i="17"/>
  <c r="T51" i="17"/>
  <c r="I49" i="17"/>
  <c r="M49" i="17"/>
  <c r="Q49" i="17"/>
  <c r="U49" i="17"/>
  <c r="Y49" i="17"/>
  <c r="F49" i="17"/>
  <c r="J49" i="17"/>
  <c r="N49" i="17"/>
  <c r="R49" i="17"/>
  <c r="V49" i="17"/>
  <c r="Z49" i="17"/>
  <c r="C49" i="17"/>
  <c r="G49" i="17"/>
  <c r="K49" i="17"/>
  <c r="O49" i="17"/>
  <c r="S49" i="17"/>
  <c r="W49" i="17"/>
  <c r="P49" i="17"/>
  <c r="L49" i="17"/>
  <c r="D49" i="17"/>
  <c r="T49" i="17"/>
  <c r="H49" i="17"/>
  <c r="X49" i="17"/>
  <c r="G47" i="17"/>
  <c r="K47" i="17"/>
  <c r="O47" i="17"/>
  <c r="S47" i="17"/>
  <c r="W47" i="17"/>
  <c r="D47" i="17"/>
  <c r="H47" i="17"/>
  <c r="L47" i="17"/>
  <c r="P47" i="17"/>
  <c r="T47" i="17"/>
  <c r="X47" i="17"/>
  <c r="E47" i="17"/>
  <c r="I47" i="17"/>
  <c r="M47" i="17"/>
  <c r="Q47" i="17"/>
  <c r="U47" i="17"/>
  <c r="Y47" i="17"/>
  <c r="F47" i="17"/>
  <c r="V47" i="17"/>
  <c r="R47" i="17"/>
  <c r="J47" i="17"/>
  <c r="Z47" i="17"/>
  <c r="N47" i="17"/>
  <c r="E45" i="17"/>
  <c r="I45" i="17"/>
  <c r="M45" i="17"/>
  <c r="Q45" i="17"/>
  <c r="U45" i="17"/>
  <c r="Y45" i="17"/>
  <c r="F45" i="17"/>
  <c r="J45" i="17"/>
  <c r="N45" i="17"/>
  <c r="R45" i="17"/>
  <c r="V45" i="17"/>
  <c r="Z45" i="17"/>
  <c r="C45" i="17"/>
  <c r="G45" i="17"/>
  <c r="K45" i="17"/>
  <c r="O45" i="17"/>
  <c r="S45" i="17"/>
  <c r="W45" i="17"/>
  <c r="L45" i="17"/>
  <c r="X45" i="17"/>
  <c r="P45" i="17"/>
  <c r="H45" i="17"/>
  <c r="D45" i="17"/>
  <c r="T45" i="17"/>
  <c r="C43" i="17"/>
  <c r="G43" i="17"/>
  <c r="K43" i="17"/>
  <c r="O43" i="17"/>
  <c r="S43" i="17"/>
  <c r="W43" i="17"/>
  <c r="D43" i="17"/>
  <c r="L43" i="17"/>
  <c r="P43" i="17"/>
  <c r="T43" i="17"/>
  <c r="X43" i="17"/>
  <c r="E43" i="17"/>
  <c r="I43" i="17"/>
  <c r="M43" i="17"/>
  <c r="Q43" i="17"/>
  <c r="U43" i="17"/>
  <c r="Y43" i="17"/>
  <c r="R43" i="17"/>
  <c r="F43" i="17"/>
  <c r="V43" i="17"/>
  <c r="N43" i="17"/>
  <c r="J43" i="17"/>
  <c r="Z43" i="17"/>
  <c r="E41" i="17"/>
  <c r="I41" i="17"/>
  <c r="M41" i="17"/>
  <c r="Q41" i="17"/>
  <c r="U41" i="17"/>
  <c r="Y41" i="17"/>
  <c r="F41" i="17"/>
  <c r="J41" i="17"/>
  <c r="N41" i="17"/>
  <c r="R41" i="17"/>
  <c r="V41" i="17"/>
  <c r="Z41" i="17"/>
  <c r="C41" i="17"/>
  <c r="G41" i="17"/>
  <c r="K41" i="17"/>
  <c r="O41" i="17"/>
  <c r="S41" i="17"/>
  <c r="W41" i="17"/>
  <c r="H41" i="17"/>
  <c r="X41" i="17"/>
  <c r="T41" i="17"/>
  <c r="L41" i="17"/>
  <c r="P41" i="17"/>
  <c r="D41" i="17"/>
  <c r="C39" i="17"/>
  <c r="G39" i="17"/>
  <c r="K39" i="17"/>
  <c r="O39" i="17"/>
  <c r="S39" i="17"/>
  <c r="W39" i="17"/>
  <c r="D39" i="17"/>
  <c r="H39" i="17"/>
  <c r="L39" i="17"/>
  <c r="P39" i="17"/>
  <c r="T39" i="17"/>
  <c r="X39" i="17"/>
  <c r="I39" i="17"/>
  <c r="M39" i="17"/>
  <c r="Q39" i="17"/>
  <c r="U39" i="17"/>
  <c r="Y39" i="17"/>
  <c r="N39" i="17"/>
  <c r="Z39" i="17"/>
  <c r="R39" i="17"/>
  <c r="F39" i="17"/>
  <c r="V39" i="17"/>
  <c r="J39" i="17"/>
  <c r="I37" i="17"/>
  <c r="M37" i="17"/>
  <c r="Q37" i="17"/>
  <c r="U37" i="17"/>
  <c r="Y37" i="17"/>
  <c r="F37" i="17"/>
  <c r="J37" i="17"/>
  <c r="N37" i="17"/>
  <c r="R37" i="17"/>
  <c r="V37" i="17"/>
  <c r="Z37" i="17"/>
  <c r="C37" i="17"/>
  <c r="G37" i="17"/>
  <c r="K37" i="17"/>
  <c r="O37" i="17"/>
  <c r="S37" i="17"/>
  <c r="W37" i="17"/>
  <c r="D37" i="17"/>
  <c r="T37" i="17"/>
  <c r="P37" i="17"/>
  <c r="H37" i="17"/>
  <c r="X37" i="17"/>
  <c r="L37" i="17"/>
  <c r="C35" i="17"/>
  <c r="G35" i="17"/>
  <c r="K35" i="17"/>
  <c r="O35" i="17"/>
  <c r="S35" i="17"/>
  <c r="W35" i="17"/>
  <c r="D35" i="17"/>
  <c r="H35" i="17"/>
  <c r="L35" i="17"/>
  <c r="P35" i="17"/>
  <c r="T35" i="17"/>
  <c r="X35" i="17"/>
  <c r="E35" i="17"/>
  <c r="I35" i="17"/>
  <c r="M35" i="17"/>
  <c r="Q35" i="17"/>
  <c r="U35" i="17"/>
  <c r="Y35" i="17"/>
  <c r="J35" i="17"/>
  <c r="F35" i="17"/>
  <c r="N35" i="17"/>
  <c r="R35" i="17"/>
  <c r="V35" i="17"/>
  <c r="E33" i="17"/>
  <c r="I33" i="17"/>
  <c r="M33" i="17"/>
  <c r="Q33" i="17"/>
  <c r="U33" i="17"/>
  <c r="C33" i="17"/>
  <c r="G33" i="17"/>
  <c r="K33" i="17"/>
  <c r="O33" i="17"/>
  <c r="S33" i="17"/>
  <c r="D33" i="17"/>
  <c r="L33" i="17"/>
  <c r="T33" i="17"/>
  <c r="Y33" i="17"/>
  <c r="F33" i="17"/>
  <c r="N33" i="17"/>
  <c r="V33" i="17"/>
  <c r="Z33" i="17"/>
  <c r="H33" i="17"/>
  <c r="P33" i="17"/>
  <c r="W33" i="17"/>
  <c r="J33" i="17"/>
  <c r="R33" i="17"/>
  <c r="G31" i="17"/>
  <c r="K31" i="17"/>
  <c r="O31" i="17"/>
  <c r="S31" i="17"/>
  <c r="W31" i="17"/>
  <c r="E31" i="17"/>
  <c r="I31" i="17"/>
  <c r="M31" i="17"/>
  <c r="Q31" i="17"/>
  <c r="U31" i="17"/>
  <c r="Y31" i="17"/>
  <c r="J31" i="17"/>
  <c r="R31" i="17"/>
  <c r="Z31" i="17"/>
  <c r="D31" i="17"/>
  <c r="L31" i="17"/>
  <c r="T31" i="17"/>
  <c r="F31" i="17"/>
  <c r="N31" i="17"/>
  <c r="V31" i="17"/>
  <c r="X31" i="17"/>
  <c r="H31" i="17"/>
  <c r="P31" i="17"/>
  <c r="I29" i="17"/>
  <c r="M29" i="17"/>
  <c r="Q29" i="17"/>
  <c r="U29" i="17"/>
  <c r="Y29" i="17"/>
  <c r="F29" i="17"/>
  <c r="J29" i="17"/>
  <c r="N29" i="17"/>
  <c r="R29" i="17"/>
  <c r="V29" i="17"/>
  <c r="Z29" i="17"/>
  <c r="C29" i="17"/>
  <c r="G29" i="17"/>
  <c r="K29" i="17"/>
  <c r="O29" i="17"/>
  <c r="S29" i="17"/>
  <c r="W29" i="17"/>
  <c r="H29" i="17"/>
  <c r="X29" i="17"/>
  <c r="L29" i="17"/>
  <c r="P29" i="17"/>
  <c r="D29" i="17"/>
  <c r="T29" i="17"/>
  <c r="C27" i="17"/>
  <c r="G27" i="17"/>
  <c r="K27" i="17"/>
  <c r="O27" i="17"/>
  <c r="S27" i="17"/>
  <c r="W27" i="17"/>
  <c r="D27" i="17"/>
  <c r="H27" i="17"/>
  <c r="L27" i="17"/>
  <c r="P27" i="17"/>
  <c r="T27" i="17"/>
  <c r="X27" i="17"/>
  <c r="I27" i="17"/>
  <c r="M27" i="17"/>
  <c r="Q27" i="17"/>
  <c r="U27" i="17"/>
  <c r="Y27" i="17"/>
  <c r="N27" i="17"/>
  <c r="R27" i="17"/>
  <c r="F27" i="17"/>
  <c r="V27" i="17"/>
  <c r="J27" i="17"/>
  <c r="E25" i="17"/>
  <c r="I25" i="17"/>
  <c r="M25" i="17"/>
  <c r="Q25" i="17"/>
  <c r="U25" i="17"/>
  <c r="Y25" i="17"/>
  <c r="F25" i="17"/>
  <c r="J25" i="17"/>
  <c r="N25" i="17"/>
  <c r="R25" i="17"/>
  <c r="V25" i="17"/>
  <c r="Z25" i="17"/>
  <c r="C25" i="17"/>
  <c r="G25" i="17"/>
  <c r="K25" i="17"/>
  <c r="O25" i="17"/>
  <c r="S25" i="17"/>
  <c r="W25" i="17"/>
  <c r="D25" i="17"/>
  <c r="T25" i="17"/>
  <c r="H25" i="17"/>
  <c r="X25" i="17"/>
  <c r="L25" i="17"/>
  <c r="P25" i="17"/>
  <c r="C23" i="17"/>
  <c r="G23" i="17"/>
  <c r="K23" i="17"/>
  <c r="O23" i="17"/>
  <c r="S23" i="17"/>
  <c r="W23" i="17"/>
  <c r="D23" i="17"/>
  <c r="H23" i="17"/>
  <c r="L23" i="17"/>
  <c r="P23" i="17"/>
  <c r="T23" i="17"/>
  <c r="X23" i="17"/>
  <c r="E23" i="17"/>
  <c r="I23" i="17"/>
  <c r="M23" i="17"/>
  <c r="Q23" i="17"/>
  <c r="U23" i="17"/>
  <c r="Y23" i="17"/>
  <c r="J23" i="17"/>
  <c r="Z23" i="17"/>
  <c r="N23" i="17"/>
  <c r="R23" i="17"/>
  <c r="V23" i="17"/>
  <c r="F23" i="17"/>
  <c r="C21" i="17"/>
  <c r="G21" i="17"/>
  <c r="K21" i="17"/>
  <c r="O21" i="17"/>
  <c r="D21" i="17"/>
  <c r="H21" i="17"/>
  <c r="L21" i="17"/>
  <c r="E21" i="17"/>
  <c r="I21" i="17"/>
  <c r="M21" i="17"/>
  <c r="Q21" i="17"/>
  <c r="P21" i="17"/>
  <c r="U21" i="17"/>
  <c r="Y21" i="17"/>
  <c r="F21" i="17"/>
  <c r="R21" i="17"/>
  <c r="V21" i="17"/>
  <c r="Z21" i="17"/>
  <c r="J21" i="17"/>
  <c r="S21" i="17"/>
  <c r="W21" i="17"/>
  <c r="N21" i="17"/>
  <c r="T21" i="17"/>
  <c r="X21" i="17"/>
  <c r="E19" i="17"/>
  <c r="I19" i="17"/>
  <c r="M19" i="17"/>
  <c r="Q19" i="17"/>
  <c r="U19" i="17"/>
  <c r="Y19" i="17"/>
  <c r="F19" i="17"/>
  <c r="J19" i="17"/>
  <c r="N19" i="17"/>
  <c r="R19" i="17"/>
  <c r="V19" i="17"/>
  <c r="Z19" i="17"/>
  <c r="C19" i="17"/>
  <c r="G19" i="17"/>
  <c r="K19" i="17"/>
  <c r="O19" i="17"/>
  <c r="S19" i="17"/>
  <c r="W19" i="17"/>
  <c r="H19" i="17"/>
  <c r="X19" i="17"/>
  <c r="L19" i="17"/>
  <c r="P19" i="17"/>
  <c r="D19" i="17"/>
  <c r="T19" i="17"/>
  <c r="C17" i="17"/>
  <c r="G17" i="17"/>
  <c r="K17" i="17"/>
  <c r="O17" i="17"/>
  <c r="S17" i="17"/>
  <c r="W17" i="17"/>
  <c r="D17" i="17"/>
  <c r="H17" i="17"/>
  <c r="L17" i="17"/>
  <c r="P17" i="17"/>
  <c r="T17" i="17"/>
  <c r="E17" i="17"/>
  <c r="I17" i="17"/>
  <c r="M17" i="17"/>
  <c r="Q17" i="17"/>
  <c r="U17" i="17"/>
  <c r="Y17" i="17"/>
  <c r="N17" i="17"/>
  <c r="R17" i="17"/>
  <c r="F17" i="17"/>
  <c r="V17" i="17"/>
  <c r="J17" i="17"/>
  <c r="Z17" i="17"/>
  <c r="E15" i="17"/>
  <c r="I15" i="17"/>
  <c r="M15" i="17"/>
  <c r="Q15" i="17"/>
  <c r="U15" i="17"/>
  <c r="Y15" i="17"/>
  <c r="F15" i="17"/>
  <c r="J15" i="17"/>
  <c r="N15" i="17"/>
  <c r="R15" i="17"/>
  <c r="V15" i="17"/>
  <c r="Z15" i="17"/>
  <c r="C15" i="17"/>
  <c r="G15" i="17"/>
  <c r="K15" i="17"/>
  <c r="O15" i="17"/>
  <c r="S15" i="17"/>
  <c r="W15" i="17"/>
  <c r="D15" i="17"/>
  <c r="T15" i="17"/>
  <c r="H15" i="17"/>
  <c r="X15" i="17"/>
  <c r="L15" i="17"/>
  <c r="P15" i="17"/>
  <c r="C13" i="17"/>
  <c r="G13" i="17"/>
  <c r="K13" i="17"/>
  <c r="O13" i="17"/>
  <c r="S13" i="17"/>
  <c r="W13" i="17"/>
  <c r="D13" i="17"/>
  <c r="H13" i="17"/>
  <c r="L13" i="17"/>
  <c r="P13" i="17"/>
  <c r="T13" i="17"/>
  <c r="X13" i="17"/>
  <c r="E13" i="17"/>
  <c r="I13" i="17"/>
  <c r="M13" i="17"/>
  <c r="Q13" i="17"/>
  <c r="U13" i="17"/>
  <c r="Y13" i="17"/>
  <c r="J13" i="17"/>
  <c r="Z13" i="17"/>
  <c r="N13" i="17"/>
  <c r="R13" i="17"/>
  <c r="F13" i="17"/>
  <c r="V13" i="17"/>
  <c r="E11" i="17"/>
  <c r="I11" i="17"/>
  <c r="M11" i="17"/>
  <c r="Q11" i="17"/>
  <c r="U11" i="17"/>
  <c r="Y11" i="17"/>
  <c r="F11" i="17"/>
  <c r="J11" i="17"/>
  <c r="N11" i="17"/>
  <c r="R11" i="17"/>
  <c r="V11" i="17"/>
  <c r="C11" i="17"/>
  <c r="G11" i="17"/>
  <c r="K11" i="17"/>
  <c r="O11" i="17"/>
  <c r="S11" i="17"/>
  <c r="W11" i="17"/>
  <c r="P11" i="17"/>
  <c r="D11" i="17"/>
  <c r="T11" i="17"/>
  <c r="H11" i="17"/>
  <c r="X11" i="17"/>
  <c r="L11" i="17"/>
  <c r="C9" i="17"/>
  <c r="G9" i="17"/>
  <c r="K9" i="17"/>
  <c r="O9" i="17"/>
  <c r="S9" i="17"/>
  <c r="W9" i="17"/>
  <c r="D9" i="17"/>
  <c r="H9" i="17"/>
  <c r="L9" i="17"/>
  <c r="P9" i="17"/>
  <c r="T9" i="17"/>
  <c r="X9" i="17"/>
  <c r="E9" i="17"/>
  <c r="I9" i="17"/>
  <c r="M9" i="17"/>
  <c r="Q9" i="17"/>
  <c r="U9" i="17"/>
  <c r="Y9" i="17"/>
  <c r="F9" i="17"/>
  <c r="V9" i="17"/>
  <c r="J9" i="17"/>
  <c r="Z9" i="17"/>
  <c r="N9" i="17"/>
  <c r="R9" i="17"/>
  <c r="D60" i="17"/>
  <c r="H60" i="17"/>
  <c r="L60" i="17"/>
  <c r="P60" i="17"/>
  <c r="T60" i="17"/>
  <c r="X60" i="17"/>
  <c r="K60" i="17"/>
  <c r="S60" i="17"/>
  <c r="E60" i="17"/>
  <c r="I60" i="17"/>
  <c r="M60" i="17"/>
  <c r="Q60" i="17"/>
  <c r="U60" i="17"/>
  <c r="Y60" i="17"/>
  <c r="C60" i="17"/>
  <c r="O60" i="17"/>
  <c r="F60" i="17"/>
  <c r="J60" i="17"/>
  <c r="N60" i="17"/>
  <c r="R60" i="17"/>
  <c r="V60" i="17"/>
  <c r="G60" i="17"/>
  <c r="W60" i="17"/>
  <c r="F58" i="17"/>
  <c r="J58" i="17"/>
  <c r="N58" i="17"/>
  <c r="R58" i="17"/>
  <c r="V58" i="17"/>
  <c r="Z58" i="17"/>
  <c r="E58" i="17"/>
  <c r="M58" i="17"/>
  <c r="Y58" i="17"/>
  <c r="C58" i="17"/>
  <c r="G58" i="17"/>
  <c r="K58" i="17"/>
  <c r="O58" i="17"/>
  <c r="S58" i="17"/>
  <c r="W58" i="17"/>
  <c r="Q58" i="17"/>
  <c r="D58" i="17"/>
  <c r="H58" i="17"/>
  <c r="L58" i="17"/>
  <c r="P58" i="17"/>
  <c r="T58" i="17"/>
  <c r="X58" i="17"/>
  <c r="I58" i="17"/>
  <c r="U58" i="17"/>
  <c r="D56" i="17"/>
  <c r="H56" i="17"/>
  <c r="L56" i="17"/>
  <c r="P56" i="17"/>
  <c r="T56" i="17"/>
  <c r="X56" i="17"/>
  <c r="G56" i="17"/>
  <c r="K56" i="17"/>
  <c r="W56" i="17"/>
  <c r="E56" i="17"/>
  <c r="I56" i="17"/>
  <c r="M56" i="17"/>
  <c r="Q56" i="17"/>
  <c r="U56" i="17"/>
  <c r="Y56" i="17"/>
  <c r="O56" i="17"/>
  <c r="F56" i="17"/>
  <c r="J56" i="17"/>
  <c r="N56" i="17"/>
  <c r="R56" i="17"/>
  <c r="V56" i="17"/>
  <c r="Z56" i="17"/>
  <c r="C56" i="17"/>
  <c r="S56" i="17"/>
  <c r="F54" i="17"/>
  <c r="J54" i="17"/>
  <c r="D54" i="17"/>
  <c r="H54" i="17"/>
  <c r="L54" i="17"/>
  <c r="G54" i="17"/>
  <c r="N54" i="17"/>
  <c r="R54" i="17"/>
  <c r="V54" i="17"/>
  <c r="Z54" i="17"/>
  <c r="Y54" i="17"/>
  <c r="I54" i="17"/>
  <c r="O54" i="17"/>
  <c r="S54" i="17"/>
  <c r="W54" i="17"/>
  <c r="Q54" i="17"/>
  <c r="C54" i="17"/>
  <c r="K54" i="17"/>
  <c r="P54" i="17"/>
  <c r="T54" i="17"/>
  <c r="X54" i="17"/>
  <c r="M54" i="17"/>
  <c r="U54" i="17"/>
  <c r="D52" i="17"/>
  <c r="H52" i="17"/>
  <c r="L52" i="17"/>
  <c r="P52" i="17"/>
  <c r="T52" i="17"/>
  <c r="X52" i="17"/>
  <c r="F52" i="17"/>
  <c r="J52" i="17"/>
  <c r="N52" i="17"/>
  <c r="R52" i="17"/>
  <c r="V52" i="17"/>
  <c r="Z52" i="17"/>
  <c r="M52" i="17"/>
  <c r="U52" i="17"/>
  <c r="K52" i="17"/>
  <c r="G52" i="17"/>
  <c r="O52" i="17"/>
  <c r="W52" i="17"/>
  <c r="S52" i="17"/>
  <c r="I52" i="17"/>
  <c r="Q52" i="17"/>
  <c r="Y52" i="17"/>
  <c r="C52" i="17"/>
  <c r="F50" i="17"/>
  <c r="J50" i="17"/>
  <c r="N50" i="17"/>
  <c r="R50" i="17"/>
  <c r="V50" i="17"/>
  <c r="Z50" i="17"/>
  <c r="C50" i="17"/>
  <c r="G50" i="17"/>
  <c r="K50" i="17"/>
  <c r="O50" i="17"/>
  <c r="S50" i="17"/>
  <c r="W50" i="17"/>
  <c r="D50" i="17"/>
  <c r="H50" i="17"/>
  <c r="L50" i="17"/>
  <c r="P50" i="17"/>
  <c r="T50" i="17"/>
  <c r="X50" i="17"/>
  <c r="U50" i="17"/>
  <c r="I50" i="17"/>
  <c r="Y50" i="17"/>
  <c r="M50" i="17"/>
  <c r="Q50" i="17"/>
  <c r="D48" i="17"/>
  <c r="H48" i="17"/>
  <c r="L48" i="17"/>
  <c r="P48" i="17"/>
  <c r="T48" i="17"/>
  <c r="X48" i="17"/>
  <c r="E48" i="17"/>
  <c r="I48" i="17"/>
  <c r="M48" i="17"/>
  <c r="Q48" i="17"/>
  <c r="U48" i="17"/>
  <c r="Y48" i="17"/>
  <c r="F48" i="17"/>
  <c r="J48" i="17"/>
  <c r="N48" i="17"/>
  <c r="R48" i="17"/>
  <c r="V48" i="17"/>
  <c r="Z48" i="17"/>
  <c r="K48" i="17"/>
  <c r="O48" i="17"/>
  <c r="G48" i="17"/>
  <c r="C48" i="17"/>
  <c r="S48" i="17"/>
  <c r="W48" i="17"/>
  <c r="F46" i="17"/>
  <c r="J46" i="17"/>
  <c r="N46" i="17"/>
  <c r="R46" i="17"/>
  <c r="V46" i="17"/>
  <c r="Z46" i="17"/>
  <c r="C46" i="17"/>
  <c r="G46" i="17"/>
  <c r="K46" i="17"/>
  <c r="O46" i="17"/>
  <c r="S46" i="17"/>
  <c r="W46" i="17"/>
  <c r="D46" i="17"/>
  <c r="H46" i="17"/>
  <c r="L46" i="17"/>
  <c r="P46" i="17"/>
  <c r="T46" i="17"/>
  <c r="X46" i="17"/>
  <c r="Q46" i="17"/>
  <c r="E46" i="17"/>
  <c r="U46" i="17"/>
  <c r="I46" i="17"/>
  <c r="Y46" i="17"/>
  <c r="M46" i="17"/>
  <c r="D44" i="17"/>
  <c r="H44" i="17"/>
  <c r="L44" i="17"/>
  <c r="P44" i="17"/>
  <c r="T44" i="17"/>
  <c r="X44" i="17"/>
  <c r="E44" i="17"/>
  <c r="I44" i="17"/>
  <c r="M44" i="17"/>
  <c r="Q44" i="17"/>
  <c r="U44" i="17"/>
  <c r="F44" i="17"/>
  <c r="J44" i="17"/>
  <c r="N44" i="17"/>
  <c r="R44" i="17"/>
  <c r="V44" i="17"/>
  <c r="G44" i="17"/>
  <c r="W44" i="17"/>
  <c r="K44" i="17"/>
  <c r="O44" i="17"/>
  <c r="S44" i="17"/>
  <c r="F42" i="17"/>
  <c r="J42" i="17"/>
  <c r="N42" i="17"/>
  <c r="R42" i="17"/>
  <c r="V42" i="17"/>
  <c r="Z42" i="17"/>
  <c r="C42" i="17"/>
  <c r="G42" i="17"/>
  <c r="K42" i="17"/>
  <c r="O42" i="17"/>
  <c r="S42" i="17"/>
  <c r="W42" i="17"/>
  <c r="D42" i="17"/>
  <c r="H42" i="17"/>
  <c r="L42" i="17"/>
  <c r="P42" i="17"/>
  <c r="T42" i="17"/>
  <c r="X42" i="17"/>
  <c r="M42" i="17"/>
  <c r="Y42" i="17"/>
  <c r="Q42" i="17"/>
  <c r="E42" i="17"/>
  <c r="U42" i="17"/>
  <c r="I42" i="17"/>
  <c r="D40" i="17"/>
  <c r="H40" i="17"/>
  <c r="L40" i="17"/>
  <c r="P40" i="17"/>
  <c r="T40" i="17"/>
  <c r="X40" i="17"/>
  <c r="E40" i="17"/>
  <c r="I40" i="17"/>
  <c r="M40" i="17"/>
  <c r="Q40" i="17"/>
  <c r="U40" i="17"/>
  <c r="Y40" i="17"/>
  <c r="F40" i="17"/>
  <c r="J40" i="17"/>
  <c r="N40" i="17"/>
  <c r="R40" i="17"/>
  <c r="V40" i="17"/>
  <c r="Z40" i="17"/>
  <c r="C40" i="17"/>
  <c r="S40" i="17"/>
  <c r="G40" i="17"/>
  <c r="W40" i="17"/>
  <c r="O40" i="17"/>
  <c r="K40" i="17"/>
  <c r="F38" i="17"/>
  <c r="J38" i="17"/>
  <c r="N38" i="17"/>
  <c r="R38" i="17"/>
  <c r="V38" i="17"/>
  <c r="Z38" i="17"/>
  <c r="C38" i="17"/>
  <c r="G38" i="17"/>
  <c r="K38" i="17"/>
  <c r="O38" i="17"/>
  <c r="S38" i="17"/>
  <c r="W38" i="17"/>
  <c r="D38" i="17"/>
  <c r="H38" i="17"/>
  <c r="L38" i="17"/>
  <c r="P38" i="17"/>
  <c r="T38" i="17"/>
  <c r="X38" i="17"/>
  <c r="I38" i="17"/>
  <c r="Y38" i="17"/>
  <c r="U38" i="17"/>
  <c r="M38" i="17"/>
  <c r="Q38" i="17"/>
  <c r="D36" i="17"/>
  <c r="H36" i="17"/>
  <c r="L36" i="17"/>
  <c r="P36" i="17"/>
  <c r="T36" i="17"/>
  <c r="X36" i="17"/>
  <c r="I36" i="17"/>
  <c r="M36" i="17"/>
  <c r="Q36" i="17"/>
  <c r="U36" i="17"/>
  <c r="Y36" i="17"/>
  <c r="F36" i="17"/>
  <c r="J36" i="17"/>
  <c r="N36" i="17"/>
  <c r="R36" i="17"/>
  <c r="V36" i="17"/>
  <c r="Z36" i="17"/>
  <c r="O36" i="17"/>
  <c r="K36" i="17"/>
  <c r="C36" i="17"/>
  <c r="S36" i="17"/>
  <c r="G36" i="17"/>
  <c r="W36" i="17"/>
  <c r="F34" i="17"/>
  <c r="J34" i="17"/>
  <c r="N34" i="17"/>
  <c r="R34" i="17"/>
  <c r="V34" i="17"/>
  <c r="Z34" i="17"/>
  <c r="C34" i="17"/>
  <c r="G34" i="17"/>
  <c r="K34" i="17"/>
  <c r="O34" i="17"/>
  <c r="S34" i="17"/>
  <c r="W34" i="17"/>
  <c r="D34" i="17"/>
  <c r="H34" i="17"/>
  <c r="L34" i="17"/>
  <c r="P34" i="17"/>
  <c r="T34" i="17"/>
  <c r="X34" i="17"/>
  <c r="E34" i="17"/>
  <c r="U34" i="17"/>
  <c r="I34" i="17"/>
  <c r="Y34" i="17"/>
  <c r="M34" i="17"/>
  <c r="Q34" i="17"/>
  <c r="D32" i="17"/>
  <c r="H32" i="17"/>
  <c r="L32" i="17"/>
  <c r="P32" i="17"/>
  <c r="T32" i="17"/>
  <c r="X32" i="17"/>
  <c r="F32" i="17"/>
  <c r="J32" i="17"/>
  <c r="N32" i="17"/>
  <c r="R32" i="17"/>
  <c r="V32" i="17"/>
  <c r="Z32" i="17"/>
  <c r="G32" i="17"/>
  <c r="O32" i="17"/>
  <c r="W32" i="17"/>
  <c r="I32" i="17"/>
  <c r="Q32" i="17"/>
  <c r="Y32" i="17"/>
  <c r="K32" i="17"/>
  <c r="S32" i="17"/>
  <c r="M32" i="17"/>
  <c r="U32" i="17"/>
  <c r="F30" i="17"/>
  <c r="J30" i="17"/>
  <c r="N30" i="17"/>
  <c r="R30" i="17"/>
  <c r="V30" i="17"/>
  <c r="Z30" i="17"/>
  <c r="C30" i="17"/>
  <c r="G30" i="17"/>
  <c r="K30" i="17"/>
  <c r="O30" i="17"/>
  <c r="S30" i="17"/>
  <c r="W30" i="17"/>
  <c r="D30" i="17"/>
  <c r="L30" i="17"/>
  <c r="P30" i="17"/>
  <c r="T30" i="17"/>
  <c r="X30" i="17"/>
  <c r="M30" i="17"/>
  <c r="Q30" i="17"/>
  <c r="E30" i="17"/>
  <c r="U30" i="17"/>
  <c r="Y30" i="17"/>
  <c r="I30" i="17"/>
  <c r="D28" i="17"/>
  <c r="H28" i="17"/>
  <c r="L28" i="17"/>
  <c r="P28" i="17"/>
  <c r="T28" i="17"/>
  <c r="X28" i="17"/>
  <c r="E28" i="17"/>
  <c r="I28" i="17"/>
  <c r="M28" i="17"/>
  <c r="Q28" i="17"/>
  <c r="U28" i="17"/>
  <c r="Y28" i="17"/>
  <c r="F28" i="17"/>
  <c r="J28" i="17"/>
  <c r="N28" i="17"/>
  <c r="R28" i="17"/>
  <c r="V28" i="17"/>
  <c r="Z28" i="17"/>
  <c r="C28" i="17"/>
  <c r="S28" i="17"/>
  <c r="G28" i="17"/>
  <c r="W28" i="17"/>
  <c r="K28" i="17"/>
  <c r="O28" i="17"/>
  <c r="F26" i="17"/>
  <c r="J26" i="17"/>
  <c r="N26" i="17"/>
  <c r="R26" i="17"/>
  <c r="V26" i="17"/>
  <c r="Z26" i="17"/>
  <c r="C26" i="17"/>
  <c r="G26" i="17"/>
  <c r="K26" i="17"/>
  <c r="O26" i="17"/>
  <c r="S26" i="17"/>
  <c r="W26" i="17"/>
  <c r="D26" i="17"/>
  <c r="H26" i="17"/>
  <c r="L26" i="17"/>
  <c r="P26" i="17"/>
  <c r="T26" i="17"/>
  <c r="X26" i="17"/>
  <c r="I26" i="17"/>
  <c r="Y26" i="17"/>
  <c r="M26" i="17"/>
  <c r="Q26" i="17"/>
  <c r="E26" i="17"/>
  <c r="U26" i="17"/>
  <c r="H24" i="17"/>
  <c r="L24" i="17"/>
  <c r="P24" i="17"/>
  <c r="T24" i="17"/>
  <c r="X24" i="17"/>
  <c r="E24" i="17"/>
  <c r="I24" i="17"/>
  <c r="M24" i="17"/>
  <c r="Q24" i="17"/>
  <c r="U24" i="17"/>
  <c r="Y24" i="17"/>
  <c r="F24" i="17"/>
  <c r="J24" i="17"/>
  <c r="N24" i="17"/>
  <c r="R24" i="17"/>
  <c r="V24" i="17"/>
  <c r="Z24" i="17"/>
  <c r="O24" i="17"/>
  <c r="S24" i="17"/>
  <c r="G24" i="17"/>
  <c r="W24" i="17"/>
  <c r="K24" i="17"/>
  <c r="F22" i="17"/>
  <c r="J22" i="17"/>
  <c r="N22" i="17"/>
  <c r="R22" i="17"/>
  <c r="V22" i="17"/>
  <c r="Z22" i="17"/>
  <c r="C22" i="17"/>
  <c r="G22" i="17"/>
  <c r="K22" i="17"/>
  <c r="O22" i="17"/>
  <c r="S22" i="17"/>
  <c r="W22" i="17"/>
  <c r="D22" i="17"/>
  <c r="H22" i="17"/>
  <c r="L22" i="17"/>
  <c r="P22" i="17"/>
  <c r="T22" i="17"/>
  <c r="X22" i="17"/>
  <c r="E22" i="17"/>
  <c r="U22" i="17"/>
  <c r="I22" i="17"/>
  <c r="Y22" i="17"/>
  <c r="M22" i="17"/>
  <c r="Q22" i="17"/>
  <c r="F20" i="17"/>
  <c r="J20" i="17"/>
  <c r="N20" i="17"/>
  <c r="R20" i="17"/>
  <c r="V20" i="17"/>
  <c r="Z20" i="17"/>
  <c r="G20" i="17"/>
  <c r="K20" i="17"/>
  <c r="O20" i="17"/>
  <c r="S20" i="17"/>
  <c r="W20" i="17"/>
  <c r="D20" i="17"/>
  <c r="H20" i="17"/>
  <c r="L20" i="17"/>
  <c r="P20" i="17"/>
  <c r="T20" i="17"/>
  <c r="X20" i="17"/>
  <c r="M20" i="17"/>
  <c r="Q20" i="17"/>
  <c r="E20" i="17"/>
  <c r="U20" i="17"/>
  <c r="I20" i="17"/>
  <c r="Y20" i="17"/>
  <c r="D18" i="17"/>
  <c r="H18" i="17"/>
  <c r="L18" i="17"/>
  <c r="P18" i="17"/>
  <c r="T18" i="17"/>
  <c r="X18" i="17"/>
  <c r="E18" i="17"/>
  <c r="I18" i="17"/>
  <c r="M18" i="17"/>
  <c r="Q18" i="17"/>
  <c r="U18" i="17"/>
  <c r="Y18" i="17"/>
  <c r="F18" i="17"/>
  <c r="J18" i="17"/>
  <c r="N18" i="17"/>
  <c r="R18" i="17"/>
  <c r="V18" i="17"/>
  <c r="Z18" i="17"/>
  <c r="C18" i="17"/>
  <c r="S18" i="17"/>
  <c r="G18" i="17"/>
  <c r="W18" i="17"/>
  <c r="K18" i="17"/>
  <c r="O18" i="17"/>
  <c r="F16" i="17"/>
  <c r="J16" i="17"/>
  <c r="N16" i="17"/>
  <c r="R16" i="17"/>
  <c r="V16" i="17"/>
  <c r="Z16" i="17"/>
  <c r="G16" i="17"/>
  <c r="K16" i="17"/>
  <c r="O16" i="17"/>
  <c r="S16" i="17"/>
  <c r="W16" i="17"/>
  <c r="D16" i="17"/>
  <c r="H16" i="17"/>
  <c r="L16" i="17"/>
  <c r="P16" i="17"/>
  <c r="T16" i="17"/>
  <c r="X16" i="17"/>
  <c r="I16" i="17"/>
  <c r="Y16" i="17"/>
  <c r="M16" i="17"/>
  <c r="Q16" i="17"/>
  <c r="U16" i="17"/>
  <c r="E16" i="17"/>
  <c r="D14" i="17"/>
  <c r="H14" i="17"/>
  <c r="L14" i="17"/>
  <c r="P14" i="17"/>
  <c r="T14" i="17"/>
  <c r="X14" i="17"/>
  <c r="I14" i="17"/>
  <c r="M14" i="17"/>
  <c r="Q14" i="17"/>
  <c r="U14" i="17"/>
  <c r="Y14" i="17"/>
  <c r="F14" i="17"/>
  <c r="J14" i="17"/>
  <c r="N14" i="17"/>
  <c r="R14" i="17"/>
  <c r="V14" i="17"/>
  <c r="Z14" i="17"/>
  <c r="O14" i="17"/>
  <c r="C14" i="17"/>
  <c r="S14" i="17"/>
  <c r="G14" i="17"/>
  <c r="W14" i="17"/>
  <c r="K14" i="17"/>
  <c r="F12" i="17"/>
  <c r="J12" i="17"/>
  <c r="N12" i="17"/>
  <c r="R12" i="17"/>
  <c r="V12" i="17"/>
  <c r="Z12" i="17"/>
  <c r="G12" i="17"/>
  <c r="K12" i="17"/>
  <c r="O12" i="17"/>
  <c r="S12" i="17"/>
  <c r="W12" i="17"/>
  <c r="D12" i="17"/>
  <c r="H12" i="17"/>
  <c r="L12" i="17"/>
  <c r="P12" i="17"/>
  <c r="T12" i="17"/>
  <c r="X12" i="17"/>
  <c r="E12" i="17"/>
  <c r="U12" i="17"/>
  <c r="I12" i="17"/>
  <c r="Y12" i="17"/>
  <c r="M12" i="17"/>
  <c r="Q12" i="17"/>
  <c r="D10" i="17"/>
  <c r="H10" i="17"/>
  <c r="L10" i="17"/>
  <c r="P10" i="17"/>
  <c r="T10" i="17"/>
  <c r="X10" i="17"/>
  <c r="E10" i="17"/>
  <c r="I10" i="17"/>
  <c r="M10" i="17"/>
  <c r="Q10" i="17"/>
  <c r="U10" i="17"/>
  <c r="F10" i="17"/>
  <c r="J10" i="17"/>
  <c r="N10" i="17"/>
  <c r="R10" i="17"/>
  <c r="V10" i="17"/>
  <c r="K10" i="17"/>
  <c r="O10" i="17"/>
  <c r="C10" i="17"/>
  <c r="S10" i="17"/>
  <c r="G10" i="17"/>
  <c r="W10" i="17"/>
  <c r="H8" i="17"/>
  <c r="L8" i="17"/>
  <c r="P8" i="17"/>
  <c r="T8" i="17"/>
  <c r="O8" i="17"/>
  <c r="S8" i="17"/>
  <c r="I8" i="17"/>
  <c r="M8" i="17"/>
  <c r="Q8" i="17"/>
  <c r="U8" i="17"/>
  <c r="K8" i="17"/>
  <c r="W8" i="17"/>
  <c r="F8" i="17"/>
  <c r="J8" i="17"/>
  <c r="N8" i="17"/>
  <c r="R8" i="17"/>
  <c r="V8" i="17"/>
  <c r="G8" i="17"/>
  <c r="C8" i="17"/>
  <c r="E53" i="16"/>
  <c r="E52" i="16"/>
  <c r="D44" i="16"/>
  <c r="E44" i="16"/>
  <c r="E36" i="16"/>
  <c r="C24" i="16"/>
  <c r="D20" i="16"/>
  <c r="D14" i="16"/>
  <c r="E12" i="16"/>
  <c r="D56" i="16"/>
  <c r="C47" i="16"/>
  <c r="E47" i="16"/>
  <c r="E33" i="16"/>
  <c r="E27" i="16"/>
  <c r="E15" i="16"/>
  <c r="D20" i="22"/>
  <c r="D21" i="18" s="1"/>
  <c r="G50" i="22"/>
  <c r="C50" i="22"/>
  <c r="D50" i="22" s="1"/>
  <c r="D26" i="22"/>
  <c r="D27" i="18" s="1"/>
  <c r="D21" i="22"/>
  <c r="D22" i="18" s="1"/>
  <c r="C48" i="22"/>
  <c r="D48" i="22" s="1"/>
  <c r="D45" i="22"/>
  <c r="K49" i="22"/>
  <c r="L49" i="22" s="1"/>
  <c r="L31" i="22"/>
  <c r="L32" i="18" s="1"/>
  <c r="L39" i="22"/>
  <c r="L17" i="22"/>
  <c r="L18" i="18" s="1"/>
  <c r="K51" i="22"/>
  <c r="L51" i="22" s="1"/>
  <c r="L27" i="22"/>
  <c r="L28" i="18" s="1"/>
  <c r="K12" i="18"/>
  <c r="L19" i="22"/>
  <c r="L20" i="18" s="1"/>
  <c r="K13" i="22"/>
  <c r="K14" i="18" s="1"/>
  <c r="K48" i="22"/>
  <c r="L48" i="22" s="1"/>
  <c r="L15" i="22"/>
  <c r="L16" i="18" s="1"/>
  <c r="O11" i="22"/>
  <c r="P38" i="22" s="1"/>
  <c r="P39" i="18" s="1"/>
  <c r="AO59" i="6"/>
  <c r="H43" i="17" s="1"/>
  <c r="AB59" i="6"/>
  <c r="H30" i="17" s="1"/>
  <c r="BG47" i="6"/>
  <c r="BG748" i="6"/>
  <c r="BG946" i="6"/>
  <c r="BG745" i="6"/>
  <c r="BG943" i="6"/>
  <c r="BG451" i="6"/>
  <c r="BG358" i="6"/>
  <c r="BG652" i="6"/>
  <c r="BG751" i="6"/>
  <c r="BG949" i="6"/>
  <c r="BG1048" i="6"/>
  <c r="M1749" i="6"/>
  <c r="BE1749" i="6"/>
  <c r="I1749" i="6"/>
  <c r="BF1749" i="6"/>
  <c r="BJ266" i="6"/>
  <c r="J18" i="22"/>
  <c r="J19" i="18" s="1"/>
  <c r="J27" i="22"/>
  <c r="J28" i="18" s="1"/>
  <c r="J39" i="22"/>
  <c r="J21" i="22"/>
  <c r="J22" i="18" s="1"/>
  <c r="J31" i="22"/>
  <c r="J32" i="18" s="1"/>
  <c r="J38" i="22"/>
  <c r="J39" i="18" s="1"/>
  <c r="M11" i="22"/>
  <c r="I51" i="22"/>
  <c r="J51" i="22" s="1"/>
  <c r="J14" i="22"/>
  <c r="J15" i="18" s="1"/>
  <c r="J40" i="22"/>
  <c r="J20" i="22"/>
  <c r="J21" i="18" s="1"/>
  <c r="J37" i="22"/>
  <c r="J38" i="18" s="1"/>
  <c r="J25" i="22"/>
  <c r="J26" i="18" s="1"/>
  <c r="I12" i="18"/>
  <c r="I48" i="22"/>
  <c r="J48" i="22" s="1"/>
  <c r="I52" i="22"/>
  <c r="J52" i="22" s="1"/>
  <c r="J26" i="22"/>
  <c r="J27" i="18" s="1"/>
  <c r="I13" i="22"/>
  <c r="I14" i="18" s="1"/>
  <c r="J22" i="22"/>
  <c r="J23" i="18" s="1"/>
  <c r="J19" i="22"/>
  <c r="J20" i="18" s="1"/>
  <c r="I50" i="22"/>
  <c r="J50" i="22" s="1"/>
  <c r="J32" i="22"/>
  <c r="J33" i="18" s="1"/>
  <c r="J45" i="22"/>
  <c r="J17" i="22"/>
  <c r="J18" i="18" s="1"/>
  <c r="R38" i="22"/>
  <c r="R39" i="18" s="1"/>
  <c r="R49" i="22"/>
  <c r="F40" i="22"/>
  <c r="F14" i="22"/>
  <c r="F15" i="18" s="1"/>
  <c r="F25" i="22"/>
  <c r="F26" i="18" s="1"/>
  <c r="E49" i="22"/>
  <c r="F49" i="22" s="1"/>
  <c r="F21" i="22"/>
  <c r="F22" i="18" s="1"/>
  <c r="E51" i="22"/>
  <c r="F51" i="22" s="1"/>
  <c r="E13" i="22"/>
  <c r="E14" i="18" s="1"/>
  <c r="F26" i="22"/>
  <c r="F27" i="18" s="1"/>
  <c r="F32" i="22"/>
  <c r="F15" i="22"/>
  <c r="F16" i="18" s="1"/>
  <c r="K50" i="22"/>
  <c r="L50" i="22" s="1"/>
  <c r="L45" i="22"/>
  <c r="L25" i="22"/>
  <c r="L26" i="18" s="1"/>
  <c r="L21" i="22"/>
  <c r="L22" i="18" s="1"/>
  <c r="L40" i="22"/>
  <c r="L18" i="22"/>
  <c r="L19" i="18" s="1"/>
  <c r="L22" i="22"/>
  <c r="L23" i="18" s="1"/>
  <c r="L14" i="22"/>
  <c r="L15" i="18" s="1"/>
  <c r="R17" i="22"/>
  <c r="R18" i="18" s="1"/>
  <c r="R16" i="22"/>
  <c r="R17" i="18" s="1"/>
  <c r="R45" i="22"/>
  <c r="R18" i="22"/>
  <c r="R19" i="18" s="1"/>
  <c r="R20" i="22"/>
  <c r="R21" i="18" s="1"/>
  <c r="R31" i="22"/>
  <c r="R32" i="18" s="1"/>
  <c r="R32" i="22"/>
  <c r="R21" i="22"/>
  <c r="R22" i="18" s="1"/>
  <c r="Q12" i="18"/>
  <c r="Q13" i="22"/>
  <c r="Q14" i="18" s="1"/>
  <c r="R40" i="22"/>
  <c r="R15" i="22"/>
  <c r="R16" i="18" s="1"/>
  <c r="L32" i="22"/>
  <c r="L38" i="22"/>
  <c r="L39" i="18" s="1"/>
  <c r="L20" i="22"/>
  <c r="L21" i="18" s="1"/>
  <c r="F39" i="22"/>
  <c r="E12" i="18"/>
  <c r="L26" i="22"/>
  <c r="L27" i="18" s="1"/>
  <c r="L16" i="22"/>
  <c r="L17" i="18" s="1"/>
  <c r="F20" i="22"/>
  <c r="F21" i="18" s="1"/>
  <c r="F17" i="22"/>
  <c r="F18" i="18" s="1"/>
  <c r="BJ1460" i="6" l="1"/>
  <c r="BG1450" i="6"/>
  <c r="BJ1451" i="6" s="1"/>
  <c r="I7" i="19"/>
  <c r="I60" i="19" s="1"/>
  <c r="F1749" i="6"/>
  <c r="F1750" i="6"/>
  <c r="C58" i="16"/>
  <c r="J39" i="19"/>
  <c r="BG1252" i="6"/>
  <c r="BG221" i="6"/>
  <c r="D36" i="16"/>
  <c r="J21" i="19"/>
  <c r="E21" i="16"/>
  <c r="H38" i="22"/>
  <c r="H39" i="18" s="1"/>
  <c r="D11" i="16"/>
  <c r="D39" i="16"/>
  <c r="C51" i="16"/>
  <c r="E32" i="16"/>
  <c r="E37" i="16"/>
  <c r="C39" i="16"/>
  <c r="C12" i="16"/>
  <c r="D15" i="16"/>
  <c r="D42" i="16"/>
  <c r="E51" i="16"/>
  <c r="C30" i="16"/>
  <c r="C33" i="16"/>
  <c r="D8" i="16"/>
  <c r="E24" i="16"/>
  <c r="C45" i="16"/>
  <c r="BG212" i="6"/>
  <c r="D21" i="16"/>
  <c r="D55" i="16"/>
  <c r="P17" i="22"/>
  <c r="P18" i="18" s="1"/>
  <c r="D51" i="16"/>
  <c r="M60" i="20"/>
  <c r="P60" i="20"/>
  <c r="BG1351" i="6"/>
  <c r="C43" i="16"/>
  <c r="D45" i="16"/>
  <c r="C54" i="16"/>
  <c r="D17" i="16"/>
  <c r="E43" i="16"/>
  <c r="H27" i="22"/>
  <c r="H28" i="18" s="1"/>
  <c r="H16" i="22"/>
  <c r="H17" i="18" s="1"/>
  <c r="C17" i="16"/>
  <c r="C18" i="16"/>
  <c r="BG236" i="6"/>
  <c r="H18" i="22"/>
  <c r="H19" i="18" s="1"/>
  <c r="H19" i="22"/>
  <c r="H20" i="18" s="1"/>
  <c r="G51" i="22"/>
  <c r="E49" i="16"/>
  <c r="E14" i="16"/>
  <c r="G13" i="22"/>
  <c r="G14" i="18" s="1"/>
  <c r="D19" i="16"/>
  <c r="D47" i="16"/>
  <c r="C28" i="16"/>
  <c r="D34" i="16"/>
  <c r="D48" i="16"/>
  <c r="F13" i="22"/>
  <c r="F14" i="18" s="1"/>
  <c r="P18" i="22"/>
  <c r="P19" i="18" s="1"/>
  <c r="F230" i="6"/>
  <c r="C7" i="16" s="1"/>
  <c r="N60" i="20"/>
  <c r="C49" i="16"/>
  <c r="C22" i="16"/>
  <c r="C52" i="16"/>
  <c r="C36" i="16"/>
  <c r="D9" i="16"/>
  <c r="C50" i="16"/>
  <c r="P37" i="22"/>
  <c r="P38" i="18" s="1"/>
  <c r="P16" i="22"/>
  <c r="P17" i="18" s="1"/>
  <c r="D23" i="16"/>
  <c r="D12" i="16"/>
  <c r="D50" i="16"/>
  <c r="E57" i="16"/>
  <c r="BG242" i="6"/>
  <c r="C19" i="16"/>
  <c r="E28" i="16"/>
  <c r="E48" i="16"/>
  <c r="P19" i="22"/>
  <c r="P20" i="18" s="1"/>
  <c r="D37" i="16"/>
  <c r="BG658" i="6"/>
  <c r="BG233" i="6"/>
  <c r="F248" i="6"/>
  <c r="E7" i="16" s="1"/>
  <c r="BG245" i="6"/>
  <c r="O49" i="22"/>
  <c r="P49" i="22" s="1"/>
  <c r="P14" i="22"/>
  <c r="P15" i="18" s="1"/>
  <c r="O51" i="22"/>
  <c r="P51" i="22" s="1"/>
  <c r="E59" i="16"/>
  <c r="P39" i="22"/>
  <c r="P21" i="22"/>
  <c r="P22" i="18" s="1"/>
  <c r="D46" i="16"/>
  <c r="D41" i="16"/>
  <c r="H13" i="22"/>
  <c r="H14" i="18" s="1"/>
  <c r="R13" i="22"/>
  <c r="R14" i="18" s="1"/>
  <c r="L13" i="22"/>
  <c r="L14" i="18" s="1"/>
  <c r="J13" i="22"/>
  <c r="J14" i="18" s="1"/>
  <c r="D13" i="22"/>
  <c r="D14" i="18" s="1"/>
  <c r="D43" i="16"/>
  <c r="D49" i="16"/>
  <c r="D58" i="16"/>
  <c r="C26" i="16"/>
  <c r="C14" i="16"/>
  <c r="Q46" i="20"/>
  <c r="L60" i="20"/>
  <c r="D18" i="16"/>
  <c r="E55" i="16"/>
  <c r="H51" i="22"/>
  <c r="H21" i="22"/>
  <c r="H22" i="18" s="1"/>
  <c r="H22" i="22"/>
  <c r="H23" i="18" s="1"/>
  <c r="H39" i="22"/>
  <c r="O13" i="22"/>
  <c r="O14" i="18" s="1"/>
  <c r="O52" i="22"/>
  <c r="P52" i="22" s="1"/>
  <c r="P25" i="22"/>
  <c r="P26" i="18" s="1"/>
  <c r="S11" i="22"/>
  <c r="S50" i="22" s="1"/>
  <c r="P22" i="22"/>
  <c r="P23" i="18" s="1"/>
  <c r="P20" i="22"/>
  <c r="P21" i="18" s="1"/>
  <c r="G48" i="22"/>
  <c r="H48" i="22" s="1"/>
  <c r="C13" i="16"/>
  <c r="D54" i="16"/>
  <c r="E22" i="16"/>
  <c r="C38" i="16"/>
  <c r="H26" i="22"/>
  <c r="H27" i="18" s="1"/>
  <c r="H20" i="22"/>
  <c r="H21" i="18" s="1"/>
  <c r="G49" i="22"/>
  <c r="H49" i="22" s="1"/>
  <c r="H25" i="22"/>
  <c r="H26" i="18" s="1"/>
  <c r="P31" i="22"/>
  <c r="P32" i="18" s="1"/>
  <c r="P40" i="22"/>
  <c r="P32" i="22"/>
  <c r="P33" i="18" s="1"/>
  <c r="O12" i="18"/>
  <c r="P26" i="22"/>
  <c r="P27" i="18" s="1"/>
  <c r="O50" i="22"/>
  <c r="P50" i="22" s="1"/>
  <c r="G12" i="18"/>
  <c r="E38" i="16"/>
  <c r="I60" i="20"/>
  <c r="E9" i="16"/>
  <c r="J47" i="19"/>
  <c r="J11" i="19"/>
  <c r="BG1153" i="6"/>
  <c r="BG856" i="6"/>
  <c r="D31" i="16"/>
  <c r="E50" i="16"/>
  <c r="O60" i="20"/>
  <c r="BG559" i="6"/>
  <c r="J57" i="19"/>
  <c r="J38" i="19"/>
  <c r="J54" i="19"/>
  <c r="J41" i="19"/>
  <c r="J45" i="19"/>
  <c r="J34" i="19"/>
  <c r="C44" i="16"/>
  <c r="BG227" i="6"/>
  <c r="BG203" i="6"/>
  <c r="BG757" i="6"/>
  <c r="J43" i="19"/>
  <c r="J17" i="19"/>
  <c r="J60" i="20"/>
  <c r="J37" i="19"/>
  <c r="H40" i="22"/>
  <c r="H15" i="22"/>
  <c r="H16" i="18" s="1"/>
  <c r="H17" i="22"/>
  <c r="H18" i="18" s="1"/>
  <c r="H50" i="22"/>
  <c r="H31" i="22"/>
  <c r="H32" i="18" s="1"/>
  <c r="H45" i="22"/>
  <c r="H32" i="22"/>
  <c r="H33" i="18" s="1"/>
  <c r="BG955" i="6"/>
  <c r="BG361" i="6"/>
  <c r="J33" i="19"/>
  <c r="J31" i="19"/>
  <c r="J9" i="19"/>
  <c r="J13" i="19"/>
  <c r="J14" i="19"/>
  <c r="BG460" i="6"/>
  <c r="G230" i="6"/>
  <c r="BG224" i="6"/>
  <c r="P27" i="22"/>
  <c r="P28" i="18" s="1"/>
  <c r="O48" i="22"/>
  <c r="P48" i="22" s="1"/>
  <c r="P15" i="22"/>
  <c r="P16" i="18" s="1"/>
  <c r="P45" i="22"/>
  <c r="N19" i="22"/>
  <c r="N20" i="18" s="1"/>
  <c r="N17" i="22"/>
  <c r="N18" i="18" s="1"/>
  <c r="M13" i="22"/>
  <c r="M14" i="18" s="1"/>
  <c r="N32" i="22"/>
  <c r="N33" i="18" s="1"/>
  <c r="N39" i="22"/>
  <c r="N15" i="22"/>
  <c r="N16" i="18" s="1"/>
  <c r="M49" i="22"/>
  <c r="N49" i="22" s="1"/>
  <c r="N38" i="22"/>
  <c r="N39" i="18" s="1"/>
  <c r="N20" i="22"/>
  <c r="N21" i="18" s="1"/>
  <c r="N31" i="22"/>
  <c r="N32" i="18" s="1"/>
  <c r="N16" i="22"/>
  <c r="N17" i="18" s="1"/>
  <c r="N27" i="22"/>
  <c r="N28" i="18" s="1"/>
  <c r="N45" i="22"/>
  <c r="N18" i="22"/>
  <c r="N19" i="18" s="1"/>
  <c r="M50" i="22"/>
  <c r="N50" i="22" s="1"/>
  <c r="M51" i="22"/>
  <c r="N51" i="22" s="1"/>
  <c r="N25" i="22"/>
  <c r="N26" i="18" s="1"/>
  <c r="N21" i="22"/>
  <c r="N22" i="18" s="1"/>
  <c r="N14" i="22"/>
  <c r="N15" i="18" s="1"/>
  <c r="N26" i="22"/>
  <c r="N27" i="18" s="1"/>
  <c r="N22" i="22"/>
  <c r="N23" i="18" s="1"/>
  <c r="N40" i="22"/>
  <c r="M12" i="18"/>
  <c r="M48" i="22"/>
  <c r="N48" i="22" s="1"/>
  <c r="R24" i="20"/>
  <c r="Q8" i="20"/>
  <c r="Q58" i="20"/>
  <c r="Q37" i="20"/>
  <c r="Q36" i="20"/>
  <c r="Q48" i="20"/>
  <c r="J53" i="19"/>
  <c r="R27" i="20"/>
  <c r="Q55" i="20"/>
  <c r="R47" i="20"/>
  <c r="R19" i="20"/>
  <c r="Q17" i="20"/>
  <c r="R7" i="20"/>
  <c r="R57" i="20"/>
  <c r="Q43" i="20"/>
  <c r="R53" i="20"/>
  <c r="Q13" i="20"/>
  <c r="Q15" i="20"/>
  <c r="Q45" i="20"/>
  <c r="Q50" i="20"/>
  <c r="R11" i="20"/>
  <c r="Q11" i="20"/>
  <c r="R23" i="20"/>
  <c r="Q23" i="20"/>
  <c r="R10" i="20"/>
  <c r="Q21" i="20"/>
  <c r="R21" i="20"/>
  <c r="R29" i="20"/>
  <c r="R25" i="20"/>
  <c r="R44" i="20"/>
  <c r="R51" i="20"/>
  <c r="Q9" i="20"/>
  <c r="R9" i="20"/>
  <c r="Q26" i="20"/>
  <c r="R26" i="20"/>
  <c r="R14" i="20"/>
  <c r="Q14" i="20"/>
  <c r="Q16" i="20"/>
  <c r="R16" i="20"/>
  <c r="Q28" i="20"/>
  <c r="R28" i="20"/>
  <c r="R42" i="20"/>
  <c r="Q32" i="20"/>
  <c r="R35" i="20"/>
  <c r="Q35" i="20"/>
  <c r="R41" i="20"/>
  <c r="Q41" i="20"/>
  <c r="R33" i="20"/>
  <c r="Q33" i="20"/>
  <c r="Q31" i="20"/>
  <c r="R31" i="20"/>
  <c r="R54" i="20"/>
  <c r="R39" i="20"/>
  <c r="Q39" i="20"/>
  <c r="R12" i="20"/>
  <c r="Q12" i="20"/>
  <c r="R30" i="20"/>
  <c r="Q30" i="20"/>
  <c r="R56" i="20"/>
  <c r="Q56" i="20"/>
  <c r="R59" i="20"/>
  <c r="Q59" i="20"/>
  <c r="Q40" i="20"/>
  <c r="R40" i="20"/>
  <c r="R38" i="20"/>
  <c r="Q38" i="20"/>
  <c r="R52" i="20"/>
  <c r="Q52" i="20"/>
  <c r="K11" i="19"/>
  <c r="R49" i="20"/>
  <c r="Q49" i="20"/>
  <c r="R34" i="20"/>
  <c r="Q34" i="20"/>
  <c r="Q18" i="20"/>
  <c r="R18" i="20"/>
  <c r="R20" i="20"/>
  <c r="Q20" i="20"/>
  <c r="Q22" i="20"/>
  <c r="R22" i="20"/>
  <c r="J46" i="19" l="1"/>
  <c r="J19" i="19"/>
  <c r="J35" i="19"/>
  <c r="J18" i="19"/>
  <c r="J49" i="19"/>
  <c r="J50" i="19"/>
  <c r="BG239" i="6"/>
  <c r="J25" i="19"/>
  <c r="J7" i="19"/>
  <c r="K7" i="19" s="1"/>
  <c r="J23" i="19"/>
  <c r="BG230" i="6"/>
  <c r="J51" i="19"/>
  <c r="J22" i="19"/>
  <c r="T45" i="22"/>
  <c r="S48" i="22"/>
  <c r="T48" i="22" s="1"/>
  <c r="J30" i="19"/>
  <c r="J55" i="19"/>
  <c r="J29" i="19"/>
  <c r="B18" i="21"/>
  <c r="D34" i="21"/>
  <c r="G18" i="21"/>
  <c r="J16" i="21"/>
  <c r="BG248" i="6"/>
  <c r="J8" i="21"/>
  <c r="J14" i="21"/>
  <c r="B34" i="21"/>
  <c r="T21" i="22"/>
  <c r="T22" i="18" s="1"/>
  <c r="T20" i="22"/>
  <c r="T21" i="18" s="1"/>
  <c r="T40" i="22"/>
  <c r="S51" i="22"/>
  <c r="T51" i="22" s="1"/>
  <c r="N13" i="22"/>
  <c r="N14" i="18" s="1"/>
  <c r="T16" i="22"/>
  <c r="T17" i="18" s="1"/>
  <c r="T25" i="22"/>
  <c r="T26" i="18" s="1"/>
  <c r="T26" i="22"/>
  <c r="T27" i="18" s="1"/>
  <c r="T19" i="22"/>
  <c r="T20" i="18" s="1"/>
  <c r="T39" i="22"/>
  <c r="T17" i="22"/>
  <c r="T18" i="18" s="1"/>
  <c r="T22" i="22"/>
  <c r="T23" i="18" s="1"/>
  <c r="S12" i="18"/>
  <c r="T15" i="22"/>
  <c r="T16" i="18" s="1"/>
  <c r="T38" i="22"/>
  <c r="T39" i="18" s="1"/>
  <c r="T31" i="22"/>
  <c r="T32" i="18" s="1"/>
  <c r="P13" i="22"/>
  <c r="P14" i="18" s="1"/>
  <c r="S49" i="22"/>
  <c r="T49" i="22" s="1"/>
  <c r="T14" i="22"/>
  <c r="T15" i="18" s="1"/>
  <c r="T27" i="22"/>
  <c r="T28" i="18" s="1"/>
  <c r="T32" i="22"/>
  <c r="T33" i="18" s="1"/>
  <c r="S13" i="22"/>
  <c r="S14" i="18" s="1"/>
  <c r="T50" i="22"/>
  <c r="T18" i="22"/>
  <c r="T19" i="18" s="1"/>
  <c r="J16" i="19"/>
  <c r="J36" i="19"/>
  <c r="J44" i="19"/>
  <c r="J20" i="19"/>
  <c r="J8" i="19"/>
  <c r="K8" i="19" s="1"/>
  <c r="J28" i="19"/>
  <c r="C60" i="20"/>
  <c r="J59" i="19"/>
  <c r="J42" i="19"/>
  <c r="E60" i="20"/>
  <c r="J26" i="19"/>
  <c r="J15" i="19"/>
  <c r="J40" i="19"/>
  <c r="J32" i="19"/>
  <c r="J24" i="19"/>
  <c r="J10" i="19"/>
  <c r="J52" i="19"/>
  <c r="J27" i="19"/>
  <c r="J12" i="19"/>
  <c r="D60" i="20"/>
  <c r="G60" i="20"/>
  <c r="J56" i="19"/>
  <c r="J48" i="19"/>
  <c r="H60" i="19"/>
  <c r="F60" i="20"/>
  <c r="H60" i="20"/>
  <c r="J58" i="19"/>
  <c r="G60" i="19"/>
  <c r="C8" i="16"/>
  <c r="F60" i="19"/>
  <c r="E60" i="19"/>
  <c r="C60" i="19"/>
  <c r="D60" i="19"/>
  <c r="C34" i="21" l="1"/>
  <c r="D18" i="21"/>
  <c r="C18" i="21"/>
  <c r="E18" i="21"/>
  <c r="I18" i="21"/>
  <c r="J17" i="21"/>
  <c r="J9" i="21"/>
  <c r="F18" i="21"/>
  <c r="J13" i="21"/>
  <c r="J15" i="21"/>
  <c r="J11" i="21"/>
  <c r="J12" i="21"/>
  <c r="J10" i="21"/>
  <c r="H18" i="21"/>
  <c r="T13" i="22"/>
  <c r="T14" i="18" s="1"/>
  <c r="J7" i="21"/>
  <c r="J60" i="19"/>
  <c r="J18" i="21" l="1"/>
</calcChain>
</file>

<file path=xl/sharedStrings.xml><?xml version="1.0" encoding="utf-8"?>
<sst xmlns="http://schemas.openxmlformats.org/spreadsheetml/2006/main" count="288" uniqueCount="211">
  <si>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</si>
  <si>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</si>
  <si>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</si>
  <si>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</si>
  <si>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</si>
  <si>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</si>
  <si>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</si>
  <si>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</si>
  <si>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</si>
  <si>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</si>
  <si>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</si>
  <si>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</si>
  <si>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</si>
  <si>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</si>
  <si>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</si>
  <si>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</si>
  <si>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</si>
  <si>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</si>
  <si>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</si>
  <si>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</si>
  <si>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</si>
  <si>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</si>
  <si>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</si>
  <si>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</si>
  <si>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</si>
  <si>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</si>
  <si>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</si>
  <si>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</si>
  <si>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</si>
  <si>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</si>
  <si>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</si>
  <si>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</si>
  <si>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</si>
  <si>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</si>
  <si>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</si>
  <si>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</si>
  <si>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</si>
  <si>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</si>
  <si>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</si>
  <si>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</si>
  <si>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</si>
  <si>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</si>
  <si>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</si>
  <si>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</si>
  <si>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</si>
  <si>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</si>
  <si>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</si>
  <si>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</si>
  <si>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</si>
  <si>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</si>
  <si>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</si>
  <si>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</si>
  <si>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</si>
  <si>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</si>
  <si>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</si>
  <si>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</si>
  <si>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</si>
  <si>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</si>
  <si>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</si>
  <si>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</si>
  <si>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</si>
  <si>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</si>
  <si>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</si>
  <si>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</si>
  <si>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</si>
  <si>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</si>
  <si>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</si>
  <si>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</si>
  <si>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</si>
  <si>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</si>
  <si>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</si>
  <si>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</si>
  <si>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</si>
  <si>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</si>
  <si>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</si>
  <si>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</si>
  <si>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</si>
  <si>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</si>
  <si>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</si>
  <si>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</si>
  <si>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</si>
  <si>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</si>
  <si>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</si>
  <si>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</si>
  <si>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</si>
  <si>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</si>
  <si>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</si>
  <si>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</si>
  <si>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</si>
  <si>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</si>
  <si>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</si>
  <si>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</si>
  <si>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</si>
  <si>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</si>
  <si>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</si>
  <si>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</si>
  <si>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</si>
  <si>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</si>
  <si>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</si>
  <si>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</si>
  <si>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</si>
  <si>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</si>
  <si>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</si>
  <si>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</si>
  <si>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</si>
  <si>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</si>
  <si>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</si>
  <si>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</si>
  <si>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</si>
  <si>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</si>
  <si>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</si>
  <si>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</si>
  <si>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</si>
  <si>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</si>
  <si>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</si>
  <si>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</si>
  <si>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</si>
  <si>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</si>
  <si>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</si>
  <si>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</si>
  <si>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</si>
  <si>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</si>
  <si>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</si>
  <si>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</si>
  <si>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</si>
  <si>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</si>
  <si>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</si>
  <si>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</si>
  <si>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</si>
  <si>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</si>
  <si>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</si>
  <si>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</si>
  <si>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</si>
  <si>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</si>
  <si>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</si>
  <si>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</si>
  <si>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</si>
  <si>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</si>
  <si>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</si>
  <si>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</si>
  <si>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</si>
  <si>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</si>
  <si>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</si>
  <si>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</si>
  <si>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</si>
  <si>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</si>
  <si>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</si>
  <si>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</si>
  <si>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</si>
  <si>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</si>
  <si>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</si>
  <si>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</si>
  <si>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</si>
  <si>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</si>
  <si>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</si>
  <si>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</si>
  <si>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</si>
  <si>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</si>
  <si>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</si>
  <si>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</si>
  <si>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</si>
  <si>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</si>
  <si>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</si>
  <si>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</si>
  <si>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</si>
  <si>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</si>
  <si>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</si>
  <si>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</si>
  <si>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</si>
  <si>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</si>
  <si>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</si>
  <si>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</si>
  <si>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</si>
  <si>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</si>
  <si>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</si>
  <si>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</si>
  <si>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</si>
  <si>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</si>
  <si>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</si>
  <si>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</si>
  <si>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</si>
  <si>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Age groups v2</t>
  </si>
  <si>
    <t>&lt; 6 m.</t>
  </si>
  <si>
    <t>6 to 11 m.</t>
  </si>
  <si>
    <t>12 to 23 m.</t>
  </si>
  <si>
    <t>2 to 4</t>
  </si>
  <si>
    <t>5 to 14</t>
  </si>
  <si>
    <t>15 to 49</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</si>
  <si>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</si>
  <si>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</si>
  <si>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</si>
  <si>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</si>
  <si>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</si>
  <si>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</si>
  <si>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</si>
  <si>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</si>
  <si>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</si>
  <si>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</si>
  <si>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</si>
  <si>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</si>
  <si>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</si>
  <si>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</si>
  <si>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</si>
  <si>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</si>
  <si>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</si>
  <si>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</si>
  <si>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</si>
  <si>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</si>
  <si>
    <t>Suriname</t>
  </si>
  <si>
    <t>50 to 64</t>
  </si>
  <si>
    <t>50 to 64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</si>
</sst>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30">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
      <patternFill patternType="solid">
        <fgColor theme="4"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47">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1" fontId="0" fillId="9" borderId="7"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33" xfId="3" applyFont="1" applyBorder="1"/>
    <xf numFmtId="9" fontId="15" fillId="0" borderId="7"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9" fontId="0" fillId="0" borderId="37" xfId="0" applyNumberFormat="1" applyFont="1" applyFill="1" applyBorder="1" applyAlignment="1">
      <alignment vertical="center"/>
    </xf>
    <xf numFmtId="0" fontId="0" fillId="0" borderId="46" xfId="0" applyFill="1" applyBorder="1"/>
    <xf numFmtId="1" fontId="0" fillId="0" borderId="12" xfId="0" applyNumberFormat="1" applyFill="1" applyBorder="1" applyAlignment="1">
      <alignment vertical="center"/>
    </xf>
    <xf numFmtId="9" fontId="0" fillId="0" borderId="13" xfId="0" applyNumberFormat="1" applyFill="1" applyBorder="1" applyAlignment="1">
      <alignment vertical="center"/>
    </xf>
    <xf numFmtId="1" fontId="0" fillId="9" borderId="3" xfId="0" applyNumberFormat="1" applyFill="1" applyBorder="1" applyAlignment="1">
      <alignment vertical="center"/>
    </xf>
    <xf numFmtId="9" fontId="0" fillId="9" borderId="4" xfId="0" applyNumberFormat="1" applyFill="1" applyBorder="1" applyAlignment="1">
      <alignment vertical="center"/>
    </xf>
    <xf numFmtId="1" fontId="0" fillId="9" borderId="1" xfId="0" applyNumberFormat="1" applyFill="1" applyBorder="1" applyAlignment="1">
      <alignment vertical="center"/>
    </xf>
    <xf numFmtId="9" fontId="0" fillId="9" borderId="2" xfId="0" applyNumberFormat="1" applyFill="1" applyBorder="1" applyAlignment="1">
      <alignment vertical="center"/>
    </xf>
    <xf numFmtId="1" fontId="0" fillId="9" borderId="23" xfId="0" applyNumberFormat="1" applyFill="1" applyBorder="1" applyAlignment="1">
      <alignment vertical="center"/>
    </xf>
    <xf numFmtId="1" fontId="0" fillId="9" borderId="1" xfId="0" applyNumberFormat="1" applyFont="1" applyFill="1" applyBorder="1" applyAlignment="1">
      <alignment vertical="center"/>
    </xf>
    <xf numFmtId="9" fontId="0" fillId="9" borderId="2" xfId="0" applyNumberFormat="1" applyFont="1" applyFill="1" applyBorder="1" applyAlignment="1">
      <alignment vertical="center"/>
    </xf>
    <xf numFmtId="9" fontId="0" fillId="9" borderId="8" xfId="0" applyNumberFormat="1" applyFill="1" applyBorder="1" applyAlignment="1">
      <alignment vertical="center"/>
    </xf>
    <xf numFmtId="0" fontId="1" fillId="0" borderId="80"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1" fontId="0" fillId="0" borderId="26" xfId="0" applyNumberFormat="1" applyFill="1" applyBorder="1" applyAlignment="1">
      <alignment vertical="center"/>
    </xf>
    <xf numFmtId="9" fontId="0" fillId="0" borderId="3" xfId="0" applyNumberFormat="1" applyFont="1" applyFill="1" applyBorder="1" applyAlignment="1">
      <alignment vertical="center"/>
    </xf>
    <xf numFmtId="0" fontId="0" fillId="0" borderId="21" xfId="0" applyFont="1"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1"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0" fillId="8" borderId="77" xfId="0" applyFont="1" applyFill="1" applyBorder="1" applyAlignment="1">
      <alignment vertical="center" textRotation="90"/>
    </xf>
    <xf numFmtId="0" fontId="15" fillId="0" borderId="33" xfId="0" applyFont="1" applyFill="1" applyBorder="1"/>
    <xf numFmtId="0" fontId="15" fillId="0" borderId="7" xfId="0" applyFont="1" applyFill="1" applyBorder="1"/>
    <xf numFmtId="0" fontId="15" fillId="0" borderId="8" xfId="0" applyFont="1"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29" borderId="47" xfId="0" applyFont="1" applyFill="1" applyBorder="1" applyAlignment="1">
      <alignment horizontal="center" vertical="center"/>
    </xf>
    <xf numFmtId="0" fontId="2" fillId="29" borderId="49" xfId="0" applyFont="1" applyFill="1" applyBorder="1" applyAlignment="1">
      <alignment horizontal="center" vertical="center"/>
    </xf>
    <xf numFmtId="0" fontId="2" fillId="29"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5" borderId="1" xfId="0" applyFont="1" applyFill="1" applyBorder="1" applyAlignment="1">
      <alignment horizont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9" borderId="34" xfId="0" applyFont="1" applyFill="1" applyBorder="1" applyAlignment="1">
      <alignment horizontal="center"/>
    </xf>
    <xf numFmtId="0" fontId="2" fillId="9" borderId="1" xfId="0" applyFont="1" applyFill="1" applyBorder="1" applyAlignment="1">
      <alignment horizontal="center"/>
    </xf>
    <xf numFmtId="0" fontId="2" fillId="11" borderId="3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49"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Tables!$BH$1252</c:f>
              <c:strCache>
                <c:ptCount val="1"/>
                <c:pt idx="0">
                  <c:v>Other</c:v>
                </c:pt>
              </c:strCache>
            </c:strRef>
          </c:tx>
          <c:spPr>
            <a:solidFill>
              <a:srgbClr val="A6A6A6"/>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(Tables!$BG$1255,Tables!$BG$1267,Tables!$BG$1279,Tables!$BG$1291,Tables!$BG$1303,Tables!$BG$1315,Tables!$BG$1327,Tables!$BG$1339)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Tables!$BH$1153</c:f>
              <c:strCache>
                <c:ptCount val="1"/>
                <c:pt idx="0">
                  <c:v>Adenovirus</c:v>
                </c:pt>
              </c:strCache>
            </c:strRef>
          </c:tx>
          <c:spPr>
            <a:solidFill>
              <a:srgbClr val="FF99CC"/>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10"/>
          <c:order val="3"/>
          <c:tx>
            <c:strRef>
              <c:f>Tables!$BH$1054</c:f>
              <c:strCache>
                <c:ptCount val="1"/>
                <c:pt idx="0">
                  <c:v>SARS-CoV-2</c:v>
                </c:pt>
              </c:strCache>
            </c:strRef>
          </c:tx>
          <c:spPr>
            <a:solidFill>
              <a:srgbClr val="9900CC"/>
            </a:solidFill>
          </c:spPr>
          <c:invertIfNegative val="0"/>
          <c:val>
            <c:numRef>
              <c:f>(Tables!$BG$1057,Tables!$BG$1069,Tables!$BG$1081,Tables!$BG$1093,Tables!$BG$1105,Tables!$BG$1117,Tables!$BG$1129,Tables!$BG$1141)</c:f>
              <c:numCache>
                <c:formatCode>General</c:formatCode>
                <c:ptCount val="8"/>
                <c:pt idx="0">
                  <c:v>25</c:v>
                </c:pt>
                <c:pt idx="1">
                  <c:v>0</c:v>
                </c:pt>
                <c:pt idx="2">
                  <c:v>0</c:v>
                </c:pt>
                <c:pt idx="3">
                  <c:v>0</c:v>
                </c:pt>
                <c:pt idx="4">
                  <c:v>0</c:v>
                </c:pt>
                <c:pt idx="5">
                  <c:v>0</c:v>
                </c:pt>
                <c:pt idx="6">
                  <c:v>0</c:v>
                </c:pt>
                <c:pt idx="7">
                  <c:v>25</c:v>
                </c:pt>
              </c:numCache>
            </c:numRef>
          </c:val>
          <c:extLst>
            <c:ext xmlns:c16="http://schemas.microsoft.com/office/drawing/2014/chart" uri="{C3380CC4-5D6E-409C-BE32-E72D297353CC}">
              <c16:uniqueId val="{00000000-8625-4EC1-9323-E71EA3DEBEFD}"/>
            </c:ext>
          </c:extLst>
        </c:ser>
        <c:ser>
          <c:idx val="6"/>
          <c:order val="4"/>
          <c:tx>
            <c:strRef>
              <c:f>Tables!$BH$856</c:f>
              <c:strCache>
                <c:ptCount val="1"/>
                <c:pt idx="0">
                  <c:v>Parainfluenza</c:v>
                </c:pt>
              </c:strCache>
            </c:strRef>
          </c:tx>
          <c:spPr>
            <a:solidFill>
              <a:srgbClr val="80008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5"/>
          <c:tx>
            <c:strRef>
              <c:f>Tables!$BH$757</c:f>
              <c:strCache>
                <c:ptCount val="1"/>
                <c:pt idx="0">
                  <c:v>Influenza B</c:v>
                </c:pt>
              </c:strCache>
            </c:strRef>
          </c:tx>
          <c:spPr>
            <a:solidFill>
              <a:srgbClr val="99CC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6"/>
          <c:tx>
            <c:strRef>
              <c:f>Tables!$BH$658</c:f>
              <c:strCache>
                <c:ptCount val="1"/>
                <c:pt idx="0">
                  <c:v>Influenza A/H3N2</c:v>
                </c:pt>
              </c:strCache>
            </c:strRef>
          </c:tx>
          <c:spPr>
            <a:solidFill>
              <a:srgbClr val="00CCFF"/>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7"/>
          <c:tx>
            <c:strRef>
              <c:f>Tables!$BH$559</c:f>
              <c:strCache>
                <c:ptCount val="1"/>
                <c:pt idx="0">
                  <c:v>Influenza A/H1</c:v>
                </c:pt>
              </c:strCache>
            </c:strRef>
          </c:tx>
          <c:spPr>
            <a:solidFill>
              <a:srgbClr val="FF00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8"/>
          <c:tx>
            <c:strRef>
              <c:f>Tables!$BH$460</c:f>
              <c:strCache>
                <c:ptCount val="1"/>
                <c:pt idx="0">
                  <c:v>Influenza A not subtypable</c:v>
                </c:pt>
              </c:strCache>
            </c:strRef>
          </c:tx>
          <c:spPr>
            <a:solidFill>
              <a:schemeClr val="tx1"/>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9"/>
          <c:tx>
            <c:strRef>
              <c:f>Tables!$BH$361</c:f>
              <c:strCache>
                <c:ptCount val="1"/>
                <c:pt idx="0">
                  <c:v>Influenza A not subtyped</c:v>
                </c:pt>
              </c:strCache>
            </c:strRef>
          </c:tx>
          <c:spPr>
            <a:solidFill>
              <a:srgbClr val="FFFF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10"/>
          <c:tx>
            <c:strRef>
              <c:f>Tables!$BH$262</c:f>
              <c:strCache>
                <c:ptCount val="1"/>
                <c:pt idx="0">
                  <c:v>Influenza A(H1N1)pdm09</c:v>
                </c:pt>
              </c:strCache>
            </c:strRef>
          </c:tx>
          <c:spPr>
            <a:solidFill>
              <a:srgbClr val="FF66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(Tables!$BG$265,Tables!$BG$277,Tables!$BG$289,Tables!$BG$301,Tables!$BG$313,Tables!$BG$325,Tables!$BG$337,Tables!$BG$349)</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Tables!$BH$1252</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(Tables!$BJ$1256,Tables!$BJ$1259,Tables!$BJ$1262)</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Tables!$BH$1153</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Tables!$BH$1054</c:f>
              <c:strCache>
                <c:ptCount val="1"/>
                <c:pt idx="0">
                  <c:v>SARS-CoV-2</c:v>
                </c:pt>
              </c:strCache>
            </c:strRef>
          </c:tx>
          <c:spPr>
            <a:solidFill>
              <a:srgbClr val="9900CB"/>
            </a:solidFill>
          </c:spPr>
          <c:invertIfNegative val="0"/>
          <c:val>
            <c:numRef>
              <c:f>(Tables!$BJ$1058,Tables!$BJ$1061,Tables!$BJ$1064)</c:f>
              <c:numCache>
                <c:formatCode>General</c:formatCode>
                <c:ptCount val="3"/>
                <c:pt idx="0">
                  <c:v>50</c:v>
                </c:pt>
                <c:pt idx="1">
                  <c:v>14</c:v>
                </c:pt>
                <c:pt idx="2">
                  <c:v>6</c:v>
                </c:pt>
              </c:numCache>
            </c:numRef>
          </c:val>
          <c:extLst>
            <c:ext xmlns:c16="http://schemas.microsoft.com/office/drawing/2014/chart" uri="{C3380CC4-5D6E-409C-BE32-E72D297353CC}">
              <c16:uniqueId val="{00000000-399E-47DB-8AEF-0CB7A1A1148A}"/>
            </c:ext>
          </c:extLst>
        </c:ser>
        <c:ser>
          <c:idx val="1"/>
          <c:order val="4"/>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20</c:v>
                </c:pt>
                <c:pt idx="1">
                  <c:v>3</c:v>
                </c:pt>
                <c:pt idx="2">
                  <c:v>5</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Tables!$A$1749</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Tables!$F$1749:$BF$1749</c:f>
              <c:numCache>
                <c:formatCode>0%</c:formatCode>
                <c:ptCount val="53"/>
                <c:pt idx="0">
                  <c:v>0.61428571428571432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Tables!$B$1252</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Tables!$F$1252:$BF$1252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Tables!$B$1153</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Tables!$B$1054</c:f>
              <c:strCache>
                <c:ptCount val="1"/>
                <c:pt idx="0">
                  <c:v>SARS-CoV-2</c:v>
                </c:pt>
              </c:strCache>
            </c:strRef>
          </c:tx>
          <c:spPr>
            <a:solidFill>
              <a:srgbClr val="9900CC"/>
            </a:solidFill>
          </c:spPr>
          <c:invertIfNegative val="0"/>
          <c:val>
            <c:numRef>
              <c:f>Tables!$F$1054:$BF$1054</c:f>
              <c:numCache>
                <c:formatCode>General</c:formatCode>
                <c:ptCount val="53"/>
                <c:pt idx="0">
                  <c:v>25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Tables!$A$1750</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Tables!$F$1750:$BF$1750</c:f>
              <c:numCache>
                <c:formatCode>0%</c:formatCode>
                <c:ptCount val="53"/>
                <c:pt idx="0">
                  <c:v>0.97142857142857142</c:v>
                </c:pt>
                <c:pt idx="1">
                  <c:v>0.625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99"/>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5" width="5.7109375" customWidth="1" collapsed="1"/>
    <col min="56"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tr">
        <f>Parameters!G3</f>
        <v>Suriname</v>
      </c>
      <c r="B3" s="2"/>
      <c r="C3" s="2"/>
      <c r="E3" s="42"/>
      <c r="BG3" s="20"/>
      <c r="BH3" s="9"/>
      <c r="BJ3" s="42"/>
    </row>
    <row r="4" spans="1:67" s="1" customFormat="1" ht="15.75" customHeight="1" x14ac:dyDescent="0.25">
      <c r="A4" s="69" t="s">
        <v>31</v>
      </c>
      <c r="B4" s="2"/>
      <c r="C4" s="2"/>
      <c r="E4" s="42"/>
      <c r="G4" s="160" t="s">
        <v>81</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9"/>
      <c r="BG4" s="20"/>
      <c r="BJ4" s="388"/>
      <c r="BK4" s="389"/>
    </row>
    <row r="5" spans="1:67" s="10" customFormat="1" ht="15.75" customHeight="1" x14ac:dyDescent="0.25">
      <c r="A5" s="6" t="s">
        <v>78</v>
      </c>
      <c r="B5" s="404"/>
      <c r="C5" s="404"/>
      <c r="D5" s="404"/>
      <c r="E5" s="412" t="s">
        <v>111</v>
      </c>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412"/>
      <c r="BE5" s="412"/>
      <c r="BF5" s="412"/>
      <c r="BG5" s="413"/>
      <c r="BJ5" s="414"/>
    </row>
    <row r="6" spans="1:67" s="9" customFormat="1" ht="15.75" customHeight="1" x14ac:dyDescent="0.25">
      <c r="B6" s="564" t="str">
        <f>UPPER(Parameters!$B$3)</f>
        <v>EPIDEMIOLOGICAL WEEK</v>
      </c>
      <c r="C6" s="565"/>
      <c r="D6" s="565"/>
      <c r="E6" s="566"/>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01"/>
      <c r="BH6" s="276"/>
      <c r="BI6" s="387"/>
      <c r="BJ6" s="390"/>
      <c r="BK6" s="390"/>
    </row>
    <row r="7" spans="1:67" ht="15.75" customHeight="1" thickBot="1" x14ac:dyDescent="0.3">
      <c r="BG7" s="306" t="s">
        <v>109</v>
      </c>
      <c r="BJ7" s="378"/>
      <c r="BK7" s="357"/>
    </row>
    <row r="8" spans="1:67" ht="26.25" customHeight="1" x14ac:dyDescent="0.25">
      <c r="A8" s="522" t="str">
        <f>Parameters!$C$2</f>
        <v>Age groups</v>
      </c>
      <c r="B8" s="519" t="str">
        <f>Parameters!$H$3</f>
        <v>Under 6 months</v>
      </c>
      <c r="C8" s="552" t="str">
        <f>Parameters!$B$11</f>
        <v>Hosp.</v>
      </c>
      <c r="D8" s="317" t="str">
        <f>Parameters!$B$49</f>
        <v>All</v>
      </c>
      <c r="E8" s="385"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1"/>
    </row>
    <row r="9" spans="1:67" ht="15.75" hidden="1" customHeight="1" x14ac:dyDescent="0.25">
      <c r="A9" s="523"/>
      <c r="B9" s="520"/>
      <c r="C9" s="552"/>
      <c r="D9" s="383"/>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07">
        <f>SUM(F9:BF9)</f>
        <v>0</v>
      </c>
      <c r="BI9" s="1"/>
      <c r="BJ9" s="1"/>
      <c r="BK9" s="1"/>
      <c r="BL9" s="1"/>
      <c r="BM9" s="1"/>
      <c r="BN9" s="1"/>
      <c r="BO9" s="292"/>
    </row>
    <row r="10" spans="1:67" ht="15.75" hidden="1" customHeight="1" x14ac:dyDescent="0.25">
      <c r="A10" s="523"/>
      <c r="B10" s="520"/>
      <c r="C10" s="552"/>
      <c r="D10" s="383"/>
      <c r="E10" s="380"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07">
        <f>SUM(F10:BF10)</f>
        <v>0</v>
      </c>
      <c r="BI10" s="1"/>
      <c r="BJ10" s="1"/>
      <c r="BK10" s="1"/>
      <c r="BL10" s="1"/>
      <c r="BM10" s="1"/>
      <c r="BN10" s="1"/>
      <c r="BO10" s="292"/>
    </row>
    <row r="11" spans="1:67" ht="26.25" customHeight="1" x14ac:dyDescent="0.25">
      <c r="A11" s="523"/>
      <c r="B11" s="520"/>
      <c r="C11" s="552"/>
      <c r="D11" s="317" t="str">
        <f>Parameters!$B$50</f>
        <v>SARI</v>
      </c>
      <c r="E11" s="379"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292"/>
    </row>
    <row r="12" spans="1:67" ht="15.75" hidden="1" customHeight="1" x14ac:dyDescent="0.25">
      <c r="A12" s="523"/>
      <c r="B12" s="520"/>
      <c r="C12" s="552"/>
      <c r="D12" s="317"/>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07">
        <f>SUM(F12:BF12)</f>
        <v>0</v>
      </c>
      <c r="BI12" s="1"/>
      <c r="BJ12" s="1"/>
      <c r="BK12" s="1"/>
      <c r="BL12" s="1"/>
      <c r="BM12" s="1"/>
      <c r="BN12" s="1"/>
      <c r="BO12" s="292"/>
    </row>
    <row r="13" spans="1:67" ht="15.75" hidden="1" customHeight="1" x14ac:dyDescent="0.25">
      <c r="A13" s="523"/>
      <c r="B13" s="520"/>
      <c r="C13" s="552"/>
      <c r="D13" s="382"/>
      <c r="E13" s="380"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07">
        <f>SUM(F13:BF13)</f>
        <v>0</v>
      </c>
      <c r="BI13" s="1"/>
      <c r="BJ13" s="1"/>
      <c r="BK13" s="1"/>
      <c r="BL13" s="1"/>
      <c r="BM13" s="1"/>
      <c r="BN13" s="1"/>
      <c r="BO13" s="292"/>
    </row>
    <row r="14" spans="1:67" ht="26.25" customHeight="1" x14ac:dyDescent="0.25">
      <c r="A14" s="523"/>
      <c r="B14" s="520"/>
      <c r="C14" s="552"/>
      <c r="D14" s="318" t="str">
        <f>Parameters!$B$51</f>
        <v>%</v>
      </c>
      <c r="E14" s="381"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292"/>
    </row>
    <row r="15" spans="1:67" ht="15.75" hidden="1" customHeight="1" x14ac:dyDescent="0.25">
      <c r="A15" s="523"/>
      <c r="B15" s="520"/>
      <c r="C15" s="552"/>
      <c r="D15" s="384"/>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1"/>
    </row>
    <row r="16" spans="1:67" ht="15.75" hidden="1" customHeight="1" x14ac:dyDescent="0.25">
      <c r="A16" s="523"/>
      <c r="B16" s="520"/>
      <c r="C16" s="552"/>
      <c r="D16" s="384"/>
      <c r="E16" s="44" t="str">
        <f>Parameters!$B$16</f>
        <v>Male</v>
      </c>
      <c r="F16" s="308" t="str">
        <f t="shared" ref="F16:AK16" si="8">IF(F10=0,"",F13/F10)</f>
        <v/>
      </c>
      <c r="G16" s="308" t="str">
        <f t="shared" si="8"/>
        <v/>
      </c>
      <c r="H16" s="308" t="str">
        <f t="shared" si="8"/>
        <v/>
      </c>
      <c r="I16" s="308" t="str">
        <f t="shared" si="8"/>
        <v/>
      </c>
      <c r="J16" s="308" t="str">
        <f t="shared" si="8"/>
        <v/>
      </c>
      <c r="K16" s="308" t="str">
        <f t="shared" si="8"/>
        <v/>
      </c>
      <c r="L16" s="308" t="str">
        <f t="shared" si="8"/>
        <v/>
      </c>
      <c r="M16" s="308" t="str">
        <f t="shared" si="8"/>
        <v/>
      </c>
      <c r="N16" s="308" t="str">
        <f t="shared" si="8"/>
        <v/>
      </c>
      <c r="O16" s="308" t="str">
        <f t="shared" si="8"/>
        <v/>
      </c>
      <c r="P16" s="308" t="str">
        <f t="shared" si="8"/>
        <v/>
      </c>
      <c r="Q16" s="308" t="str">
        <f t="shared" si="8"/>
        <v/>
      </c>
      <c r="R16" s="308" t="str">
        <f t="shared" si="8"/>
        <v/>
      </c>
      <c r="S16" s="308" t="str">
        <f t="shared" si="8"/>
        <v/>
      </c>
      <c r="T16" s="308" t="str">
        <f t="shared" si="8"/>
        <v/>
      </c>
      <c r="U16" s="308" t="str">
        <f t="shared" si="8"/>
        <v/>
      </c>
      <c r="V16" s="308" t="str">
        <f t="shared" si="8"/>
        <v/>
      </c>
      <c r="W16" s="308" t="str">
        <f t="shared" si="8"/>
        <v/>
      </c>
      <c r="X16" s="308" t="str">
        <f t="shared" si="8"/>
        <v/>
      </c>
      <c r="Y16" s="308" t="str">
        <f t="shared" si="8"/>
        <v/>
      </c>
      <c r="Z16" s="308" t="str">
        <f t="shared" si="8"/>
        <v/>
      </c>
      <c r="AA16" s="308" t="str">
        <f t="shared" si="8"/>
        <v/>
      </c>
      <c r="AB16" s="308" t="str">
        <f t="shared" si="8"/>
        <v/>
      </c>
      <c r="AC16" s="308" t="str">
        <f t="shared" si="8"/>
        <v/>
      </c>
      <c r="AD16" s="308" t="str">
        <f t="shared" si="8"/>
        <v/>
      </c>
      <c r="AE16" s="308" t="str">
        <f t="shared" si="8"/>
        <v/>
      </c>
      <c r="AF16" s="308" t="str">
        <f t="shared" si="8"/>
        <v/>
      </c>
      <c r="AG16" s="308" t="str">
        <f t="shared" si="8"/>
        <v/>
      </c>
      <c r="AH16" s="308" t="str">
        <f t="shared" si="8"/>
        <v/>
      </c>
      <c r="AI16" s="308" t="str">
        <f t="shared" si="8"/>
        <v/>
      </c>
      <c r="AJ16" s="308" t="str">
        <f t="shared" si="8"/>
        <v/>
      </c>
      <c r="AK16" s="308" t="str">
        <f t="shared" si="8"/>
        <v/>
      </c>
      <c r="AL16" s="308" t="str">
        <f t="shared" ref="AL16:BG16" si="9">IF(AL10=0,"",AL13/AL10)</f>
        <v/>
      </c>
      <c r="AM16" s="308" t="str">
        <f t="shared" si="9"/>
        <v/>
      </c>
      <c r="AN16" s="308" t="str">
        <f t="shared" si="9"/>
        <v/>
      </c>
      <c r="AO16" s="308" t="str">
        <f t="shared" si="9"/>
        <v/>
      </c>
      <c r="AP16" s="308" t="str">
        <f t="shared" si="9"/>
        <v/>
      </c>
      <c r="AQ16" s="308" t="str">
        <f t="shared" si="9"/>
        <v/>
      </c>
      <c r="AR16" s="308" t="str">
        <f t="shared" si="9"/>
        <v/>
      </c>
      <c r="AS16" s="308" t="str">
        <f t="shared" si="9"/>
        <v/>
      </c>
      <c r="AT16" s="308" t="str">
        <f t="shared" si="9"/>
        <v/>
      </c>
      <c r="AU16" s="308" t="str">
        <f t="shared" si="9"/>
        <v/>
      </c>
      <c r="AV16" s="308" t="str">
        <f t="shared" si="9"/>
        <v/>
      </c>
      <c r="AW16" s="308" t="str">
        <f t="shared" si="9"/>
        <v/>
      </c>
      <c r="AX16" s="308" t="str">
        <f t="shared" si="9"/>
        <v/>
      </c>
      <c r="AY16" s="308" t="str">
        <f t="shared" si="9"/>
        <v/>
      </c>
      <c r="AZ16" s="308" t="str">
        <f t="shared" si="9"/>
        <v/>
      </c>
      <c r="BA16" s="308" t="str">
        <f t="shared" si="9"/>
        <v/>
      </c>
      <c r="BB16" s="308" t="str">
        <f t="shared" si="9"/>
        <v/>
      </c>
      <c r="BC16" s="308" t="str">
        <f t="shared" si="9"/>
        <v/>
      </c>
      <c r="BD16" s="308" t="str">
        <f t="shared" si="9"/>
        <v/>
      </c>
      <c r="BE16" s="308" t="str">
        <f t="shared" si="9"/>
        <v/>
      </c>
      <c r="BF16" s="308" t="str">
        <f t="shared" si="9"/>
        <v/>
      </c>
      <c r="BG16" s="309" t="str">
        <f t="shared" si="9"/>
        <v/>
      </c>
      <c r="BI16" s="1"/>
      <c r="BJ16" s="1"/>
      <c r="BK16" s="1"/>
      <c r="BL16" s="1"/>
      <c r="BM16" s="1"/>
      <c r="BN16" s="1"/>
      <c r="BO16" s="171"/>
    </row>
    <row r="17" spans="1:67" ht="26.25" customHeight="1" x14ac:dyDescent="0.25">
      <c r="A17" s="523"/>
      <c r="B17" s="520"/>
      <c r="C17" s="552" t="str">
        <f>Parameters!$B$12</f>
        <v>ICU</v>
      </c>
      <c r="D17" s="317" t="str">
        <f>Parameters!$B$49</f>
        <v>All</v>
      </c>
      <c r="E17" s="379"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71"/>
    </row>
    <row r="18" spans="1:67" ht="15.75" hidden="1" customHeight="1" x14ac:dyDescent="0.25">
      <c r="A18" s="523"/>
      <c r="B18" s="520"/>
      <c r="C18" s="552"/>
      <c r="D18" s="383"/>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07">
        <f>SUM(F18:BF18)</f>
        <v>0</v>
      </c>
      <c r="BI18" s="1"/>
      <c r="BJ18" s="1"/>
      <c r="BK18" s="1"/>
      <c r="BL18" s="1"/>
      <c r="BM18" s="1"/>
      <c r="BN18" s="1"/>
      <c r="BO18" s="171"/>
    </row>
    <row r="19" spans="1:67" ht="15.75" hidden="1" customHeight="1" x14ac:dyDescent="0.25">
      <c r="A19" s="523"/>
      <c r="B19" s="520"/>
      <c r="C19" s="552"/>
      <c r="D19" s="383"/>
      <c r="E19" s="380"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07">
        <f>SUM(F19:BF19)</f>
        <v>0</v>
      </c>
      <c r="BI19" s="1"/>
      <c r="BJ19" s="1"/>
      <c r="BK19" s="1"/>
      <c r="BL19" s="1"/>
      <c r="BM19" s="1"/>
      <c r="BN19" s="1"/>
      <c r="BO19" s="171"/>
    </row>
    <row r="20" spans="1:67" ht="26.25" customHeight="1" x14ac:dyDescent="0.25">
      <c r="A20" s="523"/>
      <c r="B20" s="520"/>
      <c r="C20" s="552"/>
      <c r="D20" s="317" t="str">
        <f>Parameters!$B$50</f>
        <v>SARI</v>
      </c>
      <c r="E20" s="379"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1"/>
    </row>
    <row r="21" spans="1:67" ht="15.75" hidden="1" customHeight="1" x14ac:dyDescent="0.25">
      <c r="A21" s="523"/>
      <c r="B21" s="520"/>
      <c r="C21" s="552"/>
      <c r="D21" s="317"/>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07">
        <f>SUM(F21:BF21)</f>
        <v>0</v>
      </c>
      <c r="BI21" s="1"/>
      <c r="BJ21" s="1"/>
      <c r="BK21" s="1"/>
      <c r="BL21" s="1"/>
      <c r="BM21" s="1"/>
      <c r="BN21" s="1"/>
      <c r="BO21" s="171"/>
    </row>
    <row r="22" spans="1:67" ht="15.75" hidden="1" customHeight="1" x14ac:dyDescent="0.25">
      <c r="A22" s="523"/>
      <c r="B22" s="520"/>
      <c r="C22" s="552"/>
      <c r="D22" s="382"/>
      <c r="E22" s="380"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07">
        <f>SUM(F22:BF22)</f>
        <v>0</v>
      </c>
      <c r="BI22" s="1"/>
      <c r="BJ22" s="1"/>
      <c r="BK22" s="1"/>
      <c r="BL22" s="1"/>
      <c r="BM22" s="1"/>
      <c r="BN22" s="1"/>
      <c r="BO22" s="171"/>
    </row>
    <row r="23" spans="1:67" ht="26.25" customHeight="1" x14ac:dyDescent="0.25">
      <c r="A23" s="523"/>
      <c r="B23" s="520"/>
      <c r="C23" s="552"/>
      <c r="D23" s="318" t="str">
        <f>Parameters!$B$51</f>
        <v>%</v>
      </c>
      <c r="E23" s="381"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1"/>
    </row>
    <row r="24" spans="1:67" ht="15.75" hidden="1" customHeight="1" x14ac:dyDescent="0.25">
      <c r="A24" s="523"/>
      <c r="B24" s="520"/>
      <c r="C24" s="552"/>
      <c r="D24" s="384"/>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1"/>
    </row>
    <row r="25" spans="1:67" ht="15.75" hidden="1" customHeight="1" x14ac:dyDescent="0.25">
      <c r="A25" s="523"/>
      <c r="B25" s="520"/>
      <c r="C25" s="552"/>
      <c r="D25" s="384"/>
      <c r="E25" s="44" t="str">
        <f>Parameters!$B$16</f>
        <v>Male</v>
      </c>
      <c r="F25" s="308" t="str">
        <f t="shared" ref="F25:AK25" si="18">IF(F19=0,"",F22/F19)</f>
        <v/>
      </c>
      <c r="G25" s="308" t="str">
        <f t="shared" si="18"/>
        <v/>
      </c>
      <c r="H25" s="308" t="str">
        <f t="shared" si="18"/>
        <v/>
      </c>
      <c r="I25" s="308" t="str">
        <f t="shared" si="18"/>
        <v/>
      </c>
      <c r="J25" s="308" t="str">
        <f t="shared" si="18"/>
        <v/>
      </c>
      <c r="K25" s="308" t="str">
        <f t="shared" si="18"/>
        <v/>
      </c>
      <c r="L25" s="308" t="str">
        <f t="shared" si="18"/>
        <v/>
      </c>
      <c r="M25" s="308" t="str">
        <f t="shared" si="18"/>
        <v/>
      </c>
      <c r="N25" s="308" t="str">
        <f t="shared" si="18"/>
        <v/>
      </c>
      <c r="O25" s="308" t="str">
        <f t="shared" si="18"/>
        <v/>
      </c>
      <c r="P25" s="308" t="str">
        <f t="shared" si="18"/>
        <v/>
      </c>
      <c r="Q25" s="308" t="str">
        <f t="shared" si="18"/>
        <v/>
      </c>
      <c r="R25" s="308" t="str">
        <f t="shared" si="18"/>
        <v/>
      </c>
      <c r="S25" s="308" t="str">
        <f t="shared" si="18"/>
        <v/>
      </c>
      <c r="T25" s="308" t="str">
        <f t="shared" si="18"/>
        <v/>
      </c>
      <c r="U25" s="308" t="str">
        <f t="shared" si="18"/>
        <v/>
      </c>
      <c r="V25" s="308" t="str">
        <f t="shared" si="18"/>
        <v/>
      </c>
      <c r="W25" s="308" t="str">
        <f t="shared" si="18"/>
        <v/>
      </c>
      <c r="X25" s="308" t="str">
        <f t="shared" si="18"/>
        <v/>
      </c>
      <c r="Y25" s="308" t="str">
        <f t="shared" si="18"/>
        <v/>
      </c>
      <c r="Z25" s="308" t="str">
        <f t="shared" si="18"/>
        <v/>
      </c>
      <c r="AA25" s="308" t="str">
        <f t="shared" si="18"/>
        <v/>
      </c>
      <c r="AB25" s="308" t="str">
        <f t="shared" si="18"/>
        <v/>
      </c>
      <c r="AC25" s="308" t="str">
        <f t="shared" si="18"/>
        <v/>
      </c>
      <c r="AD25" s="308" t="str">
        <f t="shared" si="18"/>
        <v/>
      </c>
      <c r="AE25" s="308" t="str">
        <f t="shared" si="18"/>
        <v/>
      </c>
      <c r="AF25" s="308" t="str">
        <f t="shared" si="18"/>
        <v/>
      </c>
      <c r="AG25" s="308" t="str">
        <f t="shared" si="18"/>
        <v/>
      </c>
      <c r="AH25" s="308" t="str">
        <f t="shared" si="18"/>
        <v/>
      </c>
      <c r="AI25" s="308" t="str">
        <f t="shared" si="18"/>
        <v/>
      </c>
      <c r="AJ25" s="308" t="str">
        <f t="shared" si="18"/>
        <v/>
      </c>
      <c r="AK25" s="308" t="str">
        <f t="shared" si="18"/>
        <v/>
      </c>
      <c r="AL25" s="308" t="str">
        <f t="shared" ref="AL25:BG25" si="19">IF(AL19=0,"",AL22/AL19)</f>
        <v/>
      </c>
      <c r="AM25" s="308" t="str">
        <f t="shared" si="19"/>
        <v/>
      </c>
      <c r="AN25" s="308" t="str">
        <f t="shared" si="19"/>
        <v/>
      </c>
      <c r="AO25" s="308" t="str">
        <f t="shared" si="19"/>
        <v/>
      </c>
      <c r="AP25" s="308" t="str">
        <f t="shared" si="19"/>
        <v/>
      </c>
      <c r="AQ25" s="308" t="str">
        <f t="shared" si="19"/>
        <v/>
      </c>
      <c r="AR25" s="308" t="str">
        <f t="shared" si="19"/>
        <v/>
      </c>
      <c r="AS25" s="308" t="str">
        <f t="shared" si="19"/>
        <v/>
      </c>
      <c r="AT25" s="308" t="str">
        <f t="shared" si="19"/>
        <v/>
      </c>
      <c r="AU25" s="308" t="str">
        <f t="shared" si="19"/>
        <v/>
      </c>
      <c r="AV25" s="308" t="str">
        <f t="shared" si="19"/>
        <v/>
      </c>
      <c r="AW25" s="308" t="str">
        <f t="shared" si="19"/>
        <v/>
      </c>
      <c r="AX25" s="308" t="str">
        <f t="shared" si="19"/>
        <v/>
      </c>
      <c r="AY25" s="308" t="str">
        <f t="shared" si="19"/>
        <v/>
      </c>
      <c r="AZ25" s="308" t="str">
        <f t="shared" si="19"/>
        <v/>
      </c>
      <c r="BA25" s="308" t="str">
        <f t="shared" si="19"/>
        <v/>
      </c>
      <c r="BB25" s="308" t="str">
        <f t="shared" si="19"/>
        <v/>
      </c>
      <c r="BC25" s="308" t="str">
        <f t="shared" si="19"/>
        <v/>
      </c>
      <c r="BD25" s="308" t="str">
        <f t="shared" si="19"/>
        <v/>
      </c>
      <c r="BE25" s="308" t="str">
        <f t="shared" si="19"/>
        <v/>
      </c>
      <c r="BF25" s="308" t="str">
        <f t="shared" si="19"/>
        <v/>
      </c>
      <c r="BG25" s="309" t="str">
        <f t="shared" si="19"/>
        <v/>
      </c>
      <c r="BI25" s="1"/>
      <c r="BJ25" s="1"/>
      <c r="BK25" s="1"/>
      <c r="BL25" s="1"/>
      <c r="BM25" s="1"/>
      <c r="BN25" s="1"/>
      <c r="BO25" s="171"/>
    </row>
    <row r="26" spans="1:67" ht="26.25" customHeight="1" x14ac:dyDescent="0.25">
      <c r="A26" s="523"/>
      <c r="B26" s="520"/>
      <c r="C26" s="552" t="str">
        <f>Parameters!$B$13</f>
        <v>Death</v>
      </c>
      <c r="D26" s="317" t="str">
        <f>Parameters!$B$49</f>
        <v>All</v>
      </c>
      <c r="E26" s="379"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71"/>
    </row>
    <row r="27" spans="1:67" ht="15.75" hidden="1" customHeight="1" x14ac:dyDescent="0.25">
      <c r="A27" s="523"/>
      <c r="B27" s="520"/>
      <c r="C27" s="552"/>
      <c r="D27" s="383"/>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07">
        <f>SUM(F27:BF27)</f>
        <v>0</v>
      </c>
      <c r="BI27" s="1"/>
      <c r="BJ27" s="1"/>
      <c r="BK27" s="1"/>
      <c r="BL27" s="1"/>
      <c r="BM27" s="1"/>
      <c r="BN27" s="1"/>
    </row>
    <row r="28" spans="1:67" ht="15.75" hidden="1" customHeight="1" x14ac:dyDescent="0.25">
      <c r="A28" s="523"/>
      <c r="B28" s="520"/>
      <c r="C28" s="552"/>
      <c r="D28" s="383"/>
      <c r="E28" s="380"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07">
        <f>SUM(F28:BF28)</f>
        <v>0</v>
      </c>
      <c r="BI28" s="1"/>
      <c r="BJ28" s="1"/>
      <c r="BK28" s="1"/>
      <c r="BL28" s="1"/>
      <c r="BM28" s="1"/>
      <c r="BN28" s="1"/>
    </row>
    <row r="29" spans="1:67" ht="26.25" customHeight="1" x14ac:dyDescent="0.25">
      <c r="A29" s="523"/>
      <c r="B29" s="520"/>
      <c r="C29" s="552"/>
      <c r="D29" s="317" t="str">
        <f>Parameters!$B$50</f>
        <v>SARI</v>
      </c>
      <c r="E29" s="379"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523"/>
      <c r="B30" s="520"/>
      <c r="C30" s="552"/>
      <c r="D30" s="317"/>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07">
        <f>SUM(F30:BF30)</f>
        <v>0</v>
      </c>
      <c r="BI30" s="1"/>
      <c r="BJ30" s="1"/>
      <c r="BK30" s="1"/>
      <c r="BL30" s="1"/>
      <c r="BM30" s="1"/>
      <c r="BN30" s="1"/>
    </row>
    <row r="31" spans="1:67" ht="15.75" hidden="1" customHeight="1" x14ac:dyDescent="0.25">
      <c r="A31" s="523"/>
      <c r="B31" s="520"/>
      <c r="C31" s="552"/>
      <c r="D31" s="382"/>
      <c r="E31" s="380"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07">
        <f>SUM(F31:BF31)</f>
        <v>0</v>
      </c>
      <c r="BI31" s="1"/>
      <c r="BJ31" s="1"/>
      <c r="BK31" s="1"/>
      <c r="BL31" s="1"/>
      <c r="BM31" s="1"/>
      <c r="BN31" s="1"/>
    </row>
    <row r="32" spans="1:67" ht="26.25" customHeight="1" thickBot="1" x14ac:dyDescent="0.3">
      <c r="A32" s="523"/>
      <c r="B32" s="520"/>
      <c r="C32" s="552"/>
      <c r="D32" s="318" t="str">
        <f>Parameters!$B$51</f>
        <v>%</v>
      </c>
      <c r="E32" s="381"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23"/>
      <c r="B33" s="520"/>
      <c r="C33" s="552"/>
      <c r="D33" s="318"/>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23"/>
      <c r="B34" s="521"/>
      <c r="C34" s="552"/>
      <c r="D34" s="318"/>
      <c r="E34" s="44" t="str">
        <f>Parameters!$B$16</f>
        <v>Male</v>
      </c>
      <c r="F34" s="308" t="str">
        <f t="shared" ref="F34:AK34" si="28">IF(F28=0,"",F31/F28)</f>
        <v/>
      </c>
      <c r="G34" s="308" t="str">
        <f t="shared" si="28"/>
        <v/>
      </c>
      <c r="H34" s="308" t="str">
        <f t="shared" si="28"/>
        <v/>
      </c>
      <c r="I34" s="308" t="str">
        <f t="shared" si="28"/>
        <v/>
      </c>
      <c r="J34" s="308" t="str">
        <f t="shared" si="28"/>
        <v/>
      </c>
      <c r="K34" s="308" t="str">
        <f t="shared" si="28"/>
        <v/>
      </c>
      <c r="L34" s="308" t="str">
        <f t="shared" si="28"/>
        <v/>
      </c>
      <c r="M34" s="308" t="str">
        <f t="shared" si="28"/>
        <v/>
      </c>
      <c r="N34" s="308" t="str">
        <f t="shared" si="28"/>
        <v/>
      </c>
      <c r="O34" s="308" t="str">
        <f t="shared" si="28"/>
        <v/>
      </c>
      <c r="P34" s="308" t="str">
        <f t="shared" si="28"/>
        <v/>
      </c>
      <c r="Q34" s="308" t="str">
        <f t="shared" si="28"/>
        <v/>
      </c>
      <c r="R34" s="308" t="str">
        <f t="shared" si="28"/>
        <v/>
      </c>
      <c r="S34" s="308" t="str">
        <f t="shared" si="28"/>
        <v/>
      </c>
      <c r="T34" s="308" t="str">
        <f t="shared" si="28"/>
        <v/>
      </c>
      <c r="U34" s="308" t="str">
        <f t="shared" si="28"/>
        <v/>
      </c>
      <c r="V34" s="308" t="str">
        <f t="shared" si="28"/>
        <v/>
      </c>
      <c r="W34" s="308" t="str">
        <f t="shared" si="28"/>
        <v/>
      </c>
      <c r="X34" s="308" t="str">
        <f t="shared" si="28"/>
        <v/>
      </c>
      <c r="Y34" s="308" t="str">
        <f t="shared" si="28"/>
        <v/>
      </c>
      <c r="Z34" s="308" t="str">
        <f t="shared" si="28"/>
        <v/>
      </c>
      <c r="AA34" s="308" t="str">
        <f t="shared" si="28"/>
        <v/>
      </c>
      <c r="AB34" s="308" t="str">
        <f t="shared" si="28"/>
        <v/>
      </c>
      <c r="AC34" s="308" t="str">
        <f t="shared" si="28"/>
        <v/>
      </c>
      <c r="AD34" s="308" t="str">
        <f t="shared" si="28"/>
        <v/>
      </c>
      <c r="AE34" s="308" t="str">
        <f t="shared" si="28"/>
        <v/>
      </c>
      <c r="AF34" s="308" t="str">
        <f t="shared" si="28"/>
        <v/>
      </c>
      <c r="AG34" s="308" t="str">
        <f t="shared" si="28"/>
        <v/>
      </c>
      <c r="AH34" s="308" t="str">
        <f t="shared" si="28"/>
        <v/>
      </c>
      <c r="AI34" s="308" t="str">
        <f t="shared" si="28"/>
        <v/>
      </c>
      <c r="AJ34" s="308" t="str">
        <f t="shared" si="28"/>
        <v/>
      </c>
      <c r="AK34" s="308" t="str">
        <f t="shared" si="28"/>
        <v/>
      </c>
      <c r="AL34" s="308" t="str">
        <f t="shared" ref="AL34:BG34" si="29">IF(AL28=0,"",AL31/AL28)</f>
        <v/>
      </c>
      <c r="AM34" s="308" t="str">
        <f t="shared" si="29"/>
        <v/>
      </c>
      <c r="AN34" s="308" t="str">
        <f t="shared" si="29"/>
        <v/>
      </c>
      <c r="AO34" s="308" t="str">
        <f t="shared" si="29"/>
        <v/>
      </c>
      <c r="AP34" s="308" t="str">
        <f t="shared" si="29"/>
        <v/>
      </c>
      <c r="AQ34" s="308" t="str">
        <f t="shared" si="29"/>
        <v/>
      </c>
      <c r="AR34" s="308" t="str">
        <f t="shared" si="29"/>
        <v/>
      </c>
      <c r="AS34" s="308" t="str">
        <f t="shared" si="29"/>
        <v/>
      </c>
      <c r="AT34" s="308" t="str">
        <f t="shared" si="29"/>
        <v/>
      </c>
      <c r="AU34" s="308" t="str">
        <f t="shared" si="29"/>
        <v/>
      </c>
      <c r="AV34" s="308" t="str">
        <f t="shared" si="29"/>
        <v/>
      </c>
      <c r="AW34" s="308" t="str">
        <f t="shared" si="29"/>
        <v/>
      </c>
      <c r="AX34" s="308" t="str">
        <f t="shared" si="29"/>
        <v/>
      </c>
      <c r="AY34" s="308" t="str">
        <f t="shared" si="29"/>
        <v/>
      </c>
      <c r="AZ34" s="308" t="str">
        <f t="shared" si="29"/>
        <v/>
      </c>
      <c r="BA34" s="308" t="str">
        <f t="shared" si="29"/>
        <v/>
      </c>
      <c r="BB34" s="308" t="str">
        <f t="shared" si="29"/>
        <v/>
      </c>
      <c r="BC34" s="308" t="str">
        <f t="shared" si="29"/>
        <v/>
      </c>
      <c r="BD34" s="308" t="str">
        <f t="shared" si="29"/>
        <v/>
      </c>
      <c r="BE34" s="308" t="str">
        <f t="shared" si="29"/>
        <v/>
      </c>
      <c r="BF34" s="308" t="str">
        <f t="shared" si="29"/>
        <v/>
      </c>
      <c r="BG34" s="309" t="str">
        <f t="shared" si="29"/>
        <v/>
      </c>
      <c r="BI34" s="1"/>
      <c r="BJ34" s="1"/>
      <c r="BK34" s="1"/>
      <c r="BL34" s="1"/>
      <c r="BM34" s="1"/>
      <c r="BN34" s="1"/>
    </row>
    <row r="35" spans="1:66" ht="26.25" customHeight="1" x14ac:dyDescent="0.25">
      <c r="A35" s="523"/>
      <c r="B35" s="519" t="str">
        <f>Parameters!$H$4</f>
        <v>6 to 11 months</v>
      </c>
      <c r="C35" s="552" t="str">
        <f>Parameters!$B$11</f>
        <v>Hosp.</v>
      </c>
      <c r="D35" s="317" t="str">
        <f>Parameters!$B$49</f>
        <v>All</v>
      </c>
      <c r="E35" s="385"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523"/>
      <c r="B36" s="520"/>
      <c r="C36" s="552"/>
      <c r="D36" s="383"/>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07">
        <f>SUM(F36:BF36)</f>
        <v>0</v>
      </c>
      <c r="BI36" s="1"/>
      <c r="BJ36" s="1"/>
      <c r="BK36" s="1"/>
      <c r="BL36" s="1"/>
      <c r="BM36" s="1"/>
      <c r="BN36" s="1"/>
    </row>
    <row r="37" spans="1:66" ht="15.75" hidden="1" customHeight="1" x14ac:dyDescent="0.25">
      <c r="A37" s="523"/>
      <c r="B37" s="520"/>
      <c r="C37" s="552"/>
      <c r="D37" s="383"/>
      <c r="E37" s="380"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07">
        <f>SUM(F37:BF37)</f>
        <v>0</v>
      </c>
      <c r="BI37" s="1"/>
      <c r="BJ37" s="1"/>
      <c r="BK37" s="1"/>
      <c r="BL37" s="1"/>
      <c r="BM37" s="1"/>
      <c r="BN37" s="1"/>
    </row>
    <row r="38" spans="1:66" ht="26.25" customHeight="1" x14ac:dyDescent="0.25">
      <c r="A38" s="523"/>
      <c r="B38" s="520"/>
      <c r="C38" s="552"/>
      <c r="D38" s="317" t="str">
        <f>Parameters!$B$50</f>
        <v>SARI</v>
      </c>
      <c r="E38" s="379"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23"/>
      <c r="B39" s="520"/>
      <c r="C39" s="552"/>
      <c r="D39" s="317"/>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07">
        <f>SUM(F39:BF39)</f>
        <v>0</v>
      </c>
      <c r="BI39" s="1"/>
      <c r="BJ39" s="1"/>
      <c r="BK39" s="1"/>
      <c r="BL39" s="1"/>
      <c r="BM39" s="1"/>
      <c r="BN39" s="1"/>
    </row>
    <row r="40" spans="1:66" ht="15.75" hidden="1" customHeight="1" x14ac:dyDescent="0.25">
      <c r="A40" s="523"/>
      <c r="B40" s="520"/>
      <c r="C40" s="552"/>
      <c r="D40" s="382"/>
      <c r="E40" s="380"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07">
        <f>SUM(F40:BF40)</f>
        <v>0</v>
      </c>
      <c r="BI40" s="1"/>
      <c r="BJ40" s="1"/>
      <c r="BK40" s="1"/>
      <c r="BL40" s="1"/>
      <c r="BM40" s="1"/>
      <c r="BN40" s="1"/>
    </row>
    <row r="41" spans="1:66" ht="26.25" customHeight="1" x14ac:dyDescent="0.25">
      <c r="A41" s="523"/>
      <c r="B41" s="520"/>
      <c r="C41" s="552"/>
      <c r="D41" s="318" t="str">
        <f>Parameters!$B$51</f>
        <v>%</v>
      </c>
      <c r="E41" s="381"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23"/>
      <c r="B42" s="520"/>
      <c r="C42" s="552"/>
      <c r="D42" s="384"/>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23"/>
      <c r="B43" s="520"/>
      <c r="C43" s="552"/>
      <c r="D43" s="384"/>
      <c r="E43" s="44" t="str">
        <f>Parameters!$B$16</f>
        <v>Male</v>
      </c>
      <c r="F43" s="308" t="str">
        <f t="shared" ref="F43:AK43" si="38">IF(F37=0,"",F40/F37)</f>
        <v/>
      </c>
      <c r="G43" s="308" t="str">
        <f t="shared" si="38"/>
        <v/>
      </c>
      <c r="H43" s="308" t="str">
        <f t="shared" si="38"/>
        <v/>
      </c>
      <c r="I43" s="308" t="str">
        <f t="shared" si="38"/>
        <v/>
      </c>
      <c r="J43" s="308" t="str">
        <f t="shared" si="38"/>
        <v/>
      </c>
      <c r="K43" s="308" t="str">
        <f t="shared" si="38"/>
        <v/>
      </c>
      <c r="L43" s="308" t="str">
        <f t="shared" si="38"/>
        <v/>
      </c>
      <c r="M43" s="308" t="str">
        <f t="shared" si="38"/>
        <v/>
      </c>
      <c r="N43" s="308" t="str">
        <f t="shared" si="38"/>
        <v/>
      </c>
      <c r="O43" s="308" t="str">
        <f t="shared" si="38"/>
        <v/>
      </c>
      <c r="P43" s="308" t="str">
        <f t="shared" si="38"/>
        <v/>
      </c>
      <c r="Q43" s="308" t="str">
        <f t="shared" si="38"/>
        <v/>
      </c>
      <c r="R43" s="308" t="str">
        <f t="shared" si="38"/>
        <v/>
      </c>
      <c r="S43" s="308" t="str">
        <f t="shared" si="38"/>
        <v/>
      </c>
      <c r="T43" s="308" t="str">
        <f t="shared" si="38"/>
        <v/>
      </c>
      <c r="U43" s="308" t="str">
        <f t="shared" si="38"/>
        <v/>
      </c>
      <c r="V43" s="308" t="str">
        <f t="shared" si="38"/>
        <v/>
      </c>
      <c r="W43" s="308" t="str">
        <f t="shared" si="38"/>
        <v/>
      </c>
      <c r="X43" s="308" t="str">
        <f t="shared" si="38"/>
        <v/>
      </c>
      <c r="Y43" s="308" t="str">
        <f t="shared" si="38"/>
        <v/>
      </c>
      <c r="Z43" s="308" t="str">
        <f t="shared" si="38"/>
        <v/>
      </c>
      <c r="AA43" s="308" t="str">
        <f t="shared" si="38"/>
        <v/>
      </c>
      <c r="AB43" s="308" t="str">
        <f t="shared" si="38"/>
        <v/>
      </c>
      <c r="AC43" s="308" t="str">
        <f t="shared" si="38"/>
        <v/>
      </c>
      <c r="AD43" s="308" t="str">
        <f t="shared" si="38"/>
        <v/>
      </c>
      <c r="AE43" s="308" t="str">
        <f t="shared" si="38"/>
        <v/>
      </c>
      <c r="AF43" s="308" t="str">
        <f t="shared" si="38"/>
        <v/>
      </c>
      <c r="AG43" s="308" t="str">
        <f t="shared" si="38"/>
        <v/>
      </c>
      <c r="AH43" s="308" t="str">
        <f t="shared" si="38"/>
        <v/>
      </c>
      <c r="AI43" s="308" t="str">
        <f t="shared" si="38"/>
        <v/>
      </c>
      <c r="AJ43" s="308" t="str">
        <f t="shared" si="38"/>
        <v/>
      </c>
      <c r="AK43" s="308" t="str">
        <f t="shared" si="38"/>
        <v/>
      </c>
      <c r="AL43" s="308" t="str">
        <f t="shared" ref="AL43:BG43" si="39">IF(AL37=0,"",AL40/AL37)</f>
        <v/>
      </c>
      <c r="AM43" s="308" t="str">
        <f t="shared" si="39"/>
        <v/>
      </c>
      <c r="AN43" s="308" t="str">
        <f t="shared" si="39"/>
        <v/>
      </c>
      <c r="AO43" s="308" t="str">
        <f t="shared" si="39"/>
        <v/>
      </c>
      <c r="AP43" s="308" t="str">
        <f t="shared" si="39"/>
        <v/>
      </c>
      <c r="AQ43" s="308" t="str">
        <f t="shared" si="39"/>
        <v/>
      </c>
      <c r="AR43" s="308" t="str">
        <f t="shared" si="39"/>
        <v/>
      </c>
      <c r="AS43" s="308" t="str">
        <f t="shared" si="39"/>
        <v/>
      </c>
      <c r="AT43" s="308" t="str">
        <f t="shared" si="39"/>
        <v/>
      </c>
      <c r="AU43" s="308" t="str">
        <f t="shared" si="39"/>
        <v/>
      </c>
      <c r="AV43" s="308" t="str">
        <f t="shared" si="39"/>
        <v/>
      </c>
      <c r="AW43" s="308" t="str">
        <f t="shared" si="39"/>
        <v/>
      </c>
      <c r="AX43" s="308" t="str">
        <f t="shared" si="39"/>
        <v/>
      </c>
      <c r="AY43" s="308" t="str">
        <f t="shared" si="39"/>
        <v/>
      </c>
      <c r="AZ43" s="308" t="str">
        <f t="shared" si="39"/>
        <v/>
      </c>
      <c r="BA43" s="308" t="str">
        <f t="shared" si="39"/>
        <v/>
      </c>
      <c r="BB43" s="308" t="str">
        <f t="shared" si="39"/>
        <v/>
      </c>
      <c r="BC43" s="308" t="str">
        <f t="shared" si="39"/>
        <v/>
      </c>
      <c r="BD43" s="308" t="str">
        <f t="shared" si="39"/>
        <v/>
      </c>
      <c r="BE43" s="308" t="str">
        <f t="shared" si="39"/>
        <v/>
      </c>
      <c r="BF43" s="308" t="str">
        <f t="shared" si="39"/>
        <v/>
      </c>
      <c r="BG43" s="309" t="str">
        <f t="shared" si="39"/>
        <v/>
      </c>
      <c r="BI43" s="1"/>
      <c r="BJ43" s="1"/>
      <c r="BK43" s="1"/>
      <c r="BL43" s="1"/>
      <c r="BM43" s="1"/>
      <c r="BN43" s="1"/>
    </row>
    <row r="44" spans="1:66" ht="26.25" customHeight="1" x14ac:dyDescent="0.25">
      <c r="A44" s="523"/>
      <c r="B44" s="520"/>
      <c r="C44" s="552" t="str">
        <f>Parameters!$B$12</f>
        <v>ICU</v>
      </c>
      <c r="D44" s="317" t="str">
        <f>Parameters!$B$49</f>
        <v>All</v>
      </c>
      <c r="E44" s="379"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523"/>
      <c r="B45" s="520"/>
      <c r="C45" s="552"/>
      <c r="D45" s="383"/>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07">
        <f>SUM(F45:BF45)</f>
        <v>0</v>
      </c>
      <c r="BI45" s="1"/>
      <c r="BJ45" s="1"/>
      <c r="BK45" s="1"/>
      <c r="BL45" s="1"/>
      <c r="BM45" s="1"/>
      <c r="BN45" s="1"/>
    </row>
    <row r="46" spans="1:66" ht="15.75" hidden="1" customHeight="1" x14ac:dyDescent="0.25">
      <c r="A46" s="523"/>
      <c r="B46" s="520"/>
      <c r="C46" s="552"/>
      <c r="D46" s="383"/>
      <c r="E46" s="380"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07">
        <f>SUM(F46:BF46)</f>
        <v>0</v>
      </c>
      <c r="BI46" s="1"/>
      <c r="BJ46" s="1"/>
      <c r="BK46" s="1"/>
      <c r="BL46" s="1"/>
      <c r="BM46" s="1"/>
      <c r="BN46" s="1"/>
    </row>
    <row r="47" spans="1:66" ht="26.25" customHeight="1" x14ac:dyDescent="0.25">
      <c r="A47" s="523"/>
      <c r="B47" s="520"/>
      <c r="C47" s="552"/>
      <c r="D47" s="317" t="str">
        <f>Parameters!$B$50</f>
        <v>SARI</v>
      </c>
      <c r="E47" s="379"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523"/>
      <c r="B48" s="520"/>
      <c r="C48" s="552"/>
      <c r="D48" s="317"/>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07">
        <f>SUM(F48:BF48)</f>
        <v>0</v>
      </c>
      <c r="BI48" s="1"/>
      <c r="BJ48" s="1"/>
      <c r="BK48" s="1"/>
      <c r="BL48" s="1"/>
      <c r="BM48" s="1"/>
      <c r="BN48" s="1"/>
    </row>
    <row r="49" spans="1:66" ht="15.75" hidden="1" customHeight="1" x14ac:dyDescent="0.25">
      <c r="A49" s="523"/>
      <c r="B49" s="520"/>
      <c r="C49" s="552"/>
      <c r="D49" s="382"/>
      <c r="E49" s="380"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07">
        <f>SUM(F49:BF49)</f>
        <v>0</v>
      </c>
      <c r="BI49" s="1"/>
      <c r="BJ49" s="1"/>
      <c r="BK49" s="1"/>
      <c r="BL49" s="1"/>
      <c r="BM49" s="1"/>
      <c r="BN49" s="1"/>
    </row>
    <row r="50" spans="1:66" ht="26.25" customHeight="1" x14ac:dyDescent="0.25">
      <c r="A50" s="523"/>
      <c r="B50" s="520"/>
      <c r="C50" s="552"/>
      <c r="D50" s="318" t="str">
        <f>Parameters!$B$51</f>
        <v>%</v>
      </c>
      <c r="E50" s="381"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23"/>
      <c r="B51" s="520"/>
      <c r="C51" s="552"/>
      <c r="D51" s="384"/>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23"/>
      <c r="B52" s="520"/>
      <c r="C52" s="552"/>
      <c r="D52" s="384"/>
      <c r="E52" s="44" t="str">
        <f>Parameters!$B$16</f>
        <v>Male</v>
      </c>
      <c r="F52" s="308" t="str">
        <f t="shared" ref="F52:AK52" si="48">IF(F46=0,"",F49/F46)</f>
        <v/>
      </c>
      <c r="G52" s="308" t="str">
        <f t="shared" si="48"/>
        <v/>
      </c>
      <c r="H52" s="308" t="str">
        <f t="shared" si="48"/>
        <v/>
      </c>
      <c r="I52" s="308" t="str">
        <f t="shared" si="48"/>
        <v/>
      </c>
      <c r="J52" s="308" t="str">
        <f t="shared" si="48"/>
        <v/>
      </c>
      <c r="K52" s="308" t="str">
        <f t="shared" si="48"/>
        <v/>
      </c>
      <c r="L52" s="308" t="str">
        <f t="shared" si="48"/>
        <v/>
      </c>
      <c r="M52" s="308" t="str">
        <f t="shared" si="48"/>
        <v/>
      </c>
      <c r="N52" s="308" t="str">
        <f t="shared" si="48"/>
        <v/>
      </c>
      <c r="O52" s="308" t="str">
        <f t="shared" si="48"/>
        <v/>
      </c>
      <c r="P52" s="308" t="str">
        <f t="shared" si="48"/>
        <v/>
      </c>
      <c r="Q52" s="308" t="str">
        <f t="shared" si="48"/>
        <v/>
      </c>
      <c r="R52" s="308" t="str">
        <f t="shared" si="48"/>
        <v/>
      </c>
      <c r="S52" s="308" t="str">
        <f t="shared" si="48"/>
        <v/>
      </c>
      <c r="T52" s="308" t="str">
        <f t="shared" si="48"/>
        <v/>
      </c>
      <c r="U52" s="308" t="str">
        <f t="shared" si="48"/>
        <v/>
      </c>
      <c r="V52" s="308" t="str">
        <f t="shared" si="48"/>
        <v/>
      </c>
      <c r="W52" s="308" t="str">
        <f t="shared" si="48"/>
        <v/>
      </c>
      <c r="X52" s="308" t="str">
        <f t="shared" si="48"/>
        <v/>
      </c>
      <c r="Y52" s="308" t="str">
        <f t="shared" si="48"/>
        <v/>
      </c>
      <c r="Z52" s="308" t="str">
        <f t="shared" si="48"/>
        <v/>
      </c>
      <c r="AA52" s="308" t="str">
        <f t="shared" si="48"/>
        <v/>
      </c>
      <c r="AB52" s="308" t="str">
        <f t="shared" si="48"/>
        <v/>
      </c>
      <c r="AC52" s="308" t="str">
        <f t="shared" si="48"/>
        <v/>
      </c>
      <c r="AD52" s="308" t="str">
        <f t="shared" si="48"/>
        <v/>
      </c>
      <c r="AE52" s="308" t="str">
        <f t="shared" si="48"/>
        <v/>
      </c>
      <c r="AF52" s="308" t="str">
        <f t="shared" si="48"/>
        <v/>
      </c>
      <c r="AG52" s="308" t="str">
        <f t="shared" si="48"/>
        <v/>
      </c>
      <c r="AH52" s="308" t="str">
        <f t="shared" si="48"/>
        <v/>
      </c>
      <c r="AI52" s="308" t="str">
        <f t="shared" si="48"/>
        <v/>
      </c>
      <c r="AJ52" s="308" t="str">
        <f t="shared" si="48"/>
        <v/>
      </c>
      <c r="AK52" s="308" t="str">
        <f t="shared" si="48"/>
        <v/>
      </c>
      <c r="AL52" s="308" t="str">
        <f t="shared" ref="AL52:BG52" si="49">IF(AL46=0,"",AL49/AL46)</f>
        <v/>
      </c>
      <c r="AM52" s="308" t="str">
        <f t="shared" si="49"/>
        <v/>
      </c>
      <c r="AN52" s="308" t="str">
        <f t="shared" si="49"/>
        <v/>
      </c>
      <c r="AO52" s="308" t="str">
        <f t="shared" si="49"/>
        <v/>
      </c>
      <c r="AP52" s="308" t="str">
        <f t="shared" si="49"/>
        <v/>
      </c>
      <c r="AQ52" s="308" t="str">
        <f t="shared" si="49"/>
        <v/>
      </c>
      <c r="AR52" s="308" t="str">
        <f t="shared" si="49"/>
        <v/>
      </c>
      <c r="AS52" s="308" t="str">
        <f t="shared" si="49"/>
        <v/>
      </c>
      <c r="AT52" s="308" t="str">
        <f t="shared" si="49"/>
        <v/>
      </c>
      <c r="AU52" s="308" t="str">
        <f t="shared" si="49"/>
        <v/>
      </c>
      <c r="AV52" s="308" t="str">
        <f t="shared" si="49"/>
        <v/>
      </c>
      <c r="AW52" s="308" t="str">
        <f t="shared" si="49"/>
        <v/>
      </c>
      <c r="AX52" s="308" t="str">
        <f t="shared" si="49"/>
        <v/>
      </c>
      <c r="AY52" s="308" t="str">
        <f t="shared" si="49"/>
        <v/>
      </c>
      <c r="AZ52" s="308" t="str">
        <f t="shared" si="49"/>
        <v/>
      </c>
      <c r="BA52" s="308" t="str">
        <f t="shared" si="49"/>
        <v/>
      </c>
      <c r="BB52" s="308" t="str">
        <f t="shared" si="49"/>
        <v/>
      </c>
      <c r="BC52" s="308" t="str">
        <f t="shared" si="49"/>
        <v/>
      </c>
      <c r="BD52" s="308" t="str">
        <f t="shared" si="49"/>
        <v/>
      </c>
      <c r="BE52" s="308" t="str">
        <f t="shared" si="49"/>
        <v/>
      </c>
      <c r="BF52" s="308" t="str">
        <f t="shared" si="49"/>
        <v/>
      </c>
      <c r="BG52" s="309" t="str">
        <f t="shared" si="49"/>
        <v/>
      </c>
      <c r="BI52" s="1"/>
      <c r="BJ52" s="1"/>
      <c r="BK52" s="1"/>
      <c r="BL52" s="1"/>
      <c r="BM52" s="1"/>
      <c r="BN52" s="1"/>
    </row>
    <row r="53" spans="1:66" ht="26.25" customHeight="1" x14ac:dyDescent="0.25">
      <c r="A53" s="523"/>
      <c r="B53" s="520"/>
      <c r="C53" s="552" t="str">
        <f>Parameters!$B$13</f>
        <v>Death</v>
      </c>
      <c r="D53" s="317" t="str">
        <f>Parameters!$B$49</f>
        <v>All</v>
      </c>
      <c r="E53" s="379"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523"/>
      <c r="B54" s="520"/>
      <c r="C54" s="552"/>
      <c r="D54" s="383"/>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07">
        <f>SUM(F54:BF54)</f>
        <v>0</v>
      </c>
      <c r="BI54" s="1"/>
      <c r="BJ54" s="1"/>
      <c r="BK54" s="1"/>
      <c r="BL54" s="1"/>
      <c r="BM54" s="1"/>
      <c r="BN54" s="1"/>
    </row>
    <row r="55" spans="1:66" ht="15.75" hidden="1" customHeight="1" x14ac:dyDescent="0.25">
      <c r="A55" s="523"/>
      <c r="B55" s="520"/>
      <c r="C55" s="552"/>
      <c r="D55" s="383"/>
      <c r="E55" s="380"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07">
        <f>SUM(F55:BF55)</f>
        <v>0</v>
      </c>
      <c r="BI55" s="1"/>
      <c r="BJ55" s="1"/>
      <c r="BK55" s="1"/>
      <c r="BL55" s="1"/>
      <c r="BM55" s="1"/>
      <c r="BN55" s="1"/>
    </row>
    <row r="56" spans="1:66" ht="26.25" customHeight="1" x14ac:dyDescent="0.25">
      <c r="A56" s="523"/>
      <c r="B56" s="520"/>
      <c r="C56" s="552"/>
      <c r="D56" s="317" t="str">
        <f>Parameters!$B$50</f>
        <v>SARI</v>
      </c>
      <c r="E56" s="379"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523"/>
      <c r="B57" s="520"/>
      <c r="C57" s="552"/>
      <c r="D57" s="317"/>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07">
        <f>SUM(F57:BF57)</f>
        <v>0</v>
      </c>
      <c r="BI57" s="1"/>
      <c r="BJ57" s="1"/>
      <c r="BK57" s="1"/>
      <c r="BL57" s="1"/>
      <c r="BM57" s="1"/>
      <c r="BN57" s="1"/>
    </row>
    <row r="58" spans="1:66" ht="15.75" hidden="1" customHeight="1" x14ac:dyDescent="0.25">
      <c r="A58" s="523"/>
      <c r="B58" s="520"/>
      <c r="C58" s="552"/>
      <c r="D58" s="382"/>
      <c r="E58" s="380"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07">
        <f>SUM(F58:BF58)</f>
        <v>0</v>
      </c>
      <c r="BI58" s="1"/>
      <c r="BJ58" s="1"/>
      <c r="BK58" s="1"/>
      <c r="BL58" s="1"/>
      <c r="BM58" s="1"/>
      <c r="BN58" s="1"/>
    </row>
    <row r="59" spans="1:66" ht="26.25" customHeight="1" thickBot="1" x14ac:dyDescent="0.3">
      <c r="A59" s="523"/>
      <c r="B59" s="520"/>
      <c r="C59" s="552"/>
      <c r="D59" s="318" t="str">
        <f>Parameters!$B$51</f>
        <v>%</v>
      </c>
      <c r="E59" s="381"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23"/>
      <c r="B60" s="520"/>
      <c r="C60" s="552"/>
      <c r="D60" s="384"/>
      <c r="E60" s="310">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23"/>
      <c r="B61" s="521"/>
      <c r="C61" s="552"/>
      <c r="D61" s="384"/>
      <c r="E61" s="311">
        <f>$BJ$23</f>
        <v>0</v>
      </c>
      <c r="F61" s="308" t="str">
        <f t="shared" ref="F61:AK61" si="58">IF(F55=0,"",F58/F55)</f>
        <v/>
      </c>
      <c r="G61" s="308" t="str">
        <f t="shared" si="58"/>
        <v/>
      </c>
      <c r="H61" s="308" t="str">
        <f t="shared" si="58"/>
        <v/>
      </c>
      <c r="I61" s="308" t="str">
        <f t="shared" si="58"/>
        <v/>
      </c>
      <c r="J61" s="308" t="str">
        <f t="shared" si="58"/>
        <v/>
      </c>
      <c r="K61" s="308" t="str">
        <f t="shared" si="58"/>
        <v/>
      </c>
      <c r="L61" s="308" t="str">
        <f t="shared" si="58"/>
        <v/>
      </c>
      <c r="M61" s="308" t="str">
        <f t="shared" si="58"/>
        <v/>
      </c>
      <c r="N61" s="308" t="str">
        <f t="shared" si="58"/>
        <v/>
      </c>
      <c r="O61" s="308" t="str">
        <f t="shared" si="58"/>
        <v/>
      </c>
      <c r="P61" s="308" t="str">
        <f t="shared" si="58"/>
        <v/>
      </c>
      <c r="Q61" s="308" t="str">
        <f t="shared" si="58"/>
        <v/>
      </c>
      <c r="R61" s="308" t="str">
        <f t="shared" si="58"/>
        <v/>
      </c>
      <c r="S61" s="308" t="str">
        <f t="shared" si="58"/>
        <v/>
      </c>
      <c r="T61" s="308" t="str">
        <f t="shared" si="58"/>
        <v/>
      </c>
      <c r="U61" s="308" t="str">
        <f t="shared" si="58"/>
        <v/>
      </c>
      <c r="V61" s="308" t="str">
        <f t="shared" si="58"/>
        <v/>
      </c>
      <c r="W61" s="308" t="str">
        <f t="shared" si="58"/>
        <v/>
      </c>
      <c r="X61" s="308" t="str">
        <f t="shared" si="58"/>
        <v/>
      </c>
      <c r="Y61" s="308" t="str">
        <f t="shared" si="58"/>
        <v/>
      </c>
      <c r="Z61" s="308" t="str">
        <f t="shared" si="58"/>
        <v/>
      </c>
      <c r="AA61" s="308" t="str">
        <f t="shared" si="58"/>
        <v/>
      </c>
      <c r="AB61" s="308" t="str">
        <f t="shared" si="58"/>
        <v/>
      </c>
      <c r="AC61" s="308" t="str">
        <f t="shared" si="58"/>
        <v/>
      </c>
      <c r="AD61" s="308" t="str">
        <f t="shared" si="58"/>
        <v/>
      </c>
      <c r="AE61" s="308" t="str">
        <f t="shared" si="58"/>
        <v/>
      </c>
      <c r="AF61" s="308" t="str">
        <f t="shared" si="58"/>
        <v/>
      </c>
      <c r="AG61" s="308" t="str">
        <f t="shared" si="58"/>
        <v/>
      </c>
      <c r="AH61" s="308" t="str">
        <f t="shared" si="58"/>
        <v/>
      </c>
      <c r="AI61" s="308" t="str">
        <f t="shared" si="58"/>
        <v/>
      </c>
      <c r="AJ61" s="308" t="str">
        <f t="shared" si="58"/>
        <v/>
      </c>
      <c r="AK61" s="308" t="str">
        <f t="shared" si="58"/>
        <v/>
      </c>
      <c r="AL61" s="308" t="str">
        <f t="shared" ref="AL61:BG61" si="59">IF(AL55=0,"",AL58/AL55)</f>
        <v/>
      </c>
      <c r="AM61" s="308" t="str">
        <f t="shared" si="59"/>
        <v/>
      </c>
      <c r="AN61" s="308" t="str">
        <f t="shared" si="59"/>
        <v/>
      </c>
      <c r="AO61" s="308" t="str">
        <f t="shared" si="59"/>
        <v/>
      </c>
      <c r="AP61" s="308" t="str">
        <f t="shared" si="59"/>
        <v/>
      </c>
      <c r="AQ61" s="308" t="str">
        <f t="shared" si="59"/>
        <v/>
      </c>
      <c r="AR61" s="308" t="str">
        <f t="shared" si="59"/>
        <v/>
      </c>
      <c r="AS61" s="308" t="str">
        <f t="shared" si="59"/>
        <v/>
      </c>
      <c r="AT61" s="308" t="str">
        <f t="shared" si="59"/>
        <v/>
      </c>
      <c r="AU61" s="308" t="str">
        <f t="shared" si="59"/>
        <v/>
      </c>
      <c r="AV61" s="308" t="str">
        <f t="shared" si="59"/>
        <v/>
      </c>
      <c r="AW61" s="308" t="str">
        <f t="shared" si="59"/>
        <v/>
      </c>
      <c r="AX61" s="308" t="str">
        <f t="shared" si="59"/>
        <v/>
      </c>
      <c r="AY61" s="308" t="str">
        <f t="shared" si="59"/>
        <v/>
      </c>
      <c r="AZ61" s="308" t="str">
        <f t="shared" si="59"/>
        <v/>
      </c>
      <c r="BA61" s="308" t="str">
        <f t="shared" si="59"/>
        <v/>
      </c>
      <c r="BB61" s="308" t="str">
        <f t="shared" si="59"/>
        <v/>
      </c>
      <c r="BC61" s="308" t="str">
        <f t="shared" si="59"/>
        <v/>
      </c>
      <c r="BD61" s="308" t="str">
        <f t="shared" si="59"/>
        <v/>
      </c>
      <c r="BE61" s="308" t="str">
        <f t="shared" si="59"/>
        <v/>
      </c>
      <c r="BF61" s="308" t="str">
        <f t="shared" si="59"/>
        <v/>
      </c>
      <c r="BG61" s="309" t="str">
        <f t="shared" si="59"/>
        <v/>
      </c>
      <c r="BI61" s="1"/>
      <c r="BJ61" s="1"/>
      <c r="BK61" s="1"/>
      <c r="BL61" s="1"/>
      <c r="BM61" s="1"/>
      <c r="BN61" s="1"/>
    </row>
    <row r="62" spans="1:66" ht="26.25" customHeight="1" x14ac:dyDescent="0.25">
      <c r="A62" s="523"/>
      <c r="B62" s="519" t="str">
        <f>Parameters!$H$5</f>
        <v>12 to 23 months</v>
      </c>
      <c r="C62" s="552" t="str">
        <f>Parameters!$B$11</f>
        <v>Hosp.</v>
      </c>
      <c r="D62" s="317" t="str">
        <f>Parameters!$B$49</f>
        <v>All</v>
      </c>
      <c r="E62" s="385"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523"/>
      <c r="B63" s="520"/>
      <c r="C63" s="552"/>
      <c r="D63" s="383"/>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07">
        <f>SUM(F63:BF63)</f>
        <v>0</v>
      </c>
      <c r="BI63" s="1"/>
      <c r="BJ63" s="1"/>
      <c r="BK63" s="1"/>
      <c r="BL63" s="1"/>
      <c r="BM63" s="1"/>
      <c r="BN63" s="1"/>
    </row>
    <row r="64" spans="1:66" ht="15.75" hidden="1" customHeight="1" x14ac:dyDescent="0.25">
      <c r="A64" s="523"/>
      <c r="B64" s="520"/>
      <c r="C64" s="552"/>
      <c r="D64" s="383"/>
      <c r="E64" s="380"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07">
        <f>SUM(F64:BF64)</f>
        <v>0</v>
      </c>
      <c r="BI64" s="1"/>
      <c r="BJ64" s="1"/>
      <c r="BK64" s="1"/>
      <c r="BL64" s="1"/>
      <c r="BM64" s="1"/>
      <c r="BN64" s="1"/>
    </row>
    <row r="65" spans="1:66" ht="26.25" customHeight="1" x14ac:dyDescent="0.25">
      <c r="A65" s="523"/>
      <c r="B65" s="520"/>
      <c r="C65" s="552"/>
      <c r="D65" s="317" t="str">
        <f>Parameters!$B$50</f>
        <v>SARI</v>
      </c>
      <c r="E65" s="379"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523"/>
      <c r="B66" s="520"/>
      <c r="C66" s="552"/>
      <c r="D66" s="317"/>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07">
        <f>SUM(F66:BF66)</f>
        <v>0</v>
      </c>
      <c r="BI66" s="1"/>
      <c r="BJ66" s="1"/>
      <c r="BK66" s="1"/>
      <c r="BL66" s="1"/>
      <c r="BM66" s="1"/>
      <c r="BN66" s="1"/>
    </row>
    <row r="67" spans="1:66" ht="15.75" hidden="1" customHeight="1" x14ac:dyDescent="0.25">
      <c r="A67" s="523"/>
      <c r="B67" s="520"/>
      <c r="C67" s="552"/>
      <c r="D67" s="382"/>
      <c r="E67" s="380"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07">
        <f>SUM(F67:BF67)</f>
        <v>0</v>
      </c>
      <c r="BI67" s="1"/>
      <c r="BJ67" s="1"/>
      <c r="BK67" s="1"/>
      <c r="BL67" s="1"/>
      <c r="BM67" s="1"/>
      <c r="BN67" s="1"/>
    </row>
    <row r="68" spans="1:66" ht="26.25" customHeight="1" x14ac:dyDescent="0.25">
      <c r="A68" s="523"/>
      <c r="B68" s="520"/>
      <c r="C68" s="552"/>
      <c r="D68" s="318" t="str">
        <f>Parameters!$B$51</f>
        <v>%</v>
      </c>
      <c r="E68" s="381"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23"/>
      <c r="B69" s="520"/>
      <c r="C69" s="552"/>
      <c r="D69" s="384"/>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23"/>
      <c r="B70" s="520"/>
      <c r="C70" s="552"/>
      <c r="D70" s="384"/>
      <c r="E70" s="44" t="str">
        <f>Parameters!$B$16</f>
        <v>Male</v>
      </c>
      <c r="F70" s="308" t="str">
        <f t="shared" ref="F70:AK70" si="68">IF(F64=0,"",F67/F64)</f>
        <v/>
      </c>
      <c r="G70" s="308" t="str">
        <f t="shared" si="68"/>
        <v/>
      </c>
      <c r="H70" s="308" t="str">
        <f t="shared" si="68"/>
        <v/>
      </c>
      <c r="I70" s="308" t="str">
        <f t="shared" si="68"/>
        <v/>
      </c>
      <c r="J70" s="308" t="str">
        <f t="shared" si="68"/>
        <v/>
      </c>
      <c r="K70" s="308" t="str">
        <f t="shared" si="68"/>
        <v/>
      </c>
      <c r="L70" s="308" t="str">
        <f t="shared" si="68"/>
        <v/>
      </c>
      <c r="M70" s="308" t="str">
        <f t="shared" si="68"/>
        <v/>
      </c>
      <c r="N70" s="308" t="str">
        <f t="shared" si="68"/>
        <v/>
      </c>
      <c r="O70" s="308" t="str">
        <f t="shared" si="68"/>
        <v/>
      </c>
      <c r="P70" s="308" t="str">
        <f t="shared" si="68"/>
        <v/>
      </c>
      <c r="Q70" s="308" t="str">
        <f t="shared" si="68"/>
        <v/>
      </c>
      <c r="R70" s="308" t="str">
        <f t="shared" si="68"/>
        <v/>
      </c>
      <c r="S70" s="308" t="str">
        <f t="shared" si="68"/>
        <v/>
      </c>
      <c r="T70" s="308" t="str">
        <f t="shared" si="68"/>
        <v/>
      </c>
      <c r="U70" s="308" t="str">
        <f t="shared" si="68"/>
        <v/>
      </c>
      <c r="V70" s="308" t="str">
        <f t="shared" si="68"/>
        <v/>
      </c>
      <c r="W70" s="308" t="str">
        <f t="shared" si="68"/>
        <v/>
      </c>
      <c r="X70" s="308" t="str">
        <f t="shared" si="68"/>
        <v/>
      </c>
      <c r="Y70" s="308" t="str">
        <f t="shared" si="68"/>
        <v/>
      </c>
      <c r="Z70" s="308" t="str">
        <f t="shared" si="68"/>
        <v/>
      </c>
      <c r="AA70" s="308" t="str">
        <f t="shared" si="68"/>
        <v/>
      </c>
      <c r="AB70" s="308" t="str">
        <f t="shared" si="68"/>
        <v/>
      </c>
      <c r="AC70" s="308" t="str">
        <f t="shared" si="68"/>
        <v/>
      </c>
      <c r="AD70" s="308" t="str">
        <f t="shared" si="68"/>
        <v/>
      </c>
      <c r="AE70" s="308" t="str">
        <f t="shared" si="68"/>
        <v/>
      </c>
      <c r="AF70" s="308" t="str">
        <f t="shared" si="68"/>
        <v/>
      </c>
      <c r="AG70" s="308" t="str">
        <f t="shared" si="68"/>
        <v/>
      </c>
      <c r="AH70" s="308" t="str">
        <f t="shared" si="68"/>
        <v/>
      </c>
      <c r="AI70" s="308" t="str">
        <f t="shared" si="68"/>
        <v/>
      </c>
      <c r="AJ70" s="308" t="str">
        <f t="shared" si="68"/>
        <v/>
      </c>
      <c r="AK70" s="308" t="str">
        <f t="shared" si="68"/>
        <v/>
      </c>
      <c r="AL70" s="308" t="str">
        <f t="shared" ref="AL70:BG70" si="69">IF(AL64=0,"",AL67/AL64)</f>
        <v/>
      </c>
      <c r="AM70" s="308" t="str">
        <f t="shared" si="69"/>
        <v/>
      </c>
      <c r="AN70" s="308" t="str">
        <f t="shared" si="69"/>
        <v/>
      </c>
      <c r="AO70" s="308" t="str">
        <f t="shared" si="69"/>
        <v/>
      </c>
      <c r="AP70" s="308" t="str">
        <f t="shared" si="69"/>
        <v/>
      </c>
      <c r="AQ70" s="308" t="str">
        <f t="shared" si="69"/>
        <v/>
      </c>
      <c r="AR70" s="308" t="str">
        <f t="shared" si="69"/>
        <v/>
      </c>
      <c r="AS70" s="308" t="str">
        <f t="shared" si="69"/>
        <v/>
      </c>
      <c r="AT70" s="308" t="str">
        <f t="shared" si="69"/>
        <v/>
      </c>
      <c r="AU70" s="308" t="str">
        <f t="shared" si="69"/>
        <v/>
      </c>
      <c r="AV70" s="308" t="str">
        <f t="shared" si="69"/>
        <v/>
      </c>
      <c r="AW70" s="308" t="str">
        <f t="shared" si="69"/>
        <v/>
      </c>
      <c r="AX70" s="308" t="str">
        <f t="shared" si="69"/>
        <v/>
      </c>
      <c r="AY70" s="308" t="str">
        <f t="shared" si="69"/>
        <v/>
      </c>
      <c r="AZ70" s="308" t="str">
        <f t="shared" si="69"/>
        <v/>
      </c>
      <c r="BA70" s="308" t="str">
        <f t="shared" si="69"/>
        <v/>
      </c>
      <c r="BB70" s="308" t="str">
        <f t="shared" si="69"/>
        <v/>
      </c>
      <c r="BC70" s="308" t="str">
        <f t="shared" si="69"/>
        <v/>
      </c>
      <c r="BD70" s="308" t="str">
        <f t="shared" si="69"/>
        <v/>
      </c>
      <c r="BE70" s="308" t="str">
        <f t="shared" si="69"/>
        <v/>
      </c>
      <c r="BF70" s="308" t="str">
        <f t="shared" si="69"/>
        <v/>
      </c>
      <c r="BG70" s="309" t="str">
        <f t="shared" si="69"/>
        <v/>
      </c>
      <c r="BI70" s="1"/>
      <c r="BJ70" s="1"/>
      <c r="BK70" s="1"/>
      <c r="BL70" s="1"/>
      <c r="BM70" s="1"/>
      <c r="BN70" s="1"/>
    </row>
    <row r="71" spans="1:66" ht="26.25" customHeight="1" x14ac:dyDescent="0.25">
      <c r="A71" s="523"/>
      <c r="B71" s="520"/>
      <c r="C71" s="552" t="str">
        <f>Parameters!$B$12</f>
        <v>ICU</v>
      </c>
      <c r="D71" s="317" t="str">
        <f>Parameters!$B$49</f>
        <v>All</v>
      </c>
      <c r="E71" s="379"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523"/>
      <c r="B72" s="520"/>
      <c r="C72" s="552"/>
      <c r="D72" s="383"/>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07">
        <f>SUM(F72:BF72)</f>
        <v>0</v>
      </c>
      <c r="BI72" s="1"/>
      <c r="BJ72" s="1"/>
      <c r="BK72" s="1"/>
      <c r="BL72" s="1"/>
      <c r="BM72" s="1"/>
      <c r="BN72" s="1"/>
    </row>
    <row r="73" spans="1:66" ht="15.75" hidden="1" customHeight="1" thickBot="1" x14ac:dyDescent="0.3">
      <c r="A73" s="523"/>
      <c r="B73" s="520"/>
      <c r="C73" s="552"/>
      <c r="D73" s="383"/>
      <c r="E73" s="380"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07">
        <f>SUM(F73:BF73)</f>
        <v>0</v>
      </c>
      <c r="BI73" s="1"/>
      <c r="BJ73" s="1"/>
      <c r="BK73" s="1"/>
      <c r="BL73" s="1"/>
      <c r="BM73" s="1"/>
      <c r="BN73" s="1"/>
    </row>
    <row r="74" spans="1:66" ht="26.25" customHeight="1" x14ac:dyDescent="0.25">
      <c r="A74" s="523"/>
      <c r="B74" s="520"/>
      <c r="C74" s="552"/>
      <c r="D74" s="317" t="str">
        <f>Parameters!$B$50</f>
        <v>SARI</v>
      </c>
      <c r="E74" s="379"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523"/>
      <c r="B75" s="520"/>
      <c r="C75" s="552"/>
      <c r="D75" s="317"/>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07">
        <f>SUM(F75:BF75)</f>
        <v>0</v>
      </c>
      <c r="BJ75" s="378"/>
      <c r="BK75" s="357"/>
      <c r="BL75" s="357"/>
    </row>
    <row r="76" spans="1:66" ht="15.75" hidden="1" customHeight="1" x14ac:dyDescent="0.2">
      <c r="A76" s="523"/>
      <c r="B76" s="520"/>
      <c r="C76" s="552"/>
      <c r="D76" s="382"/>
      <c r="E76" s="380"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07">
        <f>SUM(F76:BF76)</f>
        <v>0</v>
      </c>
      <c r="BJ76" s="378"/>
      <c r="BK76" s="357"/>
      <c r="BL76" s="357"/>
    </row>
    <row r="77" spans="1:66" ht="26.25" customHeight="1" x14ac:dyDescent="0.2">
      <c r="A77" s="523"/>
      <c r="B77" s="520"/>
      <c r="C77" s="552"/>
      <c r="D77" s="318" t="str">
        <f>Parameters!$B$51</f>
        <v>%</v>
      </c>
      <c r="E77" s="381"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378"/>
      <c r="BK77" s="357"/>
      <c r="BL77" s="357"/>
    </row>
    <row r="78" spans="1:66" ht="15.75" hidden="1" customHeight="1" x14ac:dyDescent="0.2">
      <c r="A78" s="523"/>
      <c r="B78" s="520"/>
      <c r="C78" s="552"/>
      <c r="D78" s="384"/>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23"/>
      <c r="B79" s="520"/>
      <c r="C79" s="552"/>
      <c r="D79" s="384"/>
      <c r="E79" s="44" t="str">
        <f>Parameters!$B$16</f>
        <v>Male</v>
      </c>
      <c r="F79" s="308" t="str">
        <f t="shared" ref="F79:AK79" si="78">IF(F73=0,"",F76/F73)</f>
        <v/>
      </c>
      <c r="G79" s="308" t="str">
        <f t="shared" si="78"/>
        <v/>
      </c>
      <c r="H79" s="308" t="str">
        <f t="shared" si="78"/>
        <v/>
      </c>
      <c r="I79" s="308" t="str">
        <f t="shared" si="78"/>
        <v/>
      </c>
      <c r="J79" s="308" t="str">
        <f t="shared" si="78"/>
        <v/>
      </c>
      <c r="K79" s="308" t="str">
        <f t="shared" si="78"/>
        <v/>
      </c>
      <c r="L79" s="308" t="str">
        <f t="shared" si="78"/>
        <v/>
      </c>
      <c r="M79" s="308" t="str">
        <f t="shared" si="78"/>
        <v/>
      </c>
      <c r="N79" s="308" t="str">
        <f t="shared" si="78"/>
        <v/>
      </c>
      <c r="O79" s="308" t="str">
        <f t="shared" si="78"/>
        <v/>
      </c>
      <c r="P79" s="308" t="str">
        <f t="shared" si="78"/>
        <v/>
      </c>
      <c r="Q79" s="308" t="str">
        <f t="shared" si="78"/>
        <v/>
      </c>
      <c r="R79" s="308" t="str">
        <f t="shared" si="78"/>
        <v/>
      </c>
      <c r="S79" s="308" t="str">
        <f t="shared" si="78"/>
        <v/>
      </c>
      <c r="T79" s="308" t="str">
        <f t="shared" si="78"/>
        <v/>
      </c>
      <c r="U79" s="308" t="str">
        <f t="shared" si="78"/>
        <v/>
      </c>
      <c r="V79" s="308" t="str">
        <f t="shared" si="78"/>
        <v/>
      </c>
      <c r="W79" s="308" t="str">
        <f t="shared" si="78"/>
        <v/>
      </c>
      <c r="X79" s="308" t="str">
        <f t="shared" si="78"/>
        <v/>
      </c>
      <c r="Y79" s="308" t="str">
        <f t="shared" si="78"/>
        <v/>
      </c>
      <c r="Z79" s="308" t="str">
        <f t="shared" si="78"/>
        <v/>
      </c>
      <c r="AA79" s="308" t="str">
        <f t="shared" si="78"/>
        <v/>
      </c>
      <c r="AB79" s="308" t="str">
        <f t="shared" si="78"/>
        <v/>
      </c>
      <c r="AC79" s="308" t="str">
        <f t="shared" si="78"/>
        <v/>
      </c>
      <c r="AD79" s="308" t="str">
        <f t="shared" si="78"/>
        <v/>
      </c>
      <c r="AE79" s="308" t="str">
        <f t="shared" si="78"/>
        <v/>
      </c>
      <c r="AF79" s="308" t="str">
        <f t="shared" si="78"/>
        <v/>
      </c>
      <c r="AG79" s="308" t="str">
        <f t="shared" si="78"/>
        <v/>
      </c>
      <c r="AH79" s="308" t="str">
        <f t="shared" si="78"/>
        <v/>
      </c>
      <c r="AI79" s="308" t="str">
        <f t="shared" si="78"/>
        <v/>
      </c>
      <c r="AJ79" s="308" t="str">
        <f t="shared" si="78"/>
        <v/>
      </c>
      <c r="AK79" s="308" t="str">
        <f t="shared" si="78"/>
        <v/>
      </c>
      <c r="AL79" s="308" t="str">
        <f t="shared" ref="AL79:BG79" si="79">IF(AL73=0,"",AL76/AL73)</f>
        <v/>
      </c>
      <c r="AM79" s="308" t="str">
        <f t="shared" si="79"/>
        <v/>
      </c>
      <c r="AN79" s="308" t="str">
        <f t="shared" si="79"/>
        <v/>
      </c>
      <c r="AO79" s="308" t="str">
        <f t="shared" si="79"/>
        <v/>
      </c>
      <c r="AP79" s="308" t="str">
        <f t="shared" si="79"/>
        <v/>
      </c>
      <c r="AQ79" s="308" t="str">
        <f t="shared" si="79"/>
        <v/>
      </c>
      <c r="AR79" s="308" t="str">
        <f t="shared" si="79"/>
        <v/>
      </c>
      <c r="AS79" s="308" t="str">
        <f t="shared" si="79"/>
        <v/>
      </c>
      <c r="AT79" s="308" t="str">
        <f t="shared" si="79"/>
        <v/>
      </c>
      <c r="AU79" s="308" t="str">
        <f t="shared" si="79"/>
        <v/>
      </c>
      <c r="AV79" s="308" t="str">
        <f t="shared" si="79"/>
        <v/>
      </c>
      <c r="AW79" s="308" t="str">
        <f t="shared" si="79"/>
        <v/>
      </c>
      <c r="AX79" s="308" t="str">
        <f t="shared" si="79"/>
        <v/>
      </c>
      <c r="AY79" s="308" t="str">
        <f t="shared" si="79"/>
        <v/>
      </c>
      <c r="AZ79" s="308" t="str">
        <f t="shared" si="79"/>
        <v/>
      </c>
      <c r="BA79" s="308" t="str">
        <f t="shared" si="79"/>
        <v/>
      </c>
      <c r="BB79" s="308" t="str">
        <f t="shared" si="79"/>
        <v/>
      </c>
      <c r="BC79" s="308" t="str">
        <f t="shared" si="79"/>
        <v/>
      </c>
      <c r="BD79" s="308" t="str">
        <f t="shared" si="79"/>
        <v/>
      </c>
      <c r="BE79" s="308" t="str">
        <f t="shared" si="79"/>
        <v/>
      </c>
      <c r="BF79" s="308" t="str">
        <f t="shared" si="79"/>
        <v/>
      </c>
      <c r="BG79" s="309" t="str">
        <f t="shared" si="79"/>
        <v/>
      </c>
    </row>
    <row r="80" spans="1:66" ht="26.25" customHeight="1" x14ac:dyDescent="0.2">
      <c r="A80" s="523"/>
      <c r="B80" s="520"/>
      <c r="C80" s="552" t="str">
        <f>Parameters!$B$13</f>
        <v>Death</v>
      </c>
      <c r="D80" s="317" t="str">
        <f>Parameters!$B$49</f>
        <v>All</v>
      </c>
      <c r="E80" s="379"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523"/>
      <c r="B81" s="520"/>
      <c r="C81" s="552"/>
      <c r="D81" s="383"/>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07">
        <f>SUM(F81:BF81)</f>
        <v>0</v>
      </c>
    </row>
    <row r="82" spans="1:59" ht="15.75" hidden="1" customHeight="1" x14ac:dyDescent="0.2">
      <c r="A82" s="523"/>
      <c r="B82" s="520"/>
      <c r="C82" s="552"/>
      <c r="D82" s="383"/>
      <c r="E82" s="380"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07">
        <f>SUM(F82:BF82)</f>
        <v>0</v>
      </c>
    </row>
    <row r="83" spans="1:59" ht="26.25" customHeight="1" x14ac:dyDescent="0.2">
      <c r="A83" s="523"/>
      <c r="B83" s="520"/>
      <c r="C83" s="552"/>
      <c r="D83" s="317" t="str">
        <f>Parameters!$B$50</f>
        <v>SARI</v>
      </c>
      <c r="E83" s="379"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523"/>
      <c r="B84" s="520"/>
      <c r="C84" s="552"/>
      <c r="D84" s="317"/>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07">
        <f>SUM(F84:BF84)</f>
        <v>0</v>
      </c>
    </row>
    <row r="85" spans="1:59" ht="15.75" hidden="1" customHeight="1" x14ac:dyDescent="0.2">
      <c r="A85" s="523"/>
      <c r="B85" s="520"/>
      <c r="C85" s="552"/>
      <c r="D85" s="382"/>
      <c r="E85" s="380"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07">
        <f>SUM(F85:BF85)</f>
        <v>0</v>
      </c>
    </row>
    <row r="86" spans="1:59" ht="26.25" customHeight="1" thickBot="1" x14ac:dyDescent="0.25">
      <c r="A86" s="523"/>
      <c r="B86" s="520"/>
      <c r="C86" s="552"/>
      <c r="D86" s="318" t="str">
        <f>Parameters!$B$51</f>
        <v>%</v>
      </c>
      <c r="E86" s="381"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23"/>
      <c r="B87" s="520"/>
      <c r="C87" s="552"/>
      <c r="D87" s="384"/>
      <c r="E87" s="310">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23"/>
      <c r="B88" s="521"/>
      <c r="C88" s="552"/>
      <c r="D88" s="384"/>
      <c r="E88" s="311">
        <f>$BJ$23</f>
        <v>0</v>
      </c>
      <c r="F88" s="308" t="str">
        <f t="shared" ref="F88:AK88" si="88">IF(F82=0,"",F85/F82)</f>
        <v/>
      </c>
      <c r="G88" s="308" t="str">
        <f t="shared" si="88"/>
        <v/>
      </c>
      <c r="H88" s="308" t="str">
        <f t="shared" si="88"/>
        <v/>
      </c>
      <c r="I88" s="308" t="str">
        <f t="shared" si="88"/>
        <v/>
      </c>
      <c r="J88" s="308" t="str">
        <f t="shared" si="88"/>
        <v/>
      </c>
      <c r="K88" s="308" t="str">
        <f t="shared" si="88"/>
        <v/>
      </c>
      <c r="L88" s="308" t="str">
        <f t="shared" si="88"/>
        <v/>
      </c>
      <c r="M88" s="308" t="str">
        <f t="shared" si="88"/>
        <v/>
      </c>
      <c r="N88" s="308" t="str">
        <f t="shared" si="88"/>
        <v/>
      </c>
      <c r="O88" s="308" t="str">
        <f t="shared" si="88"/>
        <v/>
      </c>
      <c r="P88" s="308" t="str">
        <f t="shared" si="88"/>
        <v/>
      </c>
      <c r="Q88" s="308" t="str">
        <f t="shared" si="88"/>
        <v/>
      </c>
      <c r="R88" s="308" t="str">
        <f t="shared" si="88"/>
        <v/>
      </c>
      <c r="S88" s="308" t="str">
        <f t="shared" si="88"/>
        <v/>
      </c>
      <c r="T88" s="308" t="str">
        <f t="shared" si="88"/>
        <v/>
      </c>
      <c r="U88" s="308" t="str">
        <f t="shared" si="88"/>
        <v/>
      </c>
      <c r="V88" s="308" t="str">
        <f t="shared" si="88"/>
        <v/>
      </c>
      <c r="W88" s="308" t="str">
        <f t="shared" si="88"/>
        <v/>
      </c>
      <c r="X88" s="308" t="str">
        <f t="shared" si="88"/>
        <v/>
      </c>
      <c r="Y88" s="308" t="str">
        <f t="shared" si="88"/>
        <v/>
      </c>
      <c r="Z88" s="308" t="str">
        <f t="shared" si="88"/>
        <v/>
      </c>
      <c r="AA88" s="308" t="str">
        <f t="shared" si="88"/>
        <v/>
      </c>
      <c r="AB88" s="308" t="str">
        <f t="shared" si="88"/>
        <v/>
      </c>
      <c r="AC88" s="308" t="str">
        <f t="shared" si="88"/>
        <v/>
      </c>
      <c r="AD88" s="308" t="str">
        <f t="shared" si="88"/>
        <v/>
      </c>
      <c r="AE88" s="308" t="str">
        <f t="shared" si="88"/>
        <v/>
      </c>
      <c r="AF88" s="308" t="str">
        <f t="shared" si="88"/>
        <v/>
      </c>
      <c r="AG88" s="308" t="str">
        <f t="shared" si="88"/>
        <v/>
      </c>
      <c r="AH88" s="308" t="str">
        <f t="shared" si="88"/>
        <v/>
      </c>
      <c r="AI88" s="308" t="str">
        <f t="shared" si="88"/>
        <v/>
      </c>
      <c r="AJ88" s="308" t="str">
        <f t="shared" si="88"/>
        <v/>
      </c>
      <c r="AK88" s="308" t="str">
        <f t="shared" si="88"/>
        <v/>
      </c>
      <c r="AL88" s="308" t="str">
        <f t="shared" ref="AL88:BG88" si="89">IF(AL82=0,"",AL85/AL82)</f>
        <v/>
      </c>
      <c r="AM88" s="308" t="str">
        <f t="shared" si="89"/>
        <v/>
      </c>
      <c r="AN88" s="308" t="str">
        <f t="shared" si="89"/>
        <v/>
      </c>
      <c r="AO88" s="308" t="str">
        <f t="shared" si="89"/>
        <v/>
      </c>
      <c r="AP88" s="308" t="str">
        <f t="shared" si="89"/>
        <v/>
      </c>
      <c r="AQ88" s="308" t="str">
        <f t="shared" si="89"/>
        <v/>
      </c>
      <c r="AR88" s="308" t="str">
        <f t="shared" si="89"/>
        <v/>
      </c>
      <c r="AS88" s="308" t="str">
        <f t="shared" si="89"/>
        <v/>
      </c>
      <c r="AT88" s="308" t="str">
        <f t="shared" si="89"/>
        <v/>
      </c>
      <c r="AU88" s="308" t="str">
        <f t="shared" si="89"/>
        <v/>
      </c>
      <c r="AV88" s="308" t="str">
        <f t="shared" si="89"/>
        <v/>
      </c>
      <c r="AW88" s="308" t="str">
        <f t="shared" si="89"/>
        <v/>
      </c>
      <c r="AX88" s="308" t="str">
        <f t="shared" si="89"/>
        <v/>
      </c>
      <c r="AY88" s="308" t="str">
        <f t="shared" si="89"/>
        <v/>
      </c>
      <c r="AZ88" s="308" t="str">
        <f t="shared" si="89"/>
        <v/>
      </c>
      <c r="BA88" s="308" t="str">
        <f t="shared" si="89"/>
        <v/>
      </c>
      <c r="BB88" s="308" t="str">
        <f t="shared" si="89"/>
        <v/>
      </c>
      <c r="BC88" s="308" t="str">
        <f t="shared" si="89"/>
        <v/>
      </c>
      <c r="BD88" s="308" t="str">
        <f t="shared" si="89"/>
        <v/>
      </c>
      <c r="BE88" s="308" t="str">
        <f t="shared" si="89"/>
        <v/>
      </c>
      <c r="BF88" s="308" t="str">
        <f t="shared" si="89"/>
        <v/>
      </c>
      <c r="BG88" s="309" t="str">
        <f t="shared" si="89"/>
        <v/>
      </c>
    </row>
    <row r="89" spans="1:59" ht="26.25" customHeight="1" x14ac:dyDescent="0.2">
      <c r="A89" s="523"/>
      <c r="B89" s="519" t="str">
        <f>Parameters!$H$6</f>
        <v>2 to 4 years</v>
      </c>
      <c r="C89" s="552" t="str">
        <f>Parameters!$B$11</f>
        <v>Hosp.</v>
      </c>
      <c r="D89" s="317" t="str">
        <f>Parameters!$B$49</f>
        <v>All</v>
      </c>
      <c r="E89" s="385"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523"/>
      <c r="B90" s="520"/>
      <c r="C90" s="552"/>
      <c r="D90" s="383"/>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07">
        <f>SUM(F90:BF90)</f>
        <v>0</v>
      </c>
    </row>
    <row r="91" spans="1:59" ht="15.75" hidden="1" customHeight="1" x14ac:dyDescent="0.2">
      <c r="A91" s="523"/>
      <c r="B91" s="520"/>
      <c r="C91" s="552"/>
      <c r="D91" s="383"/>
      <c r="E91" s="380"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07">
        <f>SUM(F91:BF91)</f>
        <v>0</v>
      </c>
    </row>
    <row r="92" spans="1:59" ht="26.25" customHeight="1" x14ac:dyDescent="0.2">
      <c r="A92" s="523"/>
      <c r="B92" s="520"/>
      <c r="C92" s="552"/>
      <c r="D92" s="317" t="str">
        <f>Parameters!$B$50</f>
        <v>SARI</v>
      </c>
      <c r="E92" s="379"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523"/>
      <c r="B93" s="520"/>
      <c r="C93" s="552"/>
      <c r="D93" s="317"/>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07">
        <f>SUM(F93:BF93)</f>
        <v>0</v>
      </c>
    </row>
    <row r="94" spans="1:59" ht="15.75" hidden="1" customHeight="1" x14ac:dyDescent="0.2">
      <c r="A94" s="523"/>
      <c r="B94" s="520"/>
      <c r="C94" s="552"/>
      <c r="D94" s="382"/>
      <c r="E94" s="380"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07">
        <f>SUM(F94:BF94)</f>
        <v>0</v>
      </c>
    </row>
    <row r="95" spans="1:59" ht="26.25" customHeight="1" x14ac:dyDescent="0.2">
      <c r="A95" s="523"/>
      <c r="B95" s="520"/>
      <c r="C95" s="552"/>
      <c r="D95" s="318" t="str">
        <f>Parameters!$B$51</f>
        <v>%</v>
      </c>
      <c r="E95" s="381"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23"/>
      <c r="B96" s="520"/>
      <c r="C96" s="552"/>
      <c r="D96" s="384"/>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23"/>
      <c r="B97" s="520"/>
      <c r="C97" s="552"/>
      <c r="D97" s="384"/>
      <c r="E97" s="44" t="str">
        <f>Parameters!$B$16</f>
        <v>Male</v>
      </c>
      <c r="F97" s="308" t="str">
        <f t="shared" ref="F97:AK97" si="98">IF(F91=0,"",F94/F91)</f>
        <v/>
      </c>
      <c r="G97" s="308" t="str">
        <f t="shared" si="98"/>
        <v/>
      </c>
      <c r="H97" s="308" t="str">
        <f t="shared" si="98"/>
        <v/>
      </c>
      <c r="I97" s="308" t="str">
        <f t="shared" si="98"/>
        <v/>
      </c>
      <c r="J97" s="308" t="str">
        <f t="shared" si="98"/>
        <v/>
      </c>
      <c r="K97" s="308" t="str">
        <f t="shared" si="98"/>
        <v/>
      </c>
      <c r="L97" s="308" t="str">
        <f t="shared" si="98"/>
        <v/>
      </c>
      <c r="M97" s="308" t="str">
        <f t="shared" si="98"/>
        <v/>
      </c>
      <c r="N97" s="308" t="str">
        <f t="shared" si="98"/>
        <v/>
      </c>
      <c r="O97" s="308" t="str">
        <f t="shared" si="98"/>
        <v/>
      </c>
      <c r="P97" s="308" t="str">
        <f t="shared" si="98"/>
        <v/>
      </c>
      <c r="Q97" s="308" t="str">
        <f t="shared" si="98"/>
        <v/>
      </c>
      <c r="R97" s="308" t="str">
        <f t="shared" si="98"/>
        <v/>
      </c>
      <c r="S97" s="308" t="str">
        <f t="shared" si="98"/>
        <v/>
      </c>
      <c r="T97" s="308" t="str">
        <f t="shared" si="98"/>
        <v/>
      </c>
      <c r="U97" s="308" t="str">
        <f t="shared" si="98"/>
        <v/>
      </c>
      <c r="V97" s="308" t="str">
        <f t="shared" si="98"/>
        <v/>
      </c>
      <c r="W97" s="308" t="str">
        <f t="shared" si="98"/>
        <v/>
      </c>
      <c r="X97" s="308" t="str">
        <f t="shared" si="98"/>
        <v/>
      </c>
      <c r="Y97" s="308" t="str">
        <f t="shared" si="98"/>
        <v/>
      </c>
      <c r="Z97" s="308" t="str">
        <f t="shared" si="98"/>
        <v/>
      </c>
      <c r="AA97" s="308" t="str">
        <f t="shared" si="98"/>
        <v/>
      </c>
      <c r="AB97" s="308" t="str">
        <f t="shared" si="98"/>
        <v/>
      </c>
      <c r="AC97" s="308" t="str">
        <f t="shared" si="98"/>
        <v/>
      </c>
      <c r="AD97" s="308" t="str">
        <f t="shared" si="98"/>
        <v/>
      </c>
      <c r="AE97" s="308" t="str">
        <f t="shared" si="98"/>
        <v/>
      </c>
      <c r="AF97" s="308" t="str">
        <f t="shared" si="98"/>
        <v/>
      </c>
      <c r="AG97" s="308" t="str">
        <f t="shared" si="98"/>
        <v/>
      </c>
      <c r="AH97" s="308" t="str">
        <f t="shared" si="98"/>
        <v/>
      </c>
      <c r="AI97" s="308" t="str">
        <f t="shared" si="98"/>
        <v/>
      </c>
      <c r="AJ97" s="308" t="str">
        <f t="shared" si="98"/>
        <v/>
      </c>
      <c r="AK97" s="308" t="str">
        <f t="shared" si="98"/>
        <v/>
      </c>
      <c r="AL97" s="308" t="str">
        <f t="shared" ref="AL97:BG97" si="99">IF(AL91=0,"",AL94/AL91)</f>
        <v/>
      </c>
      <c r="AM97" s="308" t="str">
        <f t="shared" si="99"/>
        <v/>
      </c>
      <c r="AN97" s="308" t="str">
        <f t="shared" si="99"/>
        <v/>
      </c>
      <c r="AO97" s="308" t="str">
        <f t="shared" si="99"/>
        <v/>
      </c>
      <c r="AP97" s="308" t="str">
        <f t="shared" si="99"/>
        <v/>
      </c>
      <c r="AQ97" s="308" t="str">
        <f t="shared" si="99"/>
        <v/>
      </c>
      <c r="AR97" s="308" t="str">
        <f t="shared" si="99"/>
        <v/>
      </c>
      <c r="AS97" s="308" t="str">
        <f t="shared" si="99"/>
        <v/>
      </c>
      <c r="AT97" s="308" t="str">
        <f t="shared" si="99"/>
        <v/>
      </c>
      <c r="AU97" s="308" t="str">
        <f t="shared" si="99"/>
        <v/>
      </c>
      <c r="AV97" s="308" t="str">
        <f t="shared" si="99"/>
        <v/>
      </c>
      <c r="AW97" s="308" t="str">
        <f t="shared" si="99"/>
        <v/>
      </c>
      <c r="AX97" s="308" t="str">
        <f t="shared" si="99"/>
        <v/>
      </c>
      <c r="AY97" s="308" t="str">
        <f t="shared" si="99"/>
        <v/>
      </c>
      <c r="AZ97" s="308" t="str">
        <f t="shared" si="99"/>
        <v/>
      </c>
      <c r="BA97" s="308" t="str">
        <f t="shared" si="99"/>
        <v/>
      </c>
      <c r="BB97" s="308" t="str">
        <f t="shared" si="99"/>
        <v/>
      </c>
      <c r="BC97" s="308" t="str">
        <f t="shared" si="99"/>
        <v/>
      </c>
      <c r="BD97" s="308" t="str">
        <f t="shared" si="99"/>
        <v/>
      </c>
      <c r="BE97" s="308" t="str">
        <f t="shared" si="99"/>
        <v/>
      </c>
      <c r="BF97" s="308" t="str">
        <f t="shared" si="99"/>
        <v/>
      </c>
      <c r="BG97" s="309" t="str">
        <f t="shared" si="99"/>
        <v/>
      </c>
    </row>
    <row r="98" spans="1:62" ht="26.25" customHeight="1" x14ac:dyDescent="0.2">
      <c r="A98" s="523"/>
      <c r="B98" s="520"/>
      <c r="C98" s="552" t="str">
        <f>Parameters!$B$12</f>
        <v>ICU</v>
      </c>
      <c r="D98" s="317" t="str">
        <f>Parameters!$B$49</f>
        <v>All</v>
      </c>
      <c r="E98" s="379"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523"/>
      <c r="B99" s="520"/>
      <c r="C99" s="552"/>
      <c r="D99" s="383"/>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07">
        <f>SUM(F99:BF99)</f>
        <v>0</v>
      </c>
    </row>
    <row r="100" spans="1:62" ht="15.75" hidden="1" customHeight="1" x14ac:dyDescent="0.2">
      <c r="A100" s="523"/>
      <c r="B100" s="520"/>
      <c r="C100" s="552"/>
      <c r="D100" s="383"/>
      <c r="E100" s="380"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07">
        <f>SUM(F100:BF100)</f>
        <v>0</v>
      </c>
    </row>
    <row r="101" spans="1:62" ht="26.25" customHeight="1" x14ac:dyDescent="0.2">
      <c r="A101" s="523"/>
      <c r="B101" s="520"/>
      <c r="C101" s="552"/>
      <c r="D101" s="317" t="str">
        <f>Parameters!$B$50</f>
        <v>SARI</v>
      </c>
      <c r="E101" s="379"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523"/>
      <c r="B102" s="520"/>
      <c r="C102" s="552"/>
      <c r="D102" s="317"/>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07">
        <f>SUM(F102:BF102)</f>
        <v>0</v>
      </c>
    </row>
    <row r="103" spans="1:62" ht="15.75" hidden="1" customHeight="1" x14ac:dyDescent="0.2">
      <c r="A103" s="523"/>
      <c r="B103" s="520"/>
      <c r="C103" s="552"/>
      <c r="D103" s="382"/>
      <c r="E103" s="380"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07">
        <f>SUM(F103:BF103)</f>
        <v>0</v>
      </c>
    </row>
    <row r="104" spans="1:62" ht="26.25" customHeight="1" x14ac:dyDescent="0.2">
      <c r="A104" s="523"/>
      <c r="B104" s="520"/>
      <c r="C104" s="552"/>
      <c r="D104" s="318" t="str">
        <f>Parameters!$B$51</f>
        <v>%</v>
      </c>
      <c r="E104" s="381"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23"/>
      <c r="B105" s="520"/>
      <c r="C105" s="552"/>
      <c r="D105" s="384"/>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23"/>
      <c r="B106" s="520"/>
      <c r="C106" s="552"/>
      <c r="D106" s="384"/>
      <c r="E106" s="44" t="str">
        <f>Parameters!$B$16</f>
        <v>Male</v>
      </c>
      <c r="F106" s="308" t="str">
        <f t="shared" ref="F106:AK106" si="108">IF(F100=0,"",F103/F100)</f>
        <v/>
      </c>
      <c r="G106" s="308" t="str">
        <f t="shared" si="108"/>
        <v/>
      </c>
      <c r="H106" s="308" t="str">
        <f t="shared" si="108"/>
        <v/>
      </c>
      <c r="I106" s="308" t="str">
        <f t="shared" si="108"/>
        <v/>
      </c>
      <c r="J106" s="308" t="str">
        <f t="shared" si="108"/>
        <v/>
      </c>
      <c r="K106" s="308" t="str">
        <f t="shared" si="108"/>
        <v/>
      </c>
      <c r="L106" s="308" t="str">
        <f t="shared" si="108"/>
        <v/>
      </c>
      <c r="M106" s="308" t="str">
        <f t="shared" si="108"/>
        <v/>
      </c>
      <c r="N106" s="308" t="str">
        <f t="shared" si="108"/>
        <v/>
      </c>
      <c r="O106" s="308" t="str">
        <f t="shared" si="108"/>
        <v/>
      </c>
      <c r="P106" s="308" t="str">
        <f t="shared" si="108"/>
        <v/>
      </c>
      <c r="Q106" s="308" t="str">
        <f t="shared" si="108"/>
        <v/>
      </c>
      <c r="R106" s="308" t="str">
        <f t="shared" si="108"/>
        <v/>
      </c>
      <c r="S106" s="308" t="str">
        <f t="shared" si="108"/>
        <v/>
      </c>
      <c r="T106" s="308" t="str">
        <f t="shared" si="108"/>
        <v/>
      </c>
      <c r="U106" s="308" t="str">
        <f t="shared" si="108"/>
        <v/>
      </c>
      <c r="V106" s="308" t="str">
        <f t="shared" si="108"/>
        <v/>
      </c>
      <c r="W106" s="308" t="str">
        <f t="shared" si="108"/>
        <v/>
      </c>
      <c r="X106" s="308" t="str">
        <f t="shared" si="108"/>
        <v/>
      </c>
      <c r="Y106" s="308" t="str">
        <f t="shared" si="108"/>
        <v/>
      </c>
      <c r="Z106" s="308" t="str">
        <f t="shared" si="108"/>
        <v/>
      </c>
      <c r="AA106" s="308" t="str">
        <f t="shared" si="108"/>
        <v/>
      </c>
      <c r="AB106" s="308" t="str">
        <f t="shared" si="108"/>
        <v/>
      </c>
      <c r="AC106" s="308" t="str">
        <f t="shared" si="108"/>
        <v/>
      </c>
      <c r="AD106" s="308" t="str">
        <f t="shared" si="108"/>
        <v/>
      </c>
      <c r="AE106" s="308" t="str">
        <f t="shared" si="108"/>
        <v/>
      </c>
      <c r="AF106" s="308" t="str">
        <f t="shared" si="108"/>
        <v/>
      </c>
      <c r="AG106" s="308" t="str">
        <f t="shared" si="108"/>
        <v/>
      </c>
      <c r="AH106" s="308" t="str">
        <f t="shared" si="108"/>
        <v/>
      </c>
      <c r="AI106" s="308" t="str">
        <f t="shared" si="108"/>
        <v/>
      </c>
      <c r="AJ106" s="308" t="str">
        <f t="shared" si="108"/>
        <v/>
      </c>
      <c r="AK106" s="308" t="str">
        <f t="shared" si="108"/>
        <v/>
      </c>
      <c r="AL106" s="308" t="str">
        <f t="shared" ref="AL106:BG106" si="109">IF(AL100=0,"",AL103/AL100)</f>
        <v/>
      </c>
      <c r="AM106" s="308" t="str">
        <f t="shared" si="109"/>
        <v/>
      </c>
      <c r="AN106" s="308" t="str">
        <f t="shared" si="109"/>
        <v/>
      </c>
      <c r="AO106" s="308" t="str">
        <f t="shared" si="109"/>
        <v/>
      </c>
      <c r="AP106" s="308" t="str">
        <f t="shared" si="109"/>
        <v/>
      </c>
      <c r="AQ106" s="308" t="str">
        <f t="shared" si="109"/>
        <v/>
      </c>
      <c r="AR106" s="308" t="str">
        <f t="shared" si="109"/>
        <v/>
      </c>
      <c r="AS106" s="308" t="str">
        <f t="shared" si="109"/>
        <v/>
      </c>
      <c r="AT106" s="308" t="str">
        <f t="shared" si="109"/>
        <v/>
      </c>
      <c r="AU106" s="308" t="str">
        <f t="shared" si="109"/>
        <v/>
      </c>
      <c r="AV106" s="308" t="str">
        <f t="shared" si="109"/>
        <v/>
      </c>
      <c r="AW106" s="308" t="str">
        <f t="shared" si="109"/>
        <v/>
      </c>
      <c r="AX106" s="308" t="str">
        <f t="shared" si="109"/>
        <v/>
      </c>
      <c r="AY106" s="308" t="str">
        <f t="shared" si="109"/>
        <v/>
      </c>
      <c r="AZ106" s="308" t="str">
        <f t="shared" si="109"/>
        <v/>
      </c>
      <c r="BA106" s="308" t="str">
        <f t="shared" si="109"/>
        <v/>
      </c>
      <c r="BB106" s="308" t="str">
        <f t="shared" si="109"/>
        <v/>
      </c>
      <c r="BC106" s="308" t="str">
        <f t="shared" si="109"/>
        <v/>
      </c>
      <c r="BD106" s="308" t="str">
        <f t="shared" si="109"/>
        <v/>
      </c>
      <c r="BE106" s="308" t="str">
        <f t="shared" si="109"/>
        <v/>
      </c>
      <c r="BF106" s="308" t="str">
        <f t="shared" si="109"/>
        <v/>
      </c>
      <c r="BG106" s="309" t="str">
        <f t="shared" si="109"/>
        <v/>
      </c>
    </row>
    <row r="107" spans="1:62" ht="26.25" customHeight="1" x14ac:dyDescent="0.2">
      <c r="A107" s="523"/>
      <c r="B107" s="520"/>
      <c r="C107" s="552" t="str">
        <f>Parameters!$B$13</f>
        <v>Death</v>
      </c>
      <c r="D107" s="317" t="str">
        <f>Parameters!$B$49</f>
        <v>All</v>
      </c>
      <c r="E107" s="379"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523"/>
      <c r="B108" s="520"/>
      <c r="C108" s="552"/>
      <c r="D108" s="383"/>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07">
        <f>SUM(F108:BF108)</f>
        <v>0</v>
      </c>
    </row>
    <row r="109" spans="1:62" ht="15.75" hidden="1" customHeight="1" x14ac:dyDescent="0.2">
      <c r="A109" s="523"/>
      <c r="B109" s="520"/>
      <c r="C109" s="552"/>
      <c r="D109" s="383"/>
      <c r="E109" s="380"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07">
        <f>SUM(F109:BF109)</f>
        <v>0</v>
      </c>
    </row>
    <row r="110" spans="1:62" ht="26.25" customHeight="1" x14ac:dyDescent="0.2">
      <c r="A110" s="523"/>
      <c r="B110" s="520"/>
      <c r="C110" s="552"/>
      <c r="D110" s="317" t="str">
        <f>Parameters!$B$50</f>
        <v>SARI</v>
      </c>
      <c r="E110" s="379"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523"/>
      <c r="B111" s="520"/>
      <c r="C111" s="552"/>
      <c r="D111" s="317"/>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07">
        <f>SUM(F111:BF111)</f>
        <v>0</v>
      </c>
    </row>
    <row r="112" spans="1:62" ht="15.75" hidden="1" customHeight="1" x14ac:dyDescent="0.2">
      <c r="A112" s="523"/>
      <c r="B112" s="520"/>
      <c r="C112" s="552"/>
      <c r="D112" s="382"/>
      <c r="E112" s="380"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07">
        <f>SUM(F112:BF112)</f>
        <v>0</v>
      </c>
    </row>
    <row r="113" spans="1:62" ht="26.25" customHeight="1" thickBot="1" x14ac:dyDescent="0.25">
      <c r="A113" s="523"/>
      <c r="B113" s="520"/>
      <c r="C113" s="552"/>
      <c r="D113" s="318" t="str">
        <f>Parameters!$B$51</f>
        <v>%</v>
      </c>
      <c r="E113" s="381"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23"/>
      <c r="B114" s="520"/>
      <c r="C114" s="552"/>
      <c r="D114" s="384"/>
      <c r="E114" s="310">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23"/>
      <c r="B115" s="521"/>
      <c r="C115" s="552"/>
      <c r="D115" s="384"/>
      <c r="E115" s="311">
        <f>$BJ$23</f>
        <v>0</v>
      </c>
      <c r="F115" s="308" t="str">
        <f t="shared" ref="F115:AK115" si="118">IF(F109=0,"",F112/F109)</f>
        <v/>
      </c>
      <c r="G115" s="308" t="str">
        <f t="shared" si="118"/>
        <v/>
      </c>
      <c r="H115" s="308" t="str">
        <f t="shared" si="118"/>
        <v/>
      </c>
      <c r="I115" s="308" t="str">
        <f t="shared" si="118"/>
        <v/>
      </c>
      <c r="J115" s="308" t="str">
        <f t="shared" si="118"/>
        <v/>
      </c>
      <c r="K115" s="308" t="str">
        <f t="shared" si="118"/>
        <v/>
      </c>
      <c r="L115" s="308" t="str">
        <f t="shared" si="118"/>
        <v/>
      </c>
      <c r="M115" s="308" t="str">
        <f t="shared" si="118"/>
        <v/>
      </c>
      <c r="N115" s="308" t="str">
        <f t="shared" si="118"/>
        <v/>
      </c>
      <c r="O115" s="308" t="str">
        <f t="shared" si="118"/>
        <v/>
      </c>
      <c r="P115" s="308" t="str">
        <f t="shared" si="118"/>
        <v/>
      </c>
      <c r="Q115" s="308" t="str">
        <f t="shared" si="118"/>
        <v/>
      </c>
      <c r="R115" s="308" t="str">
        <f t="shared" si="118"/>
        <v/>
      </c>
      <c r="S115" s="308" t="str">
        <f t="shared" si="118"/>
        <v/>
      </c>
      <c r="T115" s="308" t="str">
        <f t="shared" si="118"/>
        <v/>
      </c>
      <c r="U115" s="308" t="str">
        <f t="shared" si="118"/>
        <v/>
      </c>
      <c r="V115" s="308" t="str">
        <f t="shared" si="118"/>
        <v/>
      </c>
      <c r="W115" s="308" t="str">
        <f t="shared" si="118"/>
        <v/>
      </c>
      <c r="X115" s="308" t="str">
        <f t="shared" si="118"/>
        <v/>
      </c>
      <c r="Y115" s="308" t="str">
        <f t="shared" si="118"/>
        <v/>
      </c>
      <c r="Z115" s="308" t="str">
        <f t="shared" si="118"/>
        <v/>
      </c>
      <c r="AA115" s="308" t="str">
        <f t="shared" si="118"/>
        <v/>
      </c>
      <c r="AB115" s="308" t="str">
        <f t="shared" si="118"/>
        <v/>
      </c>
      <c r="AC115" s="308" t="str">
        <f t="shared" si="118"/>
        <v/>
      </c>
      <c r="AD115" s="308" t="str">
        <f t="shared" si="118"/>
        <v/>
      </c>
      <c r="AE115" s="308" t="str">
        <f t="shared" si="118"/>
        <v/>
      </c>
      <c r="AF115" s="308" t="str">
        <f t="shared" si="118"/>
        <v/>
      </c>
      <c r="AG115" s="308" t="str">
        <f t="shared" si="118"/>
        <v/>
      </c>
      <c r="AH115" s="308" t="str">
        <f t="shared" si="118"/>
        <v/>
      </c>
      <c r="AI115" s="308" t="str">
        <f t="shared" si="118"/>
        <v/>
      </c>
      <c r="AJ115" s="308" t="str">
        <f t="shared" si="118"/>
        <v/>
      </c>
      <c r="AK115" s="308" t="str">
        <f t="shared" si="118"/>
        <v/>
      </c>
      <c r="AL115" s="308" t="str">
        <f t="shared" ref="AL115:BG115" si="119">IF(AL109=0,"",AL112/AL109)</f>
        <v/>
      </c>
      <c r="AM115" s="308" t="str">
        <f t="shared" si="119"/>
        <v/>
      </c>
      <c r="AN115" s="308" t="str">
        <f t="shared" si="119"/>
        <v/>
      </c>
      <c r="AO115" s="308" t="str">
        <f t="shared" si="119"/>
        <v/>
      </c>
      <c r="AP115" s="308" t="str">
        <f t="shared" si="119"/>
        <v/>
      </c>
      <c r="AQ115" s="308" t="str">
        <f t="shared" si="119"/>
        <v/>
      </c>
      <c r="AR115" s="308" t="str">
        <f t="shared" si="119"/>
        <v/>
      </c>
      <c r="AS115" s="308" t="str">
        <f t="shared" si="119"/>
        <v/>
      </c>
      <c r="AT115" s="308" t="str">
        <f t="shared" si="119"/>
        <v/>
      </c>
      <c r="AU115" s="308" t="str">
        <f t="shared" si="119"/>
        <v/>
      </c>
      <c r="AV115" s="308" t="str">
        <f t="shared" si="119"/>
        <v/>
      </c>
      <c r="AW115" s="308" t="str">
        <f t="shared" si="119"/>
        <v/>
      </c>
      <c r="AX115" s="308" t="str">
        <f t="shared" si="119"/>
        <v/>
      </c>
      <c r="AY115" s="308" t="str">
        <f t="shared" si="119"/>
        <v/>
      </c>
      <c r="AZ115" s="308" t="str">
        <f t="shared" si="119"/>
        <v/>
      </c>
      <c r="BA115" s="308" t="str">
        <f t="shared" si="119"/>
        <v/>
      </c>
      <c r="BB115" s="308" t="str">
        <f t="shared" si="119"/>
        <v/>
      </c>
      <c r="BC115" s="308" t="str">
        <f t="shared" si="119"/>
        <v/>
      </c>
      <c r="BD115" s="308" t="str">
        <f t="shared" si="119"/>
        <v/>
      </c>
      <c r="BE115" s="308" t="str">
        <f t="shared" si="119"/>
        <v/>
      </c>
      <c r="BF115" s="308" t="str">
        <f t="shared" si="119"/>
        <v/>
      </c>
      <c r="BG115" s="309" t="str">
        <f t="shared" si="119"/>
        <v/>
      </c>
    </row>
    <row r="116" spans="1:62" ht="26.25" customHeight="1" x14ac:dyDescent="0.2">
      <c r="A116" s="523"/>
      <c r="B116" s="519" t="str">
        <f>Parameters!$H$7</f>
        <v>5 to 14 years</v>
      </c>
      <c r="C116" s="552" t="str">
        <f>Parameters!$B$11</f>
        <v>Hosp.</v>
      </c>
      <c r="D116" s="317" t="str">
        <f>Parameters!$B$49</f>
        <v>All</v>
      </c>
      <c r="E116" s="385"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523"/>
      <c r="B117" s="520"/>
      <c r="C117" s="552"/>
      <c r="D117" s="383"/>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07">
        <f>SUM(F117:BF117)</f>
        <v>0</v>
      </c>
    </row>
    <row r="118" spans="1:62" ht="15.75" hidden="1" customHeight="1" x14ac:dyDescent="0.2">
      <c r="A118" s="523"/>
      <c r="B118" s="520"/>
      <c r="C118" s="552"/>
      <c r="D118" s="383"/>
      <c r="E118" s="380"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07">
        <f>SUM(F118:BF118)</f>
        <v>0</v>
      </c>
    </row>
    <row r="119" spans="1:62" ht="26.25" customHeight="1" x14ac:dyDescent="0.2">
      <c r="A119" s="523"/>
      <c r="B119" s="520"/>
      <c r="C119" s="552"/>
      <c r="D119" s="317" t="str">
        <f>Parameters!$B$50</f>
        <v>SARI</v>
      </c>
      <c r="E119" s="379"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523"/>
      <c r="B120" s="520"/>
      <c r="C120" s="552"/>
      <c r="D120" s="317"/>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07">
        <f>SUM(F120:BF120)</f>
        <v>0</v>
      </c>
    </row>
    <row r="121" spans="1:62" ht="15.75" hidden="1" customHeight="1" x14ac:dyDescent="0.2">
      <c r="A121" s="523"/>
      <c r="B121" s="520"/>
      <c r="C121" s="552"/>
      <c r="D121" s="382"/>
      <c r="E121" s="380"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07">
        <f>SUM(F121:BF121)</f>
        <v>0</v>
      </c>
    </row>
    <row r="122" spans="1:62" ht="26.25" customHeight="1" x14ac:dyDescent="0.2">
      <c r="A122" s="523"/>
      <c r="B122" s="520"/>
      <c r="C122" s="552"/>
      <c r="D122" s="318" t="str">
        <f>Parameters!$B$51</f>
        <v>%</v>
      </c>
      <c r="E122" s="381"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23"/>
      <c r="B123" s="520"/>
      <c r="C123" s="552"/>
      <c r="D123" s="384"/>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23"/>
      <c r="B124" s="520"/>
      <c r="C124" s="552"/>
      <c r="D124" s="384"/>
      <c r="E124" s="44" t="str">
        <f>Parameters!$B$16</f>
        <v>Male</v>
      </c>
      <c r="F124" s="308" t="str">
        <f t="shared" ref="F124:AK124" si="128">IF(F118=0,"",F121/F118)</f>
        <v/>
      </c>
      <c r="G124" s="308" t="str">
        <f t="shared" si="128"/>
        <v/>
      </c>
      <c r="H124" s="308" t="str">
        <f t="shared" si="128"/>
        <v/>
      </c>
      <c r="I124" s="308" t="str">
        <f t="shared" si="128"/>
        <v/>
      </c>
      <c r="J124" s="308" t="str">
        <f t="shared" si="128"/>
        <v/>
      </c>
      <c r="K124" s="308" t="str">
        <f t="shared" si="128"/>
        <v/>
      </c>
      <c r="L124" s="308" t="str">
        <f t="shared" si="128"/>
        <v/>
      </c>
      <c r="M124" s="308" t="str">
        <f t="shared" si="128"/>
        <v/>
      </c>
      <c r="N124" s="308" t="str">
        <f t="shared" si="128"/>
        <v/>
      </c>
      <c r="O124" s="308" t="str">
        <f t="shared" si="128"/>
        <v/>
      </c>
      <c r="P124" s="308" t="str">
        <f t="shared" si="128"/>
        <v/>
      </c>
      <c r="Q124" s="308" t="str">
        <f t="shared" si="128"/>
        <v/>
      </c>
      <c r="R124" s="308" t="str">
        <f t="shared" si="128"/>
        <v/>
      </c>
      <c r="S124" s="308" t="str">
        <f t="shared" si="128"/>
        <v/>
      </c>
      <c r="T124" s="308" t="str">
        <f t="shared" si="128"/>
        <v/>
      </c>
      <c r="U124" s="308" t="str">
        <f t="shared" si="128"/>
        <v/>
      </c>
      <c r="V124" s="308" t="str">
        <f t="shared" si="128"/>
        <v/>
      </c>
      <c r="W124" s="308" t="str">
        <f t="shared" si="128"/>
        <v/>
      </c>
      <c r="X124" s="308" t="str">
        <f t="shared" si="128"/>
        <v/>
      </c>
      <c r="Y124" s="308" t="str">
        <f t="shared" si="128"/>
        <v/>
      </c>
      <c r="Z124" s="308" t="str">
        <f t="shared" si="128"/>
        <v/>
      </c>
      <c r="AA124" s="308" t="str">
        <f t="shared" si="128"/>
        <v/>
      </c>
      <c r="AB124" s="308" t="str">
        <f t="shared" si="128"/>
        <v/>
      </c>
      <c r="AC124" s="308" t="str">
        <f t="shared" si="128"/>
        <v/>
      </c>
      <c r="AD124" s="308" t="str">
        <f t="shared" si="128"/>
        <v/>
      </c>
      <c r="AE124" s="308" t="str">
        <f t="shared" si="128"/>
        <v/>
      </c>
      <c r="AF124" s="308" t="str">
        <f t="shared" si="128"/>
        <v/>
      </c>
      <c r="AG124" s="308" t="str">
        <f t="shared" si="128"/>
        <v/>
      </c>
      <c r="AH124" s="308" t="str">
        <f t="shared" si="128"/>
        <v/>
      </c>
      <c r="AI124" s="308" t="str">
        <f t="shared" si="128"/>
        <v/>
      </c>
      <c r="AJ124" s="308" t="str">
        <f t="shared" si="128"/>
        <v/>
      </c>
      <c r="AK124" s="308" t="str">
        <f t="shared" si="128"/>
        <v/>
      </c>
      <c r="AL124" s="308" t="str">
        <f t="shared" ref="AL124:BG124" si="129">IF(AL118=0,"",AL121/AL118)</f>
        <v/>
      </c>
      <c r="AM124" s="308" t="str">
        <f t="shared" si="129"/>
        <v/>
      </c>
      <c r="AN124" s="308" t="str">
        <f t="shared" si="129"/>
        <v/>
      </c>
      <c r="AO124" s="308" t="str">
        <f t="shared" si="129"/>
        <v/>
      </c>
      <c r="AP124" s="308" t="str">
        <f t="shared" si="129"/>
        <v/>
      </c>
      <c r="AQ124" s="308" t="str">
        <f t="shared" si="129"/>
        <v/>
      </c>
      <c r="AR124" s="308" t="str">
        <f t="shared" si="129"/>
        <v/>
      </c>
      <c r="AS124" s="308" t="str">
        <f t="shared" si="129"/>
        <v/>
      </c>
      <c r="AT124" s="308" t="str">
        <f t="shared" si="129"/>
        <v/>
      </c>
      <c r="AU124" s="308" t="str">
        <f t="shared" si="129"/>
        <v/>
      </c>
      <c r="AV124" s="308" t="str">
        <f t="shared" si="129"/>
        <v/>
      </c>
      <c r="AW124" s="308" t="str">
        <f t="shared" si="129"/>
        <v/>
      </c>
      <c r="AX124" s="308" t="str">
        <f t="shared" si="129"/>
        <v/>
      </c>
      <c r="AY124" s="308" t="str">
        <f t="shared" si="129"/>
        <v/>
      </c>
      <c r="AZ124" s="308" t="str">
        <f t="shared" si="129"/>
        <v/>
      </c>
      <c r="BA124" s="308" t="str">
        <f t="shared" si="129"/>
        <v/>
      </c>
      <c r="BB124" s="308" t="str">
        <f t="shared" si="129"/>
        <v/>
      </c>
      <c r="BC124" s="308" t="str">
        <f t="shared" si="129"/>
        <v/>
      </c>
      <c r="BD124" s="308" t="str">
        <f t="shared" si="129"/>
        <v/>
      </c>
      <c r="BE124" s="308" t="str">
        <f t="shared" si="129"/>
        <v/>
      </c>
      <c r="BF124" s="308" t="str">
        <f t="shared" si="129"/>
        <v/>
      </c>
      <c r="BG124" s="309" t="str">
        <f t="shared" si="129"/>
        <v/>
      </c>
    </row>
    <row r="125" spans="1:62" ht="26.25" customHeight="1" x14ac:dyDescent="0.2">
      <c r="A125" s="523"/>
      <c r="B125" s="520"/>
      <c r="C125" s="552" t="str">
        <f>Parameters!$B$12</f>
        <v>ICU</v>
      </c>
      <c r="D125" s="317" t="str">
        <f>Parameters!$B$49</f>
        <v>All</v>
      </c>
      <c r="E125" s="379"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523"/>
      <c r="B126" s="520"/>
      <c r="C126" s="552"/>
      <c r="D126" s="383"/>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07">
        <f>SUM(F126:BF126)</f>
        <v>0</v>
      </c>
    </row>
    <row r="127" spans="1:62" ht="15.75" hidden="1" customHeight="1" x14ac:dyDescent="0.2">
      <c r="A127" s="523"/>
      <c r="B127" s="520"/>
      <c r="C127" s="552"/>
      <c r="D127" s="383"/>
      <c r="E127" s="380"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07">
        <f>SUM(F127:BF127)</f>
        <v>0</v>
      </c>
      <c r="BJ127" s="68"/>
    </row>
    <row r="128" spans="1:62" ht="26.25" customHeight="1" x14ac:dyDescent="0.2">
      <c r="A128" s="523"/>
      <c r="B128" s="520"/>
      <c r="C128" s="552"/>
      <c r="D128" s="317" t="str">
        <f>Parameters!$B$50</f>
        <v>SARI</v>
      </c>
      <c r="E128" s="379"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523"/>
      <c r="B129" s="520"/>
      <c r="C129" s="552"/>
      <c r="D129" s="317"/>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07">
        <f>SUM(F129:BF129)</f>
        <v>0</v>
      </c>
    </row>
    <row r="130" spans="1:59" ht="15.75" hidden="1" customHeight="1" x14ac:dyDescent="0.2">
      <c r="A130" s="523"/>
      <c r="B130" s="520"/>
      <c r="C130" s="552"/>
      <c r="D130" s="382"/>
      <c r="E130" s="380"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07">
        <f>SUM(F130:BF130)</f>
        <v>0</v>
      </c>
    </row>
    <row r="131" spans="1:59" ht="26.25" customHeight="1" x14ac:dyDescent="0.2">
      <c r="A131" s="523"/>
      <c r="B131" s="520"/>
      <c r="C131" s="552"/>
      <c r="D131" s="318" t="str">
        <f>Parameters!$B$51</f>
        <v>%</v>
      </c>
      <c r="E131" s="381"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23"/>
      <c r="B132" s="520"/>
      <c r="C132" s="552"/>
      <c r="D132" s="384"/>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23"/>
      <c r="B133" s="520"/>
      <c r="C133" s="552"/>
      <c r="D133" s="384"/>
      <c r="E133" s="44" t="str">
        <f>Parameters!$B$16</f>
        <v>Male</v>
      </c>
      <c r="F133" s="308" t="str">
        <f t="shared" ref="F133:AK133" si="138">IF(F127=0,"",F130/F127)</f>
        <v/>
      </c>
      <c r="G133" s="308" t="str">
        <f t="shared" si="138"/>
        <v/>
      </c>
      <c r="H133" s="308" t="str">
        <f t="shared" si="138"/>
        <v/>
      </c>
      <c r="I133" s="308" t="str">
        <f t="shared" si="138"/>
        <v/>
      </c>
      <c r="J133" s="308" t="str">
        <f t="shared" si="138"/>
        <v/>
      </c>
      <c r="K133" s="308" t="str">
        <f t="shared" si="138"/>
        <v/>
      </c>
      <c r="L133" s="308" t="str">
        <f t="shared" si="138"/>
        <v/>
      </c>
      <c r="M133" s="308" t="str">
        <f t="shared" si="138"/>
        <v/>
      </c>
      <c r="N133" s="308" t="str">
        <f t="shared" si="138"/>
        <v/>
      </c>
      <c r="O133" s="308" t="str">
        <f t="shared" si="138"/>
        <v/>
      </c>
      <c r="P133" s="308" t="str">
        <f t="shared" si="138"/>
        <v/>
      </c>
      <c r="Q133" s="308" t="str">
        <f t="shared" si="138"/>
        <v/>
      </c>
      <c r="R133" s="308" t="str">
        <f t="shared" si="138"/>
        <v/>
      </c>
      <c r="S133" s="308" t="str">
        <f t="shared" si="138"/>
        <v/>
      </c>
      <c r="T133" s="308" t="str">
        <f t="shared" si="138"/>
        <v/>
      </c>
      <c r="U133" s="308" t="str">
        <f t="shared" si="138"/>
        <v/>
      </c>
      <c r="V133" s="308" t="str">
        <f t="shared" si="138"/>
        <v/>
      </c>
      <c r="W133" s="308" t="str">
        <f t="shared" si="138"/>
        <v/>
      </c>
      <c r="X133" s="308" t="str">
        <f t="shared" si="138"/>
        <v/>
      </c>
      <c r="Y133" s="308" t="str">
        <f t="shared" si="138"/>
        <v/>
      </c>
      <c r="Z133" s="308" t="str">
        <f t="shared" si="138"/>
        <v/>
      </c>
      <c r="AA133" s="308" t="str">
        <f t="shared" si="138"/>
        <v/>
      </c>
      <c r="AB133" s="308" t="str">
        <f t="shared" si="138"/>
        <v/>
      </c>
      <c r="AC133" s="308" t="str">
        <f t="shared" si="138"/>
        <v/>
      </c>
      <c r="AD133" s="308" t="str">
        <f t="shared" si="138"/>
        <v/>
      </c>
      <c r="AE133" s="308" t="str">
        <f t="shared" si="138"/>
        <v/>
      </c>
      <c r="AF133" s="308" t="str">
        <f t="shared" si="138"/>
        <v/>
      </c>
      <c r="AG133" s="308" t="str">
        <f t="shared" si="138"/>
        <v/>
      </c>
      <c r="AH133" s="308" t="str">
        <f t="shared" si="138"/>
        <v/>
      </c>
      <c r="AI133" s="308" t="str">
        <f t="shared" si="138"/>
        <v/>
      </c>
      <c r="AJ133" s="308" t="str">
        <f t="shared" si="138"/>
        <v/>
      </c>
      <c r="AK133" s="308" t="str">
        <f t="shared" si="138"/>
        <v/>
      </c>
      <c r="AL133" s="308" t="str">
        <f t="shared" ref="AL133:BG133" si="139">IF(AL127=0,"",AL130/AL127)</f>
        <v/>
      </c>
      <c r="AM133" s="308" t="str">
        <f t="shared" si="139"/>
        <v/>
      </c>
      <c r="AN133" s="308" t="str">
        <f t="shared" si="139"/>
        <v/>
      </c>
      <c r="AO133" s="308" t="str">
        <f t="shared" si="139"/>
        <v/>
      </c>
      <c r="AP133" s="308" t="str">
        <f t="shared" si="139"/>
        <v/>
      </c>
      <c r="AQ133" s="308" t="str">
        <f t="shared" si="139"/>
        <v/>
      </c>
      <c r="AR133" s="308" t="str">
        <f t="shared" si="139"/>
        <v/>
      </c>
      <c r="AS133" s="308" t="str">
        <f t="shared" si="139"/>
        <v/>
      </c>
      <c r="AT133" s="308" t="str">
        <f t="shared" si="139"/>
        <v/>
      </c>
      <c r="AU133" s="308" t="str">
        <f t="shared" si="139"/>
        <v/>
      </c>
      <c r="AV133" s="308" t="str">
        <f t="shared" si="139"/>
        <v/>
      </c>
      <c r="AW133" s="308" t="str">
        <f t="shared" si="139"/>
        <v/>
      </c>
      <c r="AX133" s="308" t="str">
        <f t="shared" si="139"/>
        <v/>
      </c>
      <c r="AY133" s="308" t="str">
        <f t="shared" si="139"/>
        <v/>
      </c>
      <c r="AZ133" s="308" t="str">
        <f t="shared" si="139"/>
        <v/>
      </c>
      <c r="BA133" s="308" t="str">
        <f t="shared" si="139"/>
        <v/>
      </c>
      <c r="BB133" s="308" t="str">
        <f t="shared" si="139"/>
        <v/>
      </c>
      <c r="BC133" s="308" t="str">
        <f t="shared" si="139"/>
        <v/>
      </c>
      <c r="BD133" s="308" t="str">
        <f t="shared" si="139"/>
        <v/>
      </c>
      <c r="BE133" s="308" t="str">
        <f t="shared" si="139"/>
        <v/>
      </c>
      <c r="BF133" s="308" t="str">
        <f t="shared" si="139"/>
        <v/>
      </c>
      <c r="BG133" s="309" t="str">
        <f t="shared" si="139"/>
        <v/>
      </c>
    </row>
    <row r="134" spans="1:59" ht="26.25" customHeight="1" x14ac:dyDescent="0.2">
      <c r="A134" s="523"/>
      <c r="B134" s="520"/>
      <c r="C134" s="552" t="str">
        <f>Parameters!$B$13</f>
        <v>Death</v>
      </c>
      <c r="D134" s="317" t="str">
        <f>Parameters!$B$49</f>
        <v>All</v>
      </c>
      <c r="E134" s="379"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523"/>
      <c r="B135" s="520"/>
      <c r="C135" s="552"/>
      <c r="D135" s="383"/>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07">
        <f>SUM(F135:BF135)</f>
        <v>0</v>
      </c>
    </row>
    <row r="136" spans="1:59" ht="15.75" hidden="1" customHeight="1" x14ac:dyDescent="0.2">
      <c r="A136" s="523"/>
      <c r="B136" s="520"/>
      <c r="C136" s="552"/>
      <c r="D136" s="383"/>
      <c r="E136" s="380"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07">
        <f>SUM(F136:BF136)</f>
        <v>0</v>
      </c>
    </row>
    <row r="137" spans="1:59" ht="26.25" customHeight="1" x14ac:dyDescent="0.2">
      <c r="A137" s="523"/>
      <c r="B137" s="520"/>
      <c r="C137" s="552"/>
      <c r="D137" s="317" t="str">
        <f>Parameters!$B$50</f>
        <v>SARI</v>
      </c>
      <c r="E137" s="379"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523"/>
      <c r="B138" s="520"/>
      <c r="C138" s="552"/>
      <c r="D138" s="317"/>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07">
        <f>SUM(F138:BF138)</f>
        <v>0</v>
      </c>
    </row>
    <row r="139" spans="1:59" ht="15.75" hidden="1" customHeight="1" x14ac:dyDescent="0.2">
      <c r="A139" s="523"/>
      <c r="B139" s="520"/>
      <c r="C139" s="552"/>
      <c r="D139" s="382"/>
      <c r="E139" s="380"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07">
        <f>SUM(F139:BF139)</f>
        <v>0</v>
      </c>
    </row>
    <row r="140" spans="1:59" ht="26.25" customHeight="1" thickBot="1" x14ac:dyDescent="0.25">
      <c r="A140" s="523"/>
      <c r="B140" s="520"/>
      <c r="C140" s="552"/>
      <c r="D140" s="318" t="str">
        <f>Parameters!$B$51</f>
        <v>%</v>
      </c>
      <c r="E140" s="381"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23"/>
      <c r="B141" s="520"/>
      <c r="C141" s="552"/>
      <c r="D141" s="384"/>
      <c r="E141" s="310">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23"/>
      <c r="B142" s="521"/>
      <c r="C142" s="552"/>
      <c r="D142" s="384"/>
      <c r="E142" s="311">
        <f>$BJ$23</f>
        <v>0</v>
      </c>
      <c r="F142" s="308" t="str">
        <f t="shared" ref="F142:AK142" si="148">IF(F136=0,"",F139/F136)</f>
        <v/>
      </c>
      <c r="G142" s="308" t="str">
        <f t="shared" si="148"/>
        <v/>
      </c>
      <c r="H142" s="308" t="str">
        <f t="shared" si="148"/>
        <v/>
      </c>
      <c r="I142" s="308" t="str">
        <f t="shared" si="148"/>
        <v/>
      </c>
      <c r="J142" s="308" t="str">
        <f t="shared" si="148"/>
        <v/>
      </c>
      <c r="K142" s="308" t="str">
        <f t="shared" si="148"/>
        <v/>
      </c>
      <c r="L142" s="308" t="str">
        <f t="shared" si="148"/>
        <v/>
      </c>
      <c r="M142" s="308" t="str">
        <f t="shared" si="148"/>
        <v/>
      </c>
      <c r="N142" s="308" t="str">
        <f t="shared" si="148"/>
        <v/>
      </c>
      <c r="O142" s="308" t="str">
        <f t="shared" si="148"/>
        <v/>
      </c>
      <c r="P142" s="308" t="str">
        <f t="shared" si="148"/>
        <v/>
      </c>
      <c r="Q142" s="308" t="str">
        <f t="shared" si="148"/>
        <v/>
      </c>
      <c r="R142" s="308" t="str">
        <f t="shared" si="148"/>
        <v/>
      </c>
      <c r="S142" s="308" t="str">
        <f t="shared" si="148"/>
        <v/>
      </c>
      <c r="T142" s="308" t="str">
        <f t="shared" si="148"/>
        <v/>
      </c>
      <c r="U142" s="308" t="str">
        <f t="shared" si="148"/>
        <v/>
      </c>
      <c r="V142" s="308" t="str">
        <f t="shared" si="148"/>
        <v/>
      </c>
      <c r="W142" s="308" t="str">
        <f t="shared" si="148"/>
        <v/>
      </c>
      <c r="X142" s="308" t="str">
        <f t="shared" si="148"/>
        <v/>
      </c>
      <c r="Y142" s="308" t="str">
        <f t="shared" si="148"/>
        <v/>
      </c>
      <c r="Z142" s="308" t="str">
        <f t="shared" si="148"/>
        <v/>
      </c>
      <c r="AA142" s="308" t="str">
        <f t="shared" si="148"/>
        <v/>
      </c>
      <c r="AB142" s="308" t="str">
        <f t="shared" si="148"/>
        <v/>
      </c>
      <c r="AC142" s="308" t="str">
        <f t="shared" si="148"/>
        <v/>
      </c>
      <c r="AD142" s="308" t="str">
        <f t="shared" si="148"/>
        <v/>
      </c>
      <c r="AE142" s="308" t="str">
        <f t="shared" si="148"/>
        <v/>
      </c>
      <c r="AF142" s="308" t="str">
        <f t="shared" si="148"/>
        <v/>
      </c>
      <c r="AG142" s="308" t="str">
        <f t="shared" si="148"/>
        <v/>
      </c>
      <c r="AH142" s="308" t="str">
        <f t="shared" si="148"/>
        <v/>
      </c>
      <c r="AI142" s="308" t="str">
        <f t="shared" si="148"/>
        <v/>
      </c>
      <c r="AJ142" s="308" t="str">
        <f t="shared" si="148"/>
        <v/>
      </c>
      <c r="AK142" s="308" t="str">
        <f t="shared" si="148"/>
        <v/>
      </c>
      <c r="AL142" s="308" t="str">
        <f t="shared" ref="AL142:BG142" si="149">IF(AL136=0,"",AL139/AL136)</f>
        <v/>
      </c>
      <c r="AM142" s="308" t="str">
        <f t="shared" si="149"/>
        <v/>
      </c>
      <c r="AN142" s="308" t="str">
        <f t="shared" si="149"/>
        <v/>
      </c>
      <c r="AO142" s="308" t="str">
        <f t="shared" si="149"/>
        <v/>
      </c>
      <c r="AP142" s="308" t="str">
        <f t="shared" si="149"/>
        <v/>
      </c>
      <c r="AQ142" s="308" t="str">
        <f t="shared" si="149"/>
        <v/>
      </c>
      <c r="AR142" s="308" t="str">
        <f t="shared" si="149"/>
        <v/>
      </c>
      <c r="AS142" s="308" t="str">
        <f t="shared" si="149"/>
        <v/>
      </c>
      <c r="AT142" s="308" t="str">
        <f t="shared" si="149"/>
        <v/>
      </c>
      <c r="AU142" s="308" t="str">
        <f t="shared" si="149"/>
        <v/>
      </c>
      <c r="AV142" s="308" t="str">
        <f t="shared" si="149"/>
        <v/>
      </c>
      <c r="AW142" s="308" t="str">
        <f t="shared" si="149"/>
        <v/>
      </c>
      <c r="AX142" s="308" t="str">
        <f t="shared" si="149"/>
        <v/>
      </c>
      <c r="AY142" s="308" t="str">
        <f t="shared" si="149"/>
        <v/>
      </c>
      <c r="AZ142" s="308" t="str">
        <f t="shared" si="149"/>
        <v/>
      </c>
      <c r="BA142" s="308" t="str">
        <f t="shared" si="149"/>
        <v/>
      </c>
      <c r="BB142" s="308" t="str">
        <f t="shared" si="149"/>
        <v/>
      </c>
      <c r="BC142" s="308" t="str">
        <f t="shared" si="149"/>
        <v/>
      </c>
      <c r="BD142" s="308" t="str">
        <f t="shared" si="149"/>
        <v/>
      </c>
      <c r="BE142" s="308" t="str">
        <f t="shared" si="149"/>
        <v/>
      </c>
      <c r="BF142" s="308" t="str">
        <f t="shared" si="149"/>
        <v/>
      </c>
      <c r="BG142" s="309" t="str">
        <f t="shared" si="149"/>
        <v/>
      </c>
    </row>
    <row r="143" spans="1:59" ht="26.25" customHeight="1" x14ac:dyDescent="0.2">
      <c r="A143" s="523"/>
      <c r="B143" s="519" t="str">
        <f>Parameters!$H$8</f>
        <v>15 to 49 years</v>
      </c>
      <c r="C143" s="552" t="str">
        <f>Parameters!$B$11</f>
        <v>Hosp.</v>
      </c>
      <c r="D143" s="317" t="str">
        <f>Parameters!$B$49</f>
        <v>All</v>
      </c>
      <c r="E143" s="385"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523"/>
      <c r="B144" s="520"/>
      <c r="C144" s="552"/>
      <c r="D144" s="383"/>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07">
        <f>SUM(F144:BF144)</f>
        <v>0</v>
      </c>
    </row>
    <row r="145" spans="1:59" ht="15.75" hidden="1" customHeight="1" x14ac:dyDescent="0.2">
      <c r="A145" s="523"/>
      <c r="B145" s="520"/>
      <c r="C145" s="552"/>
      <c r="D145" s="383"/>
      <c r="E145" s="380"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07">
        <f>SUM(F145:BF145)</f>
        <v>0</v>
      </c>
    </row>
    <row r="146" spans="1:59" ht="26.25" customHeight="1" x14ac:dyDescent="0.2">
      <c r="A146" s="523"/>
      <c r="B146" s="520"/>
      <c r="C146" s="552"/>
      <c r="D146" s="317" t="str">
        <f>Parameters!$B$50</f>
        <v>SARI</v>
      </c>
      <c r="E146" s="379"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523"/>
      <c r="B147" s="520"/>
      <c r="C147" s="552"/>
      <c r="D147" s="317"/>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07">
        <f>SUM(F147:BF147)</f>
        <v>0</v>
      </c>
    </row>
    <row r="148" spans="1:59" ht="15.75" hidden="1" customHeight="1" x14ac:dyDescent="0.2">
      <c r="A148" s="523"/>
      <c r="B148" s="520"/>
      <c r="C148" s="552"/>
      <c r="D148" s="382"/>
      <c r="E148" s="380"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07">
        <f>SUM(F148:BF148)</f>
        <v>0</v>
      </c>
    </row>
    <row r="149" spans="1:59" ht="26.25" customHeight="1" x14ac:dyDescent="0.2">
      <c r="A149" s="523"/>
      <c r="B149" s="520"/>
      <c r="C149" s="552"/>
      <c r="D149" s="318" t="str">
        <f>Parameters!$B$51</f>
        <v>%</v>
      </c>
      <c r="E149" s="381"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23"/>
      <c r="B150" s="520"/>
      <c r="C150" s="552"/>
      <c r="D150" s="384"/>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23"/>
      <c r="B151" s="520"/>
      <c r="C151" s="552"/>
      <c r="D151" s="384"/>
      <c r="E151" s="44" t="str">
        <f>Parameters!$B$16</f>
        <v>Male</v>
      </c>
      <c r="F151" s="308" t="str">
        <f t="shared" ref="F151:AK151" si="158">IF(F145=0,"",F148/F145)</f>
        <v/>
      </c>
      <c r="G151" s="308" t="str">
        <f t="shared" si="158"/>
        <v/>
      </c>
      <c r="H151" s="308" t="str">
        <f t="shared" si="158"/>
        <v/>
      </c>
      <c r="I151" s="308" t="str">
        <f t="shared" si="158"/>
        <v/>
      </c>
      <c r="J151" s="308" t="str">
        <f t="shared" si="158"/>
        <v/>
      </c>
      <c r="K151" s="308" t="str">
        <f t="shared" si="158"/>
        <v/>
      </c>
      <c r="L151" s="308" t="str">
        <f t="shared" si="158"/>
        <v/>
      </c>
      <c r="M151" s="308" t="str">
        <f t="shared" si="158"/>
        <v/>
      </c>
      <c r="N151" s="308" t="str">
        <f t="shared" si="158"/>
        <v/>
      </c>
      <c r="O151" s="308" t="str">
        <f t="shared" si="158"/>
        <v/>
      </c>
      <c r="P151" s="308" t="str">
        <f t="shared" si="158"/>
        <v/>
      </c>
      <c r="Q151" s="308" t="str">
        <f t="shared" si="158"/>
        <v/>
      </c>
      <c r="R151" s="308" t="str">
        <f t="shared" si="158"/>
        <v/>
      </c>
      <c r="S151" s="308" t="str">
        <f t="shared" si="158"/>
        <v/>
      </c>
      <c r="T151" s="308" t="str">
        <f t="shared" si="158"/>
        <v/>
      </c>
      <c r="U151" s="308" t="str">
        <f t="shared" si="158"/>
        <v/>
      </c>
      <c r="V151" s="308" t="str">
        <f t="shared" si="158"/>
        <v/>
      </c>
      <c r="W151" s="308" t="str">
        <f t="shared" si="158"/>
        <v/>
      </c>
      <c r="X151" s="308" t="str">
        <f t="shared" si="158"/>
        <v/>
      </c>
      <c r="Y151" s="308" t="str">
        <f t="shared" si="158"/>
        <v/>
      </c>
      <c r="Z151" s="308" t="str">
        <f t="shared" si="158"/>
        <v/>
      </c>
      <c r="AA151" s="308" t="str">
        <f t="shared" si="158"/>
        <v/>
      </c>
      <c r="AB151" s="308" t="str">
        <f t="shared" si="158"/>
        <v/>
      </c>
      <c r="AC151" s="308" t="str">
        <f t="shared" si="158"/>
        <v/>
      </c>
      <c r="AD151" s="308" t="str">
        <f t="shared" si="158"/>
        <v/>
      </c>
      <c r="AE151" s="308" t="str">
        <f t="shared" si="158"/>
        <v/>
      </c>
      <c r="AF151" s="308" t="str">
        <f t="shared" si="158"/>
        <v/>
      </c>
      <c r="AG151" s="308" t="str">
        <f t="shared" si="158"/>
        <v/>
      </c>
      <c r="AH151" s="308" t="str">
        <f t="shared" si="158"/>
        <v/>
      </c>
      <c r="AI151" s="308" t="str">
        <f t="shared" si="158"/>
        <v/>
      </c>
      <c r="AJ151" s="308" t="str">
        <f t="shared" si="158"/>
        <v/>
      </c>
      <c r="AK151" s="308" t="str">
        <f t="shared" si="158"/>
        <v/>
      </c>
      <c r="AL151" s="308" t="str">
        <f t="shared" ref="AL151:BG151" si="159">IF(AL145=0,"",AL148/AL145)</f>
        <v/>
      </c>
      <c r="AM151" s="308" t="str">
        <f t="shared" si="159"/>
        <v/>
      </c>
      <c r="AN151" s="308" t="str">
        <f t="shared" si="159"/>
        <v/>
      </c>
      <c r="AO151" s="308" t="str">
        <f t="shared" si="159"/>
        <v/>
      </c>
      <c r="AP151" s="308" t="str">
        <f t="shared" si="159"/>
        <v/>
      </c>
      <c r="AQ151" s="308" t="str">
        <f t="shared" si="159"/>
        <v/>
      </c>
      <c r="AR151" s="308" t="str">
        <f t="shared" si="159"/>
        <v/>
      </c>
      <c r="AS151" s="308" t="str">
        <f t="shared" si="159"/>
        <v/>
      </c>
      <c r="AT151" s="308" t="str">
        <f t="shared" si="159"/>
        <v/>
      </c>
      <c r="AU151" s="308" t="str">
        <f t="shared" si="159"/>
        <v/>
      </c>
      <c r="AV151" s="308" t="str">
        <f t="shared" si="159"/>
        <v/>
      </c>
      <c r="AW151" s="308" t="str">
        <f t="shared" si="159"/>
        <v/>
      </c>
      <c r="AX151" s="308" t="str">
        <f t="shared" si="159"/>
        <v/>
      </c>
      <c r="AY151" s="308" t="str">
        <f t="shared" si="159"/>
        <v/>
      </c>
      <c r="AZ151" s="308" t="str">
        <f t="shared" si="159"/>
        <v/>
      </c>
      <c r="BA151" s="308" t="str">
        <f t="shared" si="159"/>
        <v/>
      </c>
      <c r="BB151" s="308" t="str">
        <f t="shared" si="159"/>
        <v/>
      </c>
      <c r="BC151" s="308" t="str">
        <f t="shared" si="159"/>
        <v/>
      </c>
      <c r="BD151" s="308" t="str">
        <f t="shared" si="159"/>
        <v/>
      </c>
      <c r="BE151" s="308" t="str">
        <f t="shared" si="159"/>
        <v/>
      </c>
      <c r="BF151" s="308" t="str">
        <f t="shared" si="159"/>
        <v/>
      </c>
      <c r="BG151" s="309" t="str">
        <f t="shared" si="159"/>
        <v/>
      </c>
    </row>
    <row r="152" spans="1:59" ht="26.25" customHeight="1" x14ac:dyDescent="0.2">
      <c r="A152" s="523"/>
      <c r="B152" s="520"/>
      <c r="C152" s="552" t="str">
        <f>Parameters!$B$12</f>
        <v>ICU</v>
      </c>
      <c r="D152" s="317" t="str">
        <f>Parameters!$B$49</f>
        <v>All</v>
      </c>
      <c r="E152" s="379"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523"/>
      <c r="B153" s="520"/>
      <c r="C153" s="552"/>
      <c r="D153" s="383"/>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07">
        <f>SUM(F153:BF153)</f>
        <v>0</v>
      </c>
    </row>
    <row r="154" spans="1:59" ht="15.75" hidden="1" customHeight="1" x14ac:dyDescent="0.2">
      <c r="A154" s="523"/>
      <c r="B154" s="520"/>
      <c r="C154" s="552"/>
      <c r="D154" s="383"/>
      <c r="E154" s="380"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07">
        <f>SUM(F154:BF154)</f>
        <v>0</v>
      </c>
    </row>
    <row r="155" spans="1:59" ht="26.25" customHeight="1" x14ac:dyDescent="0.2">
      <c r="A155" s="523"/>
      <c r="B155" s="520"/>
      <c r="C155" s="552"/>
      <c r="D155" s="317" t="str">
        <f>Parameters!$B$50</f>
        <v>SARI</v>
      </c>
      <c r="E155" s="379"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523"/>
      <c r="B156" s="520"/>
      <c r="C156" s="552"/>
      <c r="D156" s="317"/>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07">
        <f>SUM(F156:BF156)</f>
        <v>0</v>
      </c>
    </row>
    <row r="157" spans="1:59" ht="15.75" hidden="1" customHeight="1" x14ac:dyDescent="0.2">
      <c r="A157" s="523"/>
      <c r="B157" s="520"/>
      <c r="C157" s="552"/>
      <c r="D157" s="382"/>
      <c r="E157" s="380"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07">
        <f>SUM(F157:BF157)</f>
        <v>0</v>
      </c>
    </row>
    <row r="158" spans="1:59" ht="26.25" customHeight="1" x14ac:dyDescent="0.2">
      <c r="A158" s="523"/>
      <c r="B158" s="520"/>
      <c r="C158" s="552"/>
      <c r="D158" s="318" t="str">
        <f>Parameters!$B$51</f>
        <v>%</v>
      </c>
      <c r="E158" s="381"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523"/>
      <c r="B159" s="520"/>
      <c r="C159" s="552"/>
      <c r="D159" s="384"/>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23"/>
      <c r="B160" s="520"/>
      <c r="C160" s="552"/>
      <c r="D160" s="384"/>
      <c r="E160" s="44" t="str">
        <f>Parameters!$B$16</f>
        <v>Male</v>
      </c>
      <c r="F160" s="308" t="str">
        <f t="shared" ref="F160:AK160" si="168">IF(F154=0,"",F157/F154)</f>
        <v/>
      </c>
      <c r="G160" s="308" t="str">
        <f t="shared" si="168"/>
        <v/>
      </c>
      <c r="H160" s="308" t="str">
        <f t="shared" si="168"/>
        <v/>
      </c>
      <c r="I160" s="308" t="str">
        <f t="shared" si="168"/>
        <v/>
      </c>
      <c r="J160" s="308" t="str">
        <f t="shared" si="168"/>
        <v/>
      </c>
      <c r="K160" s="308" t="str">
        <f t="shared" si="168"/>
        <v/>
      </c>
      <c r="L160" s="308" t="str">
        <f t="shared" si="168"/>
        <v/>
      </c>
      <c r="M160" s="308" t="str">
        <f t="shared" si="168"/>
        <v/>
      </c>
      <c r="N160" s="308" t="str">
        <f t="shared" si="168"/>
        <v/>
      </c>
      <c r="O160" s="308" t="str">
        <f t="shared" si="168"/>
        <v/>
      </c>
      <c r="P160" s="308" t="str">
        <f t="shared" si="168"/>
        <v/>
      </c>
      <c r="Q160" s="308" t="str">
        <f t="shared" si="168"/>
        <v/>
      </c>
      <c r="R160" s="308" t="str">
        <f t="shared" si="168"/>
        <v/>
      </c>
      <c r="S160" s="308" t="str">
        <f t="shared" si="168"/>
        <v/>
      </c>
      <c r="T160" s="308" t="str">
        <f t="shared" si="168"/>
        <v/>
      </c>
      <c r="U160" s="308" t="str">
        <f t="shared" si="168"/>
        <v/>
      </c>
      <c r="V160" s="308" t="str">
        <f t="shared" si="168"/>
        <v/>
      </c>
      <c r="W160" s="308" t="str">
        <f t="shared" si="168"/>
        <v/>
      </c>
      <c r="X160" s="308" t="str">
        <f t="shared" si="168"/>
        <v/>
      </c>
      <c r="Y160" s="308" t="str">
        <f t="shared" si="168"/>
        <v/>
      </c>
      <c r="Z160" s="308" t="str">
        <f t="shared" si="168"/>
        <v/>
      </c>
      <c r="AA160" s="308" t="str">
        <f t="shared" si="168"/>
        <v/>
      </c>
      <c r="AB160" s="308" t="str">
        <f t="shared" si="168"/>
        <v/>
      </c>
      <c r="AC160" s="308" t="str">
        <f t="shared" si="168"/>
        <v/>
      </c>
      <c r="AD160" s="308" t="str">
        <f t="shared" si="168"/>
        <v/>
      </c>
      <c r="AE160" s="308" t="str">
        <f t="shared" si="168"/>
        <v/>
      </c>
      <c r="AF160" s="308" t="str">
        <f t="shared" si="168"/>
        <v/>
      </c>
      <c r="AG160" s="308" t="str">
        <f t="shared" si="168"/>
        <v/>
      </c>
      <c r="AH160" s="308" t="str">
        <f t="shared" si="168"/>
        <v/>
      </c>
      <c r="AI160" s="308" t="str">
        <f t="shared" si="168"/>
        <v/>
      </c>
      <c r="AJ160" s="308" t="str">
        <f t="shared" si="168"/>
        <v/>
      </c>
      <c r="AK160" s="308" t="str">
        <f t="shared" si="168"/>
        <v/>
      </c>
      <c r="AL160" s="308" t="str">
        <f t="shared" ref="AL160:BG160" si="169">IF(AL154=0,"",AL157/AL154)</f>
        <v/>
      </c>
      <c r="AM160" s="308" t="str">
        <f t="shared" si="169"/>
        <v/>
      </c>
      <c r="AN160" s="308" t="str">
        <f t="shared" si="169"/>
        <v/>
      </c>
      <c r="AO160" s="308" t="str">
        <f t="shared" si="169"/>
        <v/>
      </c>
      <c r="AP160" s="308" t="str">
        <f t="shared" si="169"/>
        <v/>
      </c>
      <c r="AQ160" s="308" t="str">
        <f t="shared" si="169"/>
        <v/>
      </c>
      <c r="AR160" s="308" t="str">
        <f t="shared" si="169"/>
        <v/>
      </c>
      <c r="AS160" s="308" t="str">
        <f t="shared" si="169"/>
        <v/>
      </c>
      <c r="AT160" s="308" t="str">
        <f t="shared" si="169"/>
        <v/>
      </c>
      <c r="AU160" s="308" t="str">
        <f t="shared" si="169"/>
        <v/>
      </c>
      <c r="AV160" s="308" t="str">
        <f t="shared" si="169"/>
        <v/>
      </c>
      <c r="AW160" s="308" t="str">
        <f t="shared" si="169"/>
        <v/>
      </c>
      <c r="AX160" s="308" t="str">
        <f t="shared" si="169"/>
        <v/>
      </c>
      <c r="AY160" s="308" t="str">
        <f t="shared" si="169"/>
        <v/>
      </c>
      <c r="AZ160" s="308" t="str">
        <f t="shared" si="169"/>
        <v/>
      </c>
      <c r="BA160" s="308" t="str">
        <f t="shared" si="169"/>
        <v/>
      </c>
      <c r="BB160" s="308" t="str">
        <f t="shared" si="169"/>
        <v/>
      </c>
      <c r="BC160" s="308" t="str">
        <f t="shared" si="169"/>
        <v/>
      </c>
      <c r="BD160" s="308" t="str">
        <f t="shared" si="169"/>
        <v/>
      </c>
      <c r="BE160" s="308" t="str">
        <f t="shared" si="169"/>
        <v/>
      </c>
      <c r="BF160" s="308" t="str">
        <f t="shared" si="169"/>
        <v/>
      </c>
      <c r="BG160" s="309" t="str">
        <f t="shared" si="169"/>
        <v/>
      </c>
    </row>
    <row r="161" spans="1:62" ht="26.25" customHeight="1" x14ac:dyDescent="0.2">
      <c r="A161" s="523"/>
      <c r="B161" s="520"/>
      <c r="C161" s="552" t="str">
        <f>Parameters!$B$13</f>
        <v>Death</v>
      </c>
      <c r="D161" s="317" t="str">
        <f>Parameters!$B$49</f>
        <v>All</v>
      </c>
      <c r="E161" s="379"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523"/>
      <c r="B162" s="520"/>
      <c r="C162" s="552"/>
      <c r="D162" s="383"/>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07">
        <f>SUM(F162:BF162)</f>
        <v>0</v>
      </c>
    </row>
    <row r="163" spans="1:62" ht="15.75" hidden="1" customHeight="1" x14ac:dyDescent="0.2">
      <c r="A163" s="523"/>
      <c r="B163" s="520"/>
      <c r="C163" s="552"/>
      <c r="D163" s="383"/>
      <c r="E163" s="380"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07">
        <f>SUM(F163:BF163)</f>
        <v>0</v>
      </c>
    </row>
    <row r="164" spans="1:62" ht="26.25" customHeight="1" x14ac:dyDescent="0.2">
      <c r="A164" s="523"/>
      <c r="B164" s="520"/>
      <c r="C164" s="552"/>
      <c r="D164" s="317" t="str">
        <f>Parameters!$B$50</f>
        <v>SARI</v>
      </c>
      <c r="E164" s="379"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523"/>
      <c r="B165" s="520"/>
      <c r="C165" s="552"/>
      <c r="D165" s="317"/>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07">
        <f>SUM(F165:BF165)</f>
        <v>0</v>
      </c>
    </row>
    <row r="166" spans="1:62" ht="15.75" hidden="1" customHeight="1" x14ac:dyDescent="0.2">
      <c r="A166" s="523"/>
      <c r="B166" s="520"/>
      <c r="C166" s="552"/>
      <c r="D166" s="382"/>
      <c r="E166" s="380"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07">
        <f>SUM(F166:BF166)</f>
        <v>0</v>
      </c>
    </row>
    <row r="167" spans="1:62" ht="26.25" customHeight="1" thickBot="1" x14ac:dyDescent="0.25">
      <c r="A167" s="523"/>
      <c r="B167" s="520"/>
      <c r="C167" s="552"/>
      <c r="D167" s="318" t="str">
        <f>Parameters!$B$51</f>
        <v>%</v>
      </c>
      <c r="E167" s="381"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23"/>
      <c r="B168" s="520"/>
      <c r="C168" s="552"/>
      <c r="D168" s="384"/>
      <c r="E168" s="310">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23"/>
      <c r="B169" s="521"/>
      <c r="C169" s="552"/>
      <c r="D169" s="384"/>
      <c r="E169" s="311">
        <f>$BJ$23</f>
        <v>0</v>
      </c>
      <c r="F169" s="308" t="str">
        <f t="shared" ref="F169:AK169" si="178">IF(F163=0,"",F166/F163)</f>
        <v/>
      </c>
      <c r="G169" s="308" t="str">
        <f t="shared" si="178"/>
        <v/>
      </c>
      <c r="H169" s="308" t="str">
        <f t="shared" si="178"/>
        <v/>
      </c>
      <c r="I169" s="308" t="str">
        <f t="shared" si="178"/>
        <v/>
      </c>
      <c r="J169" s="308" t="str">
        <f t="shared" si="178"/>
        <v/>
      </c>
      <c r="K169" s="308" t="str">
        <f t="shared" si="178"/>
        <v/>
      </c>
      <c r="L169" s="308" t="str">
        <f t="shared" si="178"/>
        <v/>
      </c>
      <c r="M169" s="308" t="str">
        <f t="shared" si="178"/>
        <v/>
      </c>
      <c r="N169" s="308" t="str">
        <f t="shared" si="178"/>
        <v/>
      </c>
      <c r="O169" s="308" t="str">
        <f t="shared" si="178"/>
        <v/>
      </c>
      <c r="P169" s="308" t="str">
        <f t="shared" si="178"/>
        <v/>
      </c>
      <c r="Q169" s="308" t="str">
        <f t="shared" si="178"/>
        <v/>
      </c>
      <c r="R169" s="308" t="str">
        <f t="shared" si="178"/>
        <v/>
      </c>
      <c r="S169" s="308" t="str">
        <f t="shared" si="178"/>
        <v/>
      </c>
      <c r="T169" s="308" t="str">
        <f t="shared" si="178"/>
        <v/>
      </c>
      <c r="U169" s="308" t="str">
        <f t="shared" si="178"/>
        <v/>
      </c>
      <c r="V169" s="308" t="str">
        <f t="shared" si="178"/>
        <v/>
      </c>
      <c r="W169" s="308" t="str">
        <f t="shared" si="178"/>
        <v/>
      </c>
      <c r="X169" s="308" t="str">
        <f t="shared" si="178"/>
        <v/>
      </c>
      <c r="Y169" s="308" t="str">
        <f t="shared" si="178"/>
        <v/>
      </c>
      <c r="Z169" s="308" t="str">
        <f t="shared" si="178"/>
        <v/>
      </c>
      <c r="AA169" s="308" t="str">
        <f t="shared" si="178"/>
        <v/>
      </c>
      <c r="AB169" s="308" t="str">
        <f t="shared" si="178"/>
        <v/>
      </c>
      <c r="AC169" s="308" t="str">
        <f t="shared" si="178"/>
        <v/>
      </c>
      <c r="AD169" s="308" t="str">
        <f t="shared" si="178"/>
        <v/>
      </c>
      <c r="AE169" s="308" t="str">
        <f t="shared" si="178"/>
        <v/>
      </c>
      <c r="AF169" s="308" t="str">
        <f t="shared" si="178"/>
        <v/>
      </c>
      <c r="AG169" s="308" t="str">
        <f t="shared" si="178"/>
        <v/>
      </c>
      <c r="AH169" s="308" t="str">
        <f t="shared" si="178"/>
        <v/>
      </c>
      <c r="AI169" s="308" t="str">
        <f t="shared" si="178"/>
        <v/>
      </c>
      <c r="AJ169" s="308" t="str">
        <f t="shared" si="178"/>
        <v/>
      </c>
      <c r="AK169" s="308" t="str">
        <f t="shared" si="178"/>
        <v/>
      </c>
      <c r="AL169" s="308" t="str">
        <f t="shared" ref="AL169:BG169" si="179">IF(AL163=0,"",AL166/AL163)</f>
        <v/>
      </c>
      <c r="AM169" s="308" t="str">
        <f t="shared" si="179"/>
        <v/>
      </c>
      <c r="AN169" s="308" t="str">
        <f t="shared" si="179"/>
        <v/>
      </c>
      <c r="AO169" s="308" t="str">
        <f t="shared" si="179"/>
        <v/>
      </c>
      <c r="AP169" s="308" t="str">
        <f t="shared" si="179"/>
        <v/>
      </c>
      <c r="AQ169" s="308" t="str">
        <f t="shared" si="179"/>
        <v/>
      </c>
      <c r="AR169" s="308" t="str">
        <f t="shared" si="179"/>
        <v/>
      </c>
      <c r="AS169" s="308" t="str">
        <f t="shared" si="179"/>
        <v/>
      </c>
      <c r="AT169" s="308" t="str">
        <f t="shared" si="179"/>
        <v/>
      </c>
      <c r="AU169" s="308" t="str">
        <f t="shared" si="179"/>
        <v/>
      </c>
      <c r="AV169" s="308" t="str">
        <f t="shared" si="179"/>
        <v/>
      </c>
      <c r="AW169" s="308" t="str">
        <f t="shared" si="179"/>
        <v/>
      </c>
      <c r="AX169" s="308" t="str">
        <f t="shared" si="179"/>
        <v/>
      </c>
      <c r="AY169" s="308" t="str">
        <f t="shared" si="179"/>
        <v/>
      </c>
      <c r="AZ169" s="308" t="str">
        <f t="shared" si="179"/>
        <v/>
      </c>
      <c r="BA169" s="308" t="str">
        <f t="shared" si="179"/>
        <v/>
      </c>
      <c r="BB169" s="308" t="str">
        <f t="shared" si="179"/>
        <v/>
      </c>
      <c r="BC169" s="308" t="str">
        <f t="shared" si="179"/>
        <v/>
      </c>
      <c r="BD169" s="308" t="str">
        <f t="shared" si="179"/>
        <v/>
      </c>
      <c r="BE169" s="308" t="str">
        <f t="shared" si="179"/>
        <v/>
      </c>
      <c r="BF169" s="308" t="str">
        <f t="shared" si="179"/>
        <v/>
      </c>
      <c r="BG169" s="309" t="str">
        <f t="shared" si="179"/>
        <v/>
      </c>
    </row>
    <row r="170" spans="1:62" ht="26.25" customHeight="1" x14ac:dyDescent="0.2">
      <c r="A170" s="523"/>
      <c r="B170" s="519" t="str">
        <f>Parameters!$H$9</f>
        <v>50 to 64 years</v>
      </c>
      <c r="C170" s="552" t="str">
        <f>Parameters!$B$11</f>
        <v>Hosp.</v>
      </c>
      <c r="D170" s="317" t="str">
        <f>Parameters!$B$49</f>
        <v>All</v>
      </c>
      <c r="E170" s="385"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523"/>
      <c r="B171" s="520"/>
      <c r="C171" s="552"/>
      <c r="D171" s="383"/>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07">
        <f>SUM(F171:BF171)</f>
        <v>0</v>
      </c>
      <c r="BJ171"/>
    </row>
    <row r="172" spans="1:62" ht="15.75" hidden="1" customHeight="1" x14ac:dyDescent="0.2">
      <c r="A172" s="523"/>
      <c r="B172" s="520"/>
      <c r="C172" s="552"/>
      <c r="D172" s="383"/>
      <c r="E172" s="380"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07">
        <f>SUM(F172:BF172)</f>
        <v>0</v>
      </c>
      <c r="BJ172"/>
    </row>
    <row r="173" spans="1:62" ht="26.25" customHeight="1" x14ac:dyDescent="0.2">
      <c r="A173" s="523"/>
      <c r="B173" s="520"/>
      <c r="C173" s="552"/>
      <c r="D173" s="317" t="str">
        <f>Parameters!$B$50</f>
        <v>SARI</v>
      </c>
      <c r="E173" s="379"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523"/>
      <c r="B174" s="520"/>
      <c r="C174" s="552"/>
      <c r="D174" s="317"/>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07">
        <f>SUM(F174:BF174)</f>
        <v>0</v>
      </c>
      <c r="BJ174"/>
    </row>
    <row r="175" spans="1:62" ht="15.75" hidden="1" customHeight="1" x14ac:dyDescent="0.2">
      <c r="A175" s="523"/>
      <c r="B175" s="520"/>
      <c r="C175" s="552"/>
      <c r="D175" s="382"/>
      <c r="E175" s="380"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07">
        <f>SUM(F175:BF175)</f>
        <v>0</v>
      </c>
      <c r="BJ175"/>
    </row>
    <row r="176" spans="1:62" ht="26.25" customHeight="1" x14ac:dyDescent="0.2">
      <c r="A176" s="523"/>
      <c r="B176" s="520"/>
      <c r="C176" s="552"/>
      <c r="D176" s="318" t="str">
        <f>Parameters!$B$51</f>
        <v>%</v>
      </c>
      <c r="E176" s="381"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523"/>
      <c r="B177" s="520"/>
      <c r="C177" s="552"/>
      <c r="D177" s="384"/>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23"/>
      <c r="B178" s="520"/>
      <c r="C178" s="552"/>
      <c r="D178" s="384"/>
      <c r="E178" s="44" t="str">
        <f>Parameters!$B$16</f>
        <v>Male</v>
      </c>
      <c r="F178" s="308" t="str">
        <f t="shared" ref="F178:AK178" si="188">IF(F172=0,"",F175/F172)</f>
        <v/>
      </c>
      <c r="G178" s="308" t="str">
        <f t="shared" si="188"/>
        <v/>
      </c>
      <c r="H178" s="308" t="str">
        <f t="shared" si="188"/>
        <v/>
      </c>
      <c r="I178" s="308" t="str">
        <f t="shared" si="188"/>
        <v/>
      </c>
      <c r="J178" s="308" t="str">
        <f t="shared" si="188"/>
        <v/>
      </c>
      <c r="K178" s="308" t="str">
        <f t="shared" si="188"/>
        <v/>
      </c>
      <c r="L178" s="308" t="str">
        <f t="shared" si="188"/>
        <v/>
      </c>
      <c r="M178" s="308" t="str">
        <f t="shared" si="188"/>
        <v/>
      </c>
      <c r="N178" s="308" t="str">
        <f t="shared" si="188"/>
        <v/>
      </c>
      <c r="O178" s="308" t="str">
        <f t="shared" si="188"/>
        <v/>
      </c>
      <c r="P178" s="308" t="str">
        <f t="shared" si="188"/>
        <v/>
      </c>
      <c r="Q178" s="308" t="str">
        <f t="shared" si="188"/>
        <v/>
      </c>
      <c r="R178" s="308" t="str">
        <f t="shared" si="188"/>
        <v/>
      </c>
      <c r="S178" s="308" t="str">
        <f t="shared" si="188"/>
        <v/>
      </c>
      <c r="T178" s="308" t="str">
        <f t="shared" si="188"/>
        <v/>
      </c>
      <c r="U178" s="308" t="str">
        <f t="shared" si="188"/>
        <v/>
      </c>
      <c r="V178" s="308" t="str">
        <f t="shared" si="188"/>
        <v/>
      </c>
      <c r="W178" s="308" t="str">
        <f t="shared" si="188"/>
        <v/>
      </c>
      <c r="X178" s="308" t="str">
        <f t="shared" si="188"/>
        <v/>
      </c>
      <c r="Y178" s="308" t="str">
        <f t="shared" si="188"/>
        <v/>
      </c>
      <c r="Z178" s="308" t="str">
        <f t="shared" si="188"/>
        <v/>
      </c>
      <c r="AA178" s="308" t="str">
        <f t="shared" si="188"/>
        <v/>
      </c>
      <c r="AB178" s="308" t="str">
        <f t="shared" si="188"/>
        <v/>
      </c>
      <c r="AC178" s="308" t="str">
        <f t="shared" si="188"/>
        <v/>
      </c>
      <c r="AD178" s="308" t="str">
        <f t="shared" si="188"/>
        <v/>
      </c>
      <c r="AE178" s="308" t="str">
        <f t="shared" si="188"/>
        <v/>
      </c>
      <c r="AF178" s="308" t="str">
        <f t="shared" si="188"/>
        <v/>
      </c>
      <c r="AG178" s="308" t="str">
        <f t="shared" si="188"/>
        <v/>
      </c>
      <c r="AH178" s="308" t="str">
        <f t="shared" si="188"/>
        <v/>
      </c>
      <c r="AI178" s="308" t="str">
        <f t="shared" si="188"/>
        <v/>
      </c>
      <c r="AJ178" s="308" t="str">
        <f t="shared" si="188"/>
        <v/>
      </c>
      <c r="AK178" s="308" t="str">
        <f t="shared" si="188"/>
        <v/>
      </c>
      <c r="AL178" s="308" t="str">
        <f t="shared" ref="AL178:BG178" si="189">IF(AL172=0,"",AL175/AL172)</f>
        <v/>
      </c>
      <c r="AM178" s="308" t="str">
        <f t="shared" si="189"/>
        <v/>
      </c>
      <c r="AN178" s="308" t="str">
        <f t="shared" si="189"/>
        <v/>
      </c>
      <c r="AO178" s="308" t="str">
        <f t="shared" si="189"/>
        <v/>
      </c>
      <c r="AP178" s="308" t="str">
        <f t="shared" si="189"/>
        <v/>
      </c>
      <c r="AQ178" s="308" t="str">
        <f t="shared" si="189"/>
        <v/>
      </c>
      <c r="AR178" s="308" t="str">
        <f t="shared" si="189"/>
        <v/>
      </c>
      <c r="AS178" s="308" t="str">
        <f t="shared" si="189"/>
        <v/>
      </c>
      <c r="AT178" s="308" t="str">
        <f t="shared" si="189"/>
        <v/>
      </c>
      <c r="AU178" s="308" t="str">
        <f t="shared" si="189"/>
        <v/>
      </c>
      <c r="AV178" s="308" t="str">
        <f t="shared" si="189"/>
        <v/>
      </c>
      <c r="AW178" s="308" t="str">
        <f t="shared" si="189"/>
        <v/>
      </c>
      <c r="AX178" s="308" t="str">
        <f t="shared" si="189"/>
        <v/>
      </c>
      <c r="AY178" s="308" t="str">
        <f t="shared" si="189"/>
        <v/>
      </c>
      <c r="AZ178" s="308" t="str">
        <f t="shared" si="189"/>
        <v/>
      </c>
      <c r="BA178" s="308" t="str">
        <f t="shared" si="189"/>
        <v/>
      </c>
      <c r="BB178" s="308" t="str">
        <f t="shared" si="189"/>
        <v/>
      </c>
      <c r="BC178" s="308" t="str">
        <f t="shared" si="189"/>
        <v/>
      </c>
      <c r="BD178" s="308" t="str">
        <f t="shared" si="189"/>
        <v/>
      </c>
      <c r="BE178" s="308" t="str">
        <f t="shared" si="189"/>
        <v/>
      </c>
      <c r="BF178" s="308" t="str">
        <f t="shared" si="189"/>
        <v/>
      </c>
      <c r="BG178" s="309" t="str">
        <f t="shared" si="189"/>
        <v/>
      </c>
      <c r="BJ178"/>
    </row>
    <row r="179" spans="1:62" ht="26.25" customHeight="1" x14ac:dyDescent="0.2">
      <c r="A179" s="523"/>
      <c r="B179" s="520"/>
      <c r="C179" s="552" t="str">
        <f>Parameters!$B$12</f>
        <v>ICU</v>
      </c>
      <c r="D179" s="317" t="str">
        <f>Parameters!$B$49</f>
        <v>All</v>
      </c>
      <c r="E179" s="379"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523"/>
      <c r="B180" s="520"/>
      <c r="C180" s="552"/>
      <c r="D180" s="383"/>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07">
        <f>SUM(F180:BF180)</f>
        <v>0</v>
      </c>
      <c r="BJ180"/>
    </row>
    <row r="181" spans="1:62" ht="15.75" hidden="1" customHeight="1" x14ac:dyDescent="0.2">
      <c r="A181" s="523"/>
      <c r="B181" s="520"/>
      <c r="C181" s="552"/>
      <c r="D181" s="383"/>
      <c r="E181" s="380"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07">
        <f>SUM(F181:BF181)</f>
        <v>0</v>
      </c>
      <c r="BJ181"/>
    </row>
    <row r="182" spans="1:62" ht="26.25" customHeight="1" x14ac:dyDescent="0.2">
      <c r="A182" s="523"/>
      <c r="B182" s="520"/>
      <c r="C182" s="552"/>
      <c r="D182" s="317" t="str">
        <f>Parameters!$B$50</f>
        <v>SARI</v>
      </c>
      <c r="E182" s="379"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523"/>
      <c r="B183" s="520"/>
      <c r="C183" s="552"/>
      <c r="D183" s="317"/>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07">
        <f>SUM(F183:BF183)</f>
        <v>0</v>
      </c>
      <c r="BJ183"/>
    </row>
    <row r="184" spans="1:62" ht="15.75" hidden="1" customHeight="1" x14ac:dyDescent="0.2">
      <c r="A184" s="523"/>
      <c r="B184" s="520"/>
      <c r="C184" s="552"/>
      <c r="D184" s="382"/>
      <c r="E184" s="380"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07">
        <f>SUM(F184:BF184)</f>
        <v>0</v>
      </c>
      <c r="BJ184"/>
    </row>
    <row r="185" spans="1:62" ht="26.25" customHeight="1" x14ac:dyDescent="0.2">
      <c r="A185" s="523"/>
      <c r="B185" s="520"/>
      <c r="C185" s="552"/>
      <c r="D185" s="318" t="str">
        <f>Parameters!$B$51</f>
        <v>%</v>
      </c>
      <c r="E185" s="381"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523"/>
      <c r="B186" s="520"/>
      <c r="C186" s="552"/>
      <c r="D186" s="384"/>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23"/>
      <c r="B187" s="520"/>
      <c r="C187" s="552"/>
      <c r="D187" s="384"/>
      <c r="E187" s="44" t="str">
        <f>Parameters!$B$16</f>
        <v>Male</v>
      </c>
      <c r="F187" s="308" t="str">
        <f t="shared" ref="F187:AK187" si="198">IF(F181=0,"",F184/F181)</f>
        <v/>
      </c>
      <c r="G187" s="308" t="str">
        <f t="shared" si="198"/>
        <v/>
      </c>
      <c r="H187" s="308" t="str">
        <f t="shared" si="198"/>
        <v/>
      </c>
      <c r="I187" s="308" t="str">
        <f t="shared" si="198"/>
        <v/>
      </c>
      <c r="J187" s="308" t="str">
        <f t="shared" si="198"/>
        <v/>
      </c>
      <c r="K187" s="308" t="str">
        <f t="shared" si="198"/>
        <v/>
      </c>
      <c r="L187" s="308" t="str">
        <f t="shared" si="198"/>
        <v/>
      </c>
      <c r="M187" s="308" t="str">
        <f t="shared" si="198"/>
        <v/>
      </c>
      <c r="N187" s="308" t="str">
        <f t="shared" si="198"/>
        <v/>
      </c>
      <c r="O187" s="308" t="str">
        <f t="shared" si="198"/>
        <v/>
      </c>
      <c r="P187" s="308" t="str">
        <f t="shared" si="198"/>
        <v/>
      </c>
      <c r="Q187" s="308" t="str">
        <f t="shared" si="198"/>
        <v/>
      </c>
      <c r="R187" s="308" t="str">
        <f t="shared" si="198"/>
        <v/>
      </c>
      <c r="S187" s="308" t="str">
        <f t="shared" si="198"/>
        <v/>
      </c>
      <c r="T187" s="308" t="str">
        <f t="shared" si="198"/>
        <v/>
      </c>
      <c r="U187" s="308" t="str">
        <f t="shared" si="198"/>
        <v/>
      </c>
      <c r="V187" s="308" t="str">
        <f t="shared" si="198"/>
        <v/>
      </c>
      <c r="W187" s="308" t="str">
        <f t="shared" si="198"/>
        <v/>
      </c>
      <c r="X187" s="308" t="str">
        <f t="shared" si="198"/>
        <v/>
      </c>
      <c r="Y187" s="308" t="str">
        <f t="shared" si="198"/>
        <v/>
      </c>
      <c r="Z187" s="308" t="str">
        <f t="shared" si="198"/>
        <v/>
      </c>
      <c r="AA187" s="308" t="str">
        <f t="shared" si="198"/>
        <v/>
      </c>
      <c r="AB187" s="308" t="str">
        <f t="shared" si="198"/>
        <v/>
      </c>
      <c r="AC187" s="308" t="str">
        <f t="shared" si="198"/>
        <v/>
      </c>
      <c r="AD187" s="308" t="str">
        <f t="shared" si="198"/>
        <v/>
      </c>
      <c r="AE187" s="308" t="str">
        <f t="shared" si="198"/>
        <v/>
      </c>
      <c r="AF187" s="308" t="str">
        <f t="shared" si="198"/>
        <v/>
      </c>
      <c r="AG187" s="308" t="str">
        <f t="shared" si="198"/>
        <v/>
      </c>
      <c r="AH187" s="308" t="str">
        <f t="shared" si="198"/>
        <v/>
      </c>
      <c r="AI187" s="308" t="str">
        <f t="shared" si="198"/>
        <v/>
      </c>
      <c r="AJ187" s="308" t="str">
        <f t="shared" si="198"/>
        <v/>
      </c>
      <c r="AK187" s="308" t="str">
        <f t="shared" si="198"/>
        <v/>
      </c>
      <c r="AL187" s="308" t="str">
        <f t="shared" ref="AL187:BG187" si="199">IF(AL181=0,"",AL184/AL181)</f>
        <v/>
      </c>
      <c r="AM187" s="308" t="str">
        <f t="shared" si="199"/>
        <v/>
      </c>
      <c r="AN187" s="308" t="str">
        <f t="shared" si="199"/>
        <v/>
      </c>
      <c r="AO187" s="308" t="str">
        <f t="shared" si="199"/>
        <v/>
      </c>
      <c r="AP187" s="308" t="str">
        <f t="shared" si="199"/>
        <v/>
      </c>
      <c r="AQ187" s="308" t="str">
        <f t="shared" si="199"/>
        <v/>
      </c>
      <c r="AR187" s="308" t="str">
        <f t="shared" si="199"/>
        <v/>
      </c>
      <c r="AS187" s="308" t="str">
        <f t="shared" si="199"/>
        <v/>
      </c>
      <c r="AT187" s="308" t="str">
        <f t="shared" si="199"/>
        <v/>
      </c>
      <c r="AU187" s="308" t="str">
        <f t="shared" si="199"/>
        <v/>
      </c>
      <c r="AV187" s="308" t="str">
        <f t="shared" si="199"/>
        <v/>
      </c>
      <c r="AW187" s="308" t="str">
        <f t="shared" si="199"/>
        <v/>
      </c>
      <c r="AX187" s="308" t="str">
        <f t="shared" si="199"/>
        <v/>
      </c>
      <c r="AY187" s="308" t="str">
        <f t="shared" si="199"/>
        <v/>
      </c>
      <c r="AZ187" s="308" t="str">
        <f t="shared" si="199"/>
        <v/>
      </c>
      <c r="BA187" s="308" t="str">
        <f t="shared" si="199"/>
        <v/>
      </c>
      <c r="BB187" s="308" t="str">
        <f t="shared" si="199"/>
        <v/>
      </c>
      <c r="BC187" s="308" t="str">
        <f t="shared" si="199"/>
        <v/>
      </c>
      <c r="BD187" s="308" t="str">
        <f t="shared" si="199"/>
        <v/>
      </c>
      <c r="BE187" s="308" t="str">
        <f t="shared" si="199"/>
        <v/>
      </c>
      <c r="BF187" s="308" t="str">
        <f t="shared" si="199"/>
        <v/>
      </c>
      <c r="BG187" s="309" t="str">
        <f t="shared" si="199"/>
        <v/>
      </c>
      <c r="BJ187"/>
    </row>
    <row r="188" spans="1:62" ht="26.25" customHeight="1" x14ac:dyDescent="0.2">
      <c r="A188" s="523"/>
      <c r="B188" s="520"/>
      <c r="C188" s="552" t="str">
        <f>Parameters!$B$13</f>
        <v>Death</v>
      </c>
      <c r="D188" s="317" t="str">
        <f>Parameters!$B$49</f>
        <v>All</v>
      </c>
      <c r="E188" s="379"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523"/>
      <c r="B189" s="520"/>
      <c r="C189" s="552"/>
      <c r="D189" s="383"/>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07">
        <f>SUM(F189:BF189)</f>
        <v>0</v>
      </c>
      <c r="BJ189"/>
    </row>
    <row r="190" spans="1:62" ht="15.75" hidden="1" customHeight="1" x14ac:dyDescent="0.2">
      <c r="A190" s="523"/>
      <c r="B190" s="520"/>
      <c r="C190" s="552"/>
      <c r="D190" s="383"/>
      <c r="E190" s="380"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07">
        <f>SUM(F190:BF190)</f>
        <v>0</v>
      </c>
      <c r="BJ190"/>
    </row>
    <row r="191" spans="1:62" ht="26.25" customHeight="1" x14ac:dyDescent="0.2">
      <c r="A191" s="523"/>
      <c r="B191" s="520"/>
      <c r="C191" s="552"/>
      <c r="D191" s="317" t="str">
        <f>Parameters!$B$50</f>
        <v>SARI</v>
      </c>
      <c r="E191" s="379"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523"/>
      <c r="B192" s="520"/>
      <c r="C192" s="552"/>
      <c r="D192" s="317"/>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23"/>
      <c r="B193" s="520"/>
      <c r="C193" s="552"/>
      <c r="D193" s="382"/>
      <c r="E193" s="380"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23"/>
      <c r="B194" s="520"/>
      <c r="C194" s="552"/>
      <c r="D194" s="318" t="str">
        <f>Parameters!$B$51</f>
        <v>%</v>
      </c>
      <c r="E194" s="381"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523"/>
      <c r="B195" s="520"/>
      <c r="C195" s="552"/>
      <c r="D195" s="384"/>
      <c r="E195" s="310">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23"/>
      <c r="B196" s="521"/>
      <c r="C196" s="552"/>
      <c r="D196" s="384"/>
      <c r="E196" s="311">
        <f>$BJ$23</f>
        <v>0</v>
      </c>
      <c r="F196" s="308" t="str">
        <f t="shared" ref="F196:AK196" si="208">IF(F190=0,"",F193/F190)</f>
        <v/>
      </c>
      <c r="G196" s="308" t="str">
        <f t="shared" si="208"/>
        <v/>
      </c>
      <c r="H196" s="308" t="str">
        <f t="shared" si="208"/>
        <v/>
      </c>
      <c r="I196" s="308" t="str">
        <f t="shared" si="208"/>
        <v/>
      </c>
      <c r="J196" s="308" t="str">
        <f t="shared" si="208"/>
        <v/>
      </c>
      <c r="K196" s="308" t="str">
        <f t="shared" si="208"/>
        <v/>
      </c>
      <c r="L196" s="308" t="str">
        <f t="shared" si="208"/>
        <v/>
      </c>
      <c r="M196" s="308" t="str">
        <f t="shared" si="208"/>
        <v/>
      </c>
      <c r="N196" s="308" t="str">
        <f t="shared" si="208"/>
        <v/>
      </c>
      <c r="O196" s="308" t="str">
        <f t="shared" si="208"/>
        <v/>
      </c>
      <c r="P196" s="308" t="str">
        <f t="shared" si="208"/>
        <v/>
      </c>
      <c r="Q196" s="308" t="str">
        <f t="shared" si="208"/>
        <v/>
      </c>
      <c r="R196" s="308" t="str">
        <f t="shared" si="208"/>
        <v/>
      </c>
      <c r="S196" s="308" t="str">
        <f t="shared" si="208"/>
        <v/>
      </c>
      <c r="T196" s="308" t="str">
        <f t="shared" si="208"/>
        <v/>
      </c>
      <c r="U196" s="308" t="str">
        <f t="shared" si="208"/>
        <v/>
      </c>
      <c r="V196" s="308" t="str">
        <f t="shared" si="208"/>
        <v/>
      </c>
      <c r="W196" s="308" t="str">
        <f t="shared" si="208"/>
        <v/>
      </c>
      <c r="X196" s="308" t="str">
        <f t="shared" si="208"/>
        <v/>
      </c>
      <c r="Y196" s="308" t="str">
        <f t="shared" si="208"/>
        <v/>
      </c>
      <c r="Z196" s="308" t="str">
        <f t="shared" si="208"/>
        <v/>
      </c>
      <c r="AA196" s="308" t="str">
        <f t="shared" si="208"/>
        <v/>
      </c>
      <c r="AB196" s="308" t="str">
        <f t="shared" si="208"/>
        <v/>
      </c>
      <c r="AC196" s="308" t="str">
        <f t="shared" si="208"/>
        <v/>
      </c>
      <c r="AD196" s="308" t="str">
        <f t="shared" si="208"/>
        <v/>
      </c>
      <c r="AE196" s="308" t="str">
        <f t="shared" si="208"/>
        <v/>
      </c>
      <c r="AF196" s="308" t="str">
        <f t="shared" si="208"/>
        <v/>
      </c>
      <c r="AG196" s="308" t="str">
        <f t="shared" si="208"/>
        <v/>
      </c>
      <c r="AH196" s="308" t="str">
        <f t="shared" si="208"/>
        <v/>
      </c>
      <c r="AI196" s="308" t="str">
        <f t="shared" si="208"/>
        <v/>
      </c>
      <c r="AJ196" s="308" t="str">
        <f t="shared" si="208"/>
        <v/>
      </c>
      <c r="AK196" s="308" t="str">
        <f t="shared" si="208"/>
        <v/>
      </c>
      <c r="AL196" s="308" t="str">
        <f t="shared" ref="AL196:BG196" si="209">IF(AL190=0,"",AL193/AL190)</f>
        <v/>
      </c>
      <c r="AM196" s="308" t="str">
        <f t="shared" si="209"/>
        <v/>
      </c>
      <c r="AN196" s="308" t="str">
        <f t="shared" si="209"/>
        <v/>
      </c>
      <c r="AO196" s="308" t="str">
        <f t="shared" si="209"/>
        <v/>
      </c>
      <c r="AP196" s="308" t="str">
        <f t="shared" si="209"/>
        <v/>
      </c>
      <c r="AQ196" s="308" t="str">
        <f t="shared" si="209"/>
        <v/>
      </c>
      <c r="AR196" s="308" t="str">
        <f t="shared" si="209"/>
        <v/>
      </c>
      <c r="AS196" s="308" t="str">
        <f t="shared" si="209"/>
        <v/>
      </c>
      <c r="AT196" s="308" t="str">
        <f t="shared" si="209"/>
        <v/>
      </c>
      <c r="AU196" s="308" t="str">
        <f t="shared" si="209"/>
        <v/>
      </c>
      <c r="AV196" s="308" t="str">
        <f t="shared" si="209"/>
        <v/>
      </c>
      <c r="AW196" s="308" t="str">
        <f t="shared" si="209"/>
        <v/>
      </c>
      <c r="AX196" s="308" t="str">
        <f t="shared" si="209"/>
        <v/>
      </c>
      <c r="AY196" s="308" t="str">
        <f t="shared" si="209"/>
        <v/>
      </c>
      <c r="AZ196" s="308" t="str">
        <f t="shared" si="209"/>
        <v/>
      </c>
      <c r="BA196" s="308" t="str">
        <f t="shared" si="209"/>
        <v/>
      </c>
      <c r="BB196" s="308" t="str">
        <f t="shared" si="209"/>
        <v/>
      </c>
      <c r="BC196" s="308" t="str">
        <f t="shared" si="209"/>
        <v/>
      </c>
      <c r="BD196" s="308" t="str">
        <f t="shared" si="209"/>
        <v/>
      </c>
      <c r="BE196" s="308" t="str">
        <f t="shared" si="209"/>
        <v/>
      </c>
      <c r="BF196" s="308" t="str">
        <f t="shared" si="209"/>
        <v/>
      </c>
      <c r="BG196" s="309" t="str">
        <f t="shared" si="209"/>
        <v/>
      </c>
      <c r="BJ196"/>
    </row>
    <row r="197" spans="1:62" ht="26.25" customHeight="1" x14ac:dyDescent="0.2">
      <c r="A197" s="523"/>
      <c r="B197" s="519" t="str">
        <f>Parameters!$H$10</f>
        <v>65 years +</v>
      </c>
      <c r="C197" s="552" t="str">
        <f>Parameters!$B$11</f>
        <v>Hosp.</v>
      </c>
      <c r="D197" s="317" t="str">
        <f>Parameters!$B$49</f>
        <v>All</v>
      </c>
      <c r="E197" s="385"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523"/>
      <c r="B198" s="520"/>
      <c r="C198" s="552"/>
      <c r="D198" s="383"/>
      <c r="E198" s="44"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07">
        <f>SUM(F198:BF198)</f>
        <v>100</v>
      </c>
      <c r="BJ198"/>
    </row>
    <row r="199" spans="1:62" ht="15.75" hidden="1" customHeight="1" x14ac:dyDescent="0.2">
      <c r="A199" s="523"/>
      <c r="B199" s="520"/>
      <c r="C199" s="552"/>
      <c r="D199" s="383"/>
      <c r="E199" s="380"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07">
        <f>SUM(F199:BF199)</f>
        <v>60</v>
      </c>
      <c r="BJ199"/>
    </row>
    <row r="200" spans="1:62" ht="26.25" customHeight="1" x14ac:dyDescent="0.2">
      <c r="A200" s="523"/>
      <c r="B200" s="520"/>
      <c r="C200" s="552"/>
      <c r="D200" s="317" t="str">
        <f>Parameters!$B$50</f>
        <v>SARI</v>
      </c>
      <c r="E200" s="379"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523"/>
      <c r="B201" s="520"/>
      <c r="C201" s="552"/>
      <c r="D201" s="317"/>
      <c r="E201" s="44"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07">
        <f>SUM(F201:BF201)</f>
        <v>24</v>
      </c>
      <c r="BJ201"/>
    </row>
    <row r="202" spans="1:62" ht="15.75" hidden="1" customHeight="1" x14ac:dyDescent="0.2">
      <c r="A202" s="523"/>
      <c r="B202" s="520"/>
      <c r="C202" s="552"/>
      <c r="D202" s="382"/>
      <c r="E202" s="380"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07">
        <f>SUM(F202:BF202)</f>
        <v>20</v>
      </c>
      <c r="BJ202"/>
    </row>
    <row r="203" spans="1:62" ht="26.25" customHeight="1" x14ac:dyDescent="0.2">
      <c r="A203" s="523"/>
      <c r="B203" s="520"/>
      <c r="C203" s="552"/>
      <c r="D203" s="318" t="str">
        <f>Parameters!$B$51</f>
        <v>%</v>
      </c>
      <c r="E203" s="381"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523"/>
      <c r="B204" s="520"/>
      <c r="C204" s="552"/>
      <c r="D204" s="384"/>
      <c r="E204" s="44"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523"/>
      <c r="B205" s="520"/>
      <c r="C205" s="552"/>
      <c r="D205" s="384"/>
      <c r="E205" s="44" t="str">
        <f>Parameters!$B$16</f>
        <v>Male</v>
      </c>
      <c r="F205" s="308">
        <f t="shared" ref="F205:BG205" si="214">IF(F199=0,"",F202/F199)</f>
        <v>0.33333333333333331</v>
      </c>
      <c r="G205" s="308" t="str">
        <f t="shared" si="214"/>
        <v/>
      </c>
      <c r="H205" s="308">
        <f t="shared" si="214"/>
        <v>0.33333333333333331</v>
      </c>
      <c r="I205" s="308" t="str">
        <f t="shared" si="214"/>
        <v/>
      </c>
      <c r="J205" s="308" t="str">
        <f t="shared" si="214"/>
        <v/>
      </c>
      <c r="K205" s="308" t="str">
        <f t="shared" si="214"/>
        <v/>
      </c>
      <c r="L205" s="308" t="str">
        <f t="shared" si="214"/>
        <v/>
      </c>
      <c r="M205" s="308" t="str">
        <f t="shared" si="214"/>
        <v/>
      </c>
      <c r="N205" s="308" t="str">
        <f t="shared" si="214"/>
        <v/>
      </c>
      <c r="O205" s="308" t="str">
        <f t="shared" si="214"/>
        <v/>
      </c>
      <c r="P205" s="308" t="str">
        <f t="shared" si="214"/>
        <v/>
      </c>
      <c r="Q205" s="308" t="str">
        <f t="shared" si="214"/>
        <v/>
      </c>
      <c r="R205" s="308" t="str">
        <f t="shared" si="214"/>
        <v/>
      </c>
      <c r="S205" s="308" t="str">
        <f t="shared" si="214"/>
        <v/>
      </c>
      <c r="T205" s="308" t="str">
        <f t="shared" si="214"/>
        <v/>
      </c>
      <c r="U205" s="308" t="str">
        <f t="shared" si="214"/>
        <v/>
      </c>
      <c r="V205" s="308" t="str">
        <f t="shared" si="214"/>
        <v/>
      </c>
      <c r="W205" s="308" t="str">
        <f t="shared" si="214"/>
        <v/>
      </c>
      <c r="X205" s="308" t="str">
        <f t="shared" si="214"/>
        <v/>
      </c>
      <c r="Y205" s="308" t="str">
        <f t="shared" si="214"/>
        <v/>
      </c>
      <c r="Z205" s="308" t="str">
        <f t="shared" si="214"/>
        <v/>
      </c>
      <c r="AA205" s="308" t="str">
        <f t="shared" si="214"/>
        <v/>
      </c>
      <c r="AB205" s="308" t="str">
        <f t="shared" si="214"/>
        <v/>
      </c>
      <c r="AC205" s="308" t="str">
        <f t="shared" si="214"/>
        <v/>
      </c>
      <c r="AD205" s="308" t="str">
        <f t="shared" si="214"/>
        <v/>
      </c>
      <c r="AE205" s="308" t="str">
        <f t="shared" si="214"/>
        <v/>
      </c>
      <c r="AF205" s="308" t="str">
        <f t="shared" si="214"/>
        <v/>
      </c>
      <c r="AG205" s="308" t="str">
        <f t="shared" si="214"/>
        <v/>
      </c>
      <c r="AH205" s="308" t="str">
        <f t="shared" si="214"/>
        <v/>
      </c>
      <c r="AI205" s="308" t="str">
        <f t="shared" si="214"/>
        <v/>
      </c>
      <c r="AJ205" s="308" t="str">
        <f t="shared" si="214"/>
        <v/>
      </c>
      <c r="AK205" s="308" t="str">
        <f t="shared" si="214"/>
        <v/>
      </c>
      <c r="AL205" s="308" t="str">
        <f t="shared" si="214"/>
        <v/>
      </c>
      <c r="AM205" s="308" t="str">
        <f t="shared" si="214"/>
        <v/>
      </c>
      <c r="AN205" s="308" t="str">
        <f t="shared" si="214"/>
        <v/>
      </c>
      <c r="AO205" s="308" t="str">
        <f t="shared" si="214"/>
        <v/>
      </c>
      <c r="AP205" s="308" t="str">
        <f t="shared" si="214"/>
        <v/>
      </c>
      <c r="AQ205" s="308" t="str">
        <f t="shared" si="214"/>
        <v/>
      </c>
      <c r="AR205" s="308" t="str">
        <f t="shared" si="214"/>
        <v/>
      </c>
      <c r="AS205" s="308" t="str">
        <f t="shared" si="214"/>
        <v/>
      </c>
      <c r="AT205" s="308" t="str">
        <f t="shared" si="214"/>
        <v/>
      </c>
      <c r="AU205" s="308" t="str">
        <f t="shared" si="214"/>
        <v/>
      </c>
      <c r="AV205" s="308" t="str">
        <f t="shared" si="214"/>
        <v/>
      </c>
      <c r="AW205" s="308" t="str">
        <f t="shared" si="214"/>
        <v/>
      </c>
      <c r="AX205" s="308" t="str">
        <f t="shared" si="214"/>
        <v/>
      </c>
      <c r="AY205" s="308" t="str">
        <f t="shared" si="214"/>
        <v/>
      </c>
      <c r="AZ205" s="308" t="str">
        <f t="shared" si="214"/>
        <v/>
      </c>
      <c r="BA205" s="308" t="str">
        <f t="shared" si="214"/>
        <v/>
      </c>
      <c r="BB205" s="308" t="str">
        <f t="shared" si="214"/>
        <v/>
      </c>
      <c r="BC205" s="308" t="str">
        <f t="shared" si="214"/>
        <v/>
      </c>
      <c r="BD205" s="308" t="str">
        <f t="shared" si="214"/>
        <v/>
      </c>
      <c r="BE205" s="308" t="str">
        <f t="shared" si="214"/>
        <v/>
      </c>
      <c r="BF205" s="308" t="str">
        <f t="shared" si="214"/>
        <v/>
      </c>
      <c r="BG205" s="309">
        <f t="shared" si="214"/>
        <v>0.33333333333333331</v>
      </c>
      <c r="BJ205"/>
    </row>
    <row r="206" spans="1:62" ht="26.25" customHeight="1" x14ac:dyDescent="0.2">
      <c r="A206" s="523"/>
      <c r="B206" s="520"/>
      <c r="C206" s="552" t="str">
        <f>Parameters!$B$12</f>
        <v>ICU</v>
      </c>
      <c r="D206" s="317" t="str">
        <f>Parameters!$B$49</f>
        <v>All</v>
      </c>
      <c r="E206" s="379"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523"/>
      <c r="B207" s="520"/>
      <c r="C207" s="552"/>
      <c r="D207" s="383"/>
      <c r="E207" s="44"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07">
        <f>SUM(F207:BF207)</f>
        <v>96</v>
      </c>
      <c r="BJ207"/>
    </row>
    <row r="208" spans="1:62" ht="15.75" hidden="1" customHeight="1" x14ac:dyDescent="0.2">
      <c r="A208" s="523"/>
      <c r="B208" s="520"/>
      <c r="C208" s="552"/>
      <c r="D208" s="383"/>
      <c r="E208" s="380"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07">
        <f>SUM(F208:BF208)</f>
        <v>56</v>
      </c>
      <c r="BJ208"/>
    </row>
    <row r="209" spans="1:62" ht="26.25" customHeight="1" x14ac:dyDescent="0.2">
      <c r="A209" s="523"/>
      <c r="B209" s="520"/>
      <c r="C209" s="552"/>
      <c r="D209" s="317" t="str">
        <f>Parameters!$B$50</f>
        <v>SARI</v>
      </c>
      <c r="E209" s="379"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523"/>
      <c r="B210" s="520"/>
      <c r="C210" s="552"/>
      <c r="D210" s="317"/>
      <c r="E210" s="44"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07">
        <f>SUM(F210:BF210)</f>
        <v>20</v>
      </c>
      <c r="BJ210"/>
    </row>
    <row r="211" spans="1:62" ht="15.75" hidden="1" customHeight="1" x14ac:dyDescent="0.2">
      <c r="A211" s="523"/>
      <c r="B211" s="520"/>
      <c r="C211" s="552"/>
      <c r="D211" s="382"/>
      <c r="E211" s="380"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07">
        <f>SUM(F211:BF211)</f>
        <v>16</v>
      </c>
      <c r="BJ211"/>
    </row>
    <row r="212" spans="1:62" ht="26.25" customHeight="1" x14ac:dyDescent="0.2">
      <c r="A212" s="523"/>
      <c r="B212" s="520"/>
      <c r="C212" s="552"/>
      <c r="D212" s="318" t="str">
        <f>Parameters!$B$51</f>
        <v>%</v>
      </c>
      <c r="E212" s="381"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523"/>
      <c r="B213" s="520"/>
      <c r="C213" s="552"/>
      <c r="D213" s="384"/>
      <c r="E213" s="44"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523"/>
      <c r="B214" s="520"/>
      <c r="C214" s="552"/>
      <c r="D214" s="384"/>
      <c r="E214" s="44" t="str">
        <f>Parameters!$B$16</f>
        <v>Male</v>
      </c>
      <c r="F214" s="308">
        <f t="shared" ref="F214:BG214" si="219">IF(F208=0,"",F211/F208)</f>
        <v>0.2857142857142857</v>
      </c>
      <c r="G214" s="308" t="str">
        <f t="shared" si="219"/>
        <v/>
      </c>
      <c r="H214" s="308">
        <f t="shared" si="219"/>
        <v>0.2857142857142857</v>
      </c>
      <c r="I214" s="308" t="str">
        <f t="shared" si="219"/>
        <v/>
      </c>
      <c r="J214" s="308" t="str">
        <f t="shared" si="219"/>
        <v/>
      </c>
      <c r="K214" s="308" t="str">
        <f t="shared" si="219"/>
        <v/>
      </c>
      <c r="L214" s="308" t="str">
        <f t="shared" si="219"/>
        <v/>
      </c>
      <c r="M214" s="308" t="str">
        <f t="shared" si="219"/>
        <v/>
      </c>
      <c r="N214" s="308" t="str">
        <f t="shared" si="219"/>
        <v/>
      </c>
      <c r="O214" s="308" t="str">
        <f t="shared" si="219"/>
        <v/>
      </c>
      <c r="P214" s="308" t="str">
        <f t="shared" si="219"/>
        <v/>
      </c>
      <c r="Q214" s="308" t="str">
        <f t="shared" si="219"/>
        <v/>
      </c>
      <c r="R214" s="308" t="str">
        <f t="shared" si="219"/>
        <v/>
      </c>
      <c r="S214" s="308" t="str">
        <f t="shared" si="219"/>
        <v/>
      </c>
      <c r="T214" s="308" t="str">
        <f t="shared" si="219"/>
        <v/>
      </c>
      <c r="U214" s="308" t="str">
        <f t="shared" si="219"/>
        <v/>
      </c>
      <c r="V214" s="308" t="str">
        <f t="shared" si="219"/>
        <v/>
      </c>
      <c r="W214" s="308" t="str">
        <f t="shared" si="219"/>
        <v/>
      </c>
      <c r="X214" s="308" t="str">
        <f t="shared" si="219"/>
        <v/>
      </c>
      <c r="Y214" s="308" t="str">
        <f t="shared" si="219"/>
        <v/>
      </c>
      <c r="Z214" s="308" t="str">
        <f t="shared" si="219"/>
        <v/>
      </c>
      <c r="AA214" s="308" t="str">
        <f t="shared" si="219"/>
        <v/>
      </c>
      <c r="AB214" s="308" t="str">
        <f t="shared" si="219"/>
        <v/>
      </c>
      <c r="AC214" s="308" t="str">
        <f t="shared" si="219"/>
        <v/>
      </c>
      <c r="AD214" s="308" t="str">
        <f t="shared" si="219"/>
        <v/>
      </c>
      <c r="AE214" s="308" t="str">
        <f t="shared" si="219"/>
        <v/>
      </c>
      <c r="AF214" s="308" t="str">
        <f t="shared" si="219"/>
        <v/>
      </c>
      <c r="AG214" s="308" t="str">
        <f t="shared" si="219"/>
        <v/>
      </c>
      <c r="AH214" s="308" t="str">
        <f t="shared" si="219"/>
        <v/>
      </c>
      <c r="AI214" s="308" t="str">
        <f t="shared" si="219"/>
        <v/>
      </c>
      <c r="AJ214" s="308" t="str">
        <f t="shared" si="219"/>
        <v/>
      </c>
      <c r="AK214" s="308" t="str">
        <f t="shared" si="219"/>
        <v/>
      </c>
      <c r="AL214" s="308" t="str">
        <f t="shared" si="219"/>
        <v/>
      </c>
      <c r="AM214" s="308" t="str">
        <f t="shared" si="219"/>
        <v/>
      </c>
      <c r="AN214" s="308" t="str">
        <f t="shared" si="219"/>
        <v/>
      </c>
      <c r="AO214" s="308" t="str">
        <f t="shared" si="219"/>
        <v/>
      </c>
      <c r="AP214" s="308" t="str">
        <f t="shared" si="219"/>
        <v/>
      </c>
      <c r="AQ214" s="308" t="str">
        <f t="shared" si="219"/>
        <v/>
      </c>
      <c r="AR214" s="308" t="str">
        <f t="shared" si="219"/>
        <v/>
      </c>
      <c r="AS214" s="308" t="str">
        <f t="shared" si="219"/>
        <v/>
      </c>
      <c r="AT214" s="308" t="str">
        <f t="shared" si="219"/>
        <v/>
      </c>
      <c r="AU214" s="308" t="str">
        <f t="shared" si="219"/>
        <v/>
      </c>
      <c r="AV214" s="308" t="str">
        <f t="shared" si="219"/>
        <v/>
      </c>
      <c r="AW214" s="308" t="str">
        <f t="shared" si="219"/>
        <v/>
      </c>
      <c r="AX214" s="308" t="str">
        <f t="shared" si="219"/>
        <v/>
      </c>
      <c r="AY214" s="308" t="str">
        <f t="shared" si="219"/>
        <v/>
      </c>
      <c r="AZ214" s="308" t="str">
        <f t="shared" si="219"/>
        <v/>
      </c>
      <c r="BA214" s="308" t="str">
        <f t="shared" si="219"/>
        <v/>
      </c>
      <c r="BB214" s="308" t="str">
        <f t="shared" si="219"/>
        <v/>
      </c>
      <c r="BC214" s="308" t="str">
        <f t="shared" si="219"/>
        <v/>
      </c>
      <c r="BD214" s="308" t="str">
        <f t="shared" si="219"/>
        <v/>
      </c>
      <c r="BE214" s="308" t="str">
        <f t="shared" si="219"/>
        <v/>
      </c>
      <c r="BF214" s="308" t="str">
        <f t="shared" si="219"/>
        <v/>
      </c>
      <c r="BG214" s="309">
        <f t="shared" si="219"/>
        <v>0.2857142857142857</v>
      </c>
      <c r="BJ214"/>
    </row>
    <row r="215" spans="1:62" ht="26.25" customHeight="1" x14ac:dyDescent="0.2">
      <c r="A215" s="523"/>
      <c r="B215" s="520"/>
      <c r="C215" s="552" t="str">
        <f>Parameters!$B$13</f>
        <v>Death</v>
      </c>
      <c r="D215" s="317" t="str">
        <f>Parameters!$B$49</f>
        <v>All</v>
      </c>
      <c r="E215" s="379"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523"/>
      <c r="B216" s="520"/>
      <c r="C216" s="552"/>
      <c r="D216" s="383"/>
      <c r="E216" s="44"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07">
        <f>SUM(F216:BF216)</f>
        <v>92</v>
      </c>
      <c r="BJ216"/>
    </row>
    <row r="217" spans="1:62" ht="15.75" hidden="1" customHeight="1" x14ac:dyDescent="0.2">
      <c r="A217" s="523"/>
      <c r="B217" s="520"/>
      <c r="C217" s="552"/>
      <c r="D217" s="383"/>
      <c r="E217" s="380"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07">
        <f>SUM(F217:BF217)</f>
        <v>52</v>
      </c>
      <c r="BJ217"/>
    </row>
    <row r="218" spans="1:62" ht="27" customHeight="1" x14ac:dyDescent="0.2">
      <c r="A218" s="523"/>
      <c r="B218" s="520"/>
      <c r="C218" s="552"/>
      <c r="D218" s="317" t="str">
        <f>Parameters!$B$50</f>
        <v>SARI</v>
      </c>
      <c r="E218" s="379"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523"/>
      <c r="B219" s="520"/>
      <c r="C219" s="552"/>
      <c r="D219" s="317"/>
      <c r="E219" s="44"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07">
        <f>SUM(F219:BF219)</f>
        <v>16</v>
      </c>
      <c r="BJ219"/>
    </row>
    <row r="220" spans="1:62" ht="15.75" hidden="1" customHeight="1" x14ac:dyDescent="0.2">
      <c r="A220" s="523"/>
      <c r="B220" s="520"/>
      <c r="C220" s="552"/>
      <c r="D220" s="382"/>
      <c r="E220" s="380"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07">
        <f>SUM(F220:BF220)</f>
        <v>12</v>
      </c>
      <c r="BJ220"/>
    </row>
    <row r="221" spans="1:62" ht="26.25" customHeight="1" thickBot="1" x14ac:dyDescent="0.25">
      <c r="A221" s="523"/>
      <c r="B221" s="520"/>
      <c r="C221" s="552"/>
      <c r="D221" s="318" t="str">
        <f>Parameters!$B$51</f>
        <v>%</v>
      </c>
      <c r="E221" s="381"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501"/>
      <c r="B222" s="520"/>
      <c r="C222" s="552"/>
      <c r="D222" s="384"/>
      <c r="E222" s="310">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501"/>
      <c r="B223" s="521"/>
      <c r="C223" s="552"/>
      <c r="D223" s="384"/>
      <c r="E223" s="311">
        <f>$BJ$23</f>
        <v>0</v>
      </c>
      <c r="F223" s="308">
        <f t="shared" ref="F223:BG223" si="224">IF(F217=0,"",F220/F217)</f>
        <v>0.23076923076923078</v>
      </c>
      <c r="G223" s="308" t="str">
        <f t="shared" si="224"/>
        <v/>
      </c>
      <c r="H223" s="308">
        <f t="shared" si="224"/>
        <v>0.23076923076923078</v>
      </c>
      <c r="I223" s="308" t="str">
        <f t="shared" si="224"/>
        <v/>
      </c>
      <c r="J223" s="308" t="str">
        <f t="shared" si="224"/>
        <v/>
      </c>
      <c r="K223" s="308" t="str">
        <f t="shared" si="224"/>
        <v/>
      </c>
      <c r="L223" s="308" t="str">
        <f t="shared" si="224"/>
        <v/>
      </c>
      <c r="M223" s="308" t="str">
        <f t="shared" si="224"/>
        <v/>
      </c>
      <c r="N223" s="308" t="str">
        <f t="shared" si="224"/>
        <v/>
      </c>
      <c r="O223" s="308" t="str">
        <f t="shared" si="224"/>
        <v/>
      </c>
      <c r="P223" s="308" t="str">
        <f t="shared" si="224"/>
        <v/>
      </c>
      <c r="Q223" s="308" t="str">
        <f t="shared" si="224"/>
        <v/>
      </c>
      <c r="R223" s="308" t="str">
        <f t="shared" si="224"/>
        <v/>
      </c>
      <c r="S223" s="308" t="str">
        <f t="shared" si="224"/>
        <v/>
      </c>
      <c r="T223" s="308" t="str">
        <f t="shared" si="224"/>
        <v/>
      </c>
      <c r="U223" s="308" t="str">
        <f t="shared" si="224"/>
        <v/>
      </c>
      <c r="V223" s="308" t="str">
        <f t="shared" si="224"/>
        <v/>
      </c>
      <c r="W223" s="308" t="str">
        <f t="shared" si="224"/>
        <v/>
      </c>
      <c r="X223" s="308" t="str">
        <f t="shared" si="224"/>
        <v/>
      </c>
      <c r="Y223" s="308" t="str">
        <f t="shared" si="224"/>
        <v/>
      </c>
      <c r="Z223" s="308" t="str">
        <f t="shared" si="224"/>
        <v/>
      </c>
      <c r="AA223" s="308" t="str">
        <f t="shared" si="224"/>
        <v/>
      </c>
      <c r="AB223" s="308" t="str">
        <f t="shared" si="224"/>
        <v/>
      </c>
      <c r="AC223" s="308" t="str">
        <f t="shared" si="224"/>
        <v/>
      </c>
      <c r="AD223" s="308" t="str">
        <f t="shared" si="224"/>
        <v/>
      </c>
      <c r="AE223" s="308" t="str">
        <f t="shared" si="224"/>
        <v/>
      </c>
      <c r="AF223" s="308" t="str">
        <f t="shared" si="224"/>
        <v/>
      </c>
      <c r="AG223" s="308" t="str">
        <f t="shared" si="224"/>
        <v/>
      </c>
      <c r="AH223" s="308" t="str">
        <f t="shared" si="224"/>
        <v/>
      </c>
      <c r="AI223" s="308" t="str">
        <f t="shared" si="224"/>
        <v/>
      </c>
      <c r="AJ223" s="308" t="str">
        <f t="shared" si="224"/>
        <v/>
      </c>
      <c r="AK223" s="308" t="str">
        <f t="shared" si="224"/>
        <v/>
      </c>
      <c r="AL223" s="308" t="str">
        <f t="shared" si="224"/>
        <v/>
      </c>
      <c r="AM223" s="308" t="str">
        <f t="shared" si="224"/>
        <v/>
      </c>
      <c r="AN223" s="308" t="str">
        <f t="shared" si="224"/>
        <v/>
      </c>
      <c r="AO223" s="308" t="str">
        <f t="shared" si="224"/>
        <v/>
      </c>
      <c r="AP223" s="308" t="str">
        <f t="shared" si="224"/>
        <v/>
      </c>
      <c r="AQ223" s="308" t="str">
        <f t="shared" si="224"/>
        <v/>
      </c>
      <c r="AR223" s="308" t="str">
        <f t="shared" si="224"/>
        <v/>
      </c>
      <c r="AS223" s="308" t="str">
        <f t="shared" si="224"/>
        <v/>
      </c>
      <c r="AT223" s="308" t="str">
        <f t="shared" si="224"/>
        <v/>
      </c>
      <c r="AU223" s="308" t="str">
        <f t="shared" si="224"/>
        <v/>
      </c>
      <c r="AV223" s="308" t="str">
        <f t="shared" si="224"/>
        <v/>
      </c>
      <c r="AW223" s="308" t="str">
        <f t="shared" si="224"/>
        <v/>
      </c>
      <c r="AX223" s="308" t="str">
        <f t="shared" si="224"/>
        <v/>
      </c>
      <c r="AY223" s="308" t="str">
        <f t="shared" si="224"/>
        <v/>
      </c>
      <c r="AZ223" s="308" t="str">
        <f t="shared" si="224"/>
        <v/>
      </c>
      <c r="BA223" s="308" t="str">
        <f t="shared" si="224"/>
        <v/>
      </c>
      <c r="BB223" s="308" t="str">
        <f t="shared" si="224"/>
        <v/>
      </c>
      <c r="BC223" s="308" t="str">
        <f t="shared" si="224"/>
        <v/>
      </c>
      <c r="BD223" s="308" t="str">
        <f t="shared" si="224"/>
        <v/>
      </c>
      <c r="BE223" s="308" t="str">
        <f t="shared" si="224"/>
        <v/>
      </c>
      <c r="BF223" s="308" t="str">
        <f t="shared" si="224"/>
        <v/>
      </c>
      <c r="BG223" s="309">
        <f t="shared" si="224"/>
        <v>0.23076923076923078</v>
      </c>
      <c r="BJ223"/>
    </row>
    <row r="224" spans="1:62" ht="23.25" customHeight="1" x14ac:dyDescent="0.2">
      <c r="A224" s="567" t="s">
        <v>109</v>
      </c>
      <c r="B224" s="568"/>
      <c r="C224" s="552" t="str">
        <f>Parameters!$B$11</f>
        <v>Hosp.</v>
      </c>
      <c r="D224" s="317" t="str">
        <f>Parameters!$B$49</f>
        <v>All</v>
      </c>
      <c r="E224" s="385" t="str">
        <f>Parameters!$B$14</f>
        <v>Total</v>
      </c>
      <c r="F224" s="14">
        <f>F8+F35+F62+F89+F116+F143+F170+F197</f>
        <v>80</v>
      </c>
      <c r="G224" s="14">
        <f t="shared" ref="G224:BF224" si="225">G8+G35+G62+G89+G116+G143+G170+G197</f>
        <v>0</v>
      </c>
      <c r="H224" s="14">
        <f t="shared" si="225"/>
        <v>80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160</v>
      </c>
      <c r="BJ224"/>
    </row>
    <row r="225" spans="1:62" ht="15.75" hidden="1" customHeight="1" x14ac:dyDescent="0.2">
      <c r="A225" s="569"/>
      <c r="B225" s="570"/>
      <c r="C225" s="552"/>
      <c r="D225" s="383"/>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87">
        <f t="shared" ref="BG225:BG226" si="226">SUM(F225:BF225)</f>
        <v>0</v>
      </c>
      <c r="BJ225"/>
    </row>
    <row r="226" spans="1:62" ht="15.75" hidden="1" customHeight="1" x14ac:dyDescent="0.2">
      <c r="A226" s="569"/>
      <c r="B226" s="570"/>
      <c r="C226" s="552"/>
      <c r="D226" s="383"/>
      <c r="E226" s="380"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87">
        <f t="shared" si="226"/>
        <v>0</v>
      </c>
    </row>
    <row r="227" spans="1:62" ht="23.25" customHeight="1" x14ac:dyDescent="0.2">
      <c r="A227" s="569"/>
      <c r="B227" s="570"/>
      <c r="C227" s="552"/>
      <c r="D227" s="317" t="str">
        <f>Parameters!$B$50</f>
        <v>SARI</v>
      </c>
      <c r="E227" s="379" t="str">
        <f>Parameters!$B$14</f>
        <v>Total</v>
      </c>
      <c r="F227" s="14">
        <f>F228+F229</f>
        <v>22</v>
      </c>
      <c r="G227" s="14">
        <f t="shared" ref="G227:BF227" si="227">G228+G229</f>
        <v>0</v>
      </c>
      <c r="H227" s="14">
        <f t="shared" si="227"/>
        <v>22</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44</v>
      </c>
    </row>
    <row r="228" spans="1:62" ht="15.75" hidden="1" customHeight="1" x14ac:dyDescent="0.2">
      <c r="A228" s="569"/>
      <c r="B228" s="570"/>
      <c r="C228" s="552"/>
      <c r="D228" s="317"/>
      <c r="E228" s="44" t="str">
        <f>Parameters!$B$15</f>
        <v>Fem.</v>
      </c>
      <c r="F228" s="11">
        <f>F12+F39+F66+F93+F120+F147+F174+F201</f>
        <v>12</v>
      </c>
      <c r="G228" s="11">
        <f t="shared" ref="G228:BF228" si="228">G12+G39+G66+G93+G120+G147+G174+G201</f>
        <v>0</v>
      </c>
      <c r="H228" s="11">
        <f t="shared" si="228"/>
        <v>12</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187">
        <f t="shared" ref="BG228:BG229" si="229">SUM(F228:BF228)</f>
        <v>24</v>
      </c>
    </row>
    <row r="229" spans="1:62" ht="15.75" hidden="1" customHeight="1" x14ac:dyDescent="0.2">
      <c r="A229" s="569"/>
      <c r="B229" s="570"/>
      <c r="C229" s="552"/>
      <c r="D229" s="382"/>
      <c r="E229" s="380" t="str">
        <f>Parameters!$B$16</f>
        <v>Male</v>
      </c>
      <c r="F229" s="11">
        <f>F13+F40+F67+F94+F121+F148+F175+F202</f>
        <v>10</v>
      </c>
      <c r="G229" s="11">
        <f t="shared" ref="G229:BF229" si="230">G13+G40+G67+G94+G121+G148+G175+G202</f>
        <v>0</v>
      </c>
      <c r="H229" s="11">
        <f t="shared" si="230"/>
        <v>10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187">
        <f t="shared" si="229"/>
        <v>20</v>
      </c>
    </row>
    <row r="230" spans="1:62" ht="23.25" customHeight="1" x14ac:dyDescent="0.2">
      <c r="A230" s="569"/>
      <c r="B230" s="570"/>
      <c r="C230" s="552"/>
      <c r="D230" s="318" t="str">
        <f>Parameters!$B$51</f>
        <v>%</v>
      </c>
      <c r="E230" s="381" t="str">
        <f>Parameters!$B$14</f>
        <v>Total</v>
      </c>
      <c r="F230" s="21">
        <f t="shared" ref="F230:AK230" si="231">IF(F224=0,"",F227/F224)</f>
        <v>0.27500000000000002</v>
      </c>
      <c r="G230" s="21" t="str">
        <f t="shared" si="231"/>
        <v/>
      </c>
      <c r="H230" s="21">
        <f t="shared" si="231"/>
        <v>0.27500000000000002</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G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f t="shared" si="232"/>
        <v>0.27500000000000002</v>
      </c>
    </row>
    <row r="231" spans="1:62" ht="15.75" hidden="1" customHeight="1" x14ac:dyDescent="0.2">
      <c r="A231" s="569"/>
      <c r="B231" s="570"/>
      <c r="C231" s="552"/>
      <c r="D231" s="384"/>
      <c r="E231" s="44"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569"/>
      <c r="B232" s="570"/>
      <c r="C232" s="552"/>
      <c r="D232" s="384"/>
      <c r="E232" s="44" t="str">
        <f>Parameters!$B$16</f>
        <v>Male</v>
      </c>
      <c r="F232" s="308" t="str">
        <f t="shared" ref="F232:AK232" si="235">IF(F226=0,"",F229/F226)</f>
        <v/>
      </c>
      <c r="G232" s="308" t="str">
        <f t="shared" si="235"/>
        <v/>
      </c>
      <c r="H232" s="308" t="str">
        <f t="shared" si="235"/>
        <v/>
      </c>
      <c r="I232" s="308" t="str">
        <f t="shared" si="235"/>
        <v/>
      </c>
      <c r="J232" s="308" t="str">
        <f t="shared" si="235"/>
        <v/>
      </c>
      <c r="K232" s="308" t="str">
        <f t="shared" si="235"/>
        <v/>
      </c>
      <c r="L232" s="308" t="str">
        <f t="shared" si="235"/>
        <v/>
      </c>
      <c r="M232" s="308" t="str">
        <f t="shared" si="235"/>
        <v/>
      </c>
      <c r="N232" s="308" t="str">
        <f t="shared" si="235"/>
        <v/>
      </c>
      <c r="O232" s="308" t="str">
        <f t="shared" si="235"/>
        <v/>
      </c>
      <c r="P232" s="308" t="str">
        <f t="shared" si="235"/>
        <v/>
      </c>
      <c r="Q232" s="308" t="str">
        <f t="shared" si="235"/>
        <v/>
      </c>
      <c r="R232" s="308" t="str">
        <f t="shared" si="235"/>
        <v/>
      </c>
      <c r="S232" s="308" t="str">
        <f t="shared" si="235"/>
        <v/>
      </c>
      <c r="T232" s="308" t="str">
        <f t="shared" si="235"/>
        <v/>
      </c>
      <c r="U232" s="308" t="str">
        <f t="shared" si="235"/>
        <v/>
      </c>
      <c r="V232" s="308" t="str">
        <f t="shared" si="235"/>
        <v/>
      </c>
      <c r="W232" s="308" t="str">
        <f t="shared" si="235"/>
        <v/>
      </c>
      <c r="X232" s="308" t="str">
        <f t="shared" si="235"/>
        <v/>
      </c>
      <c r="Y232" s="308" t="str">
        <f t="shared" si="235"/>
        <v/>
      </c>
      <c r="Z232" s="308" t="str">
        <f t="shared" si="235"/>
        <v/>
      </c>
      <c r="AA232" s="308" t="str">
        <f t="shared" si="235"/>
        <v/>
      </c>
      <c r="AB232" s="308" t="str">
        <f t="shared" si="235"/>
        <v/>
      </c>
      <c r="AC232" s="308" t="str">
        <f t="shared" si="235"/>
        <v/>
      </c>
      <c r="AD232" s="308" t="str">
        <f t="shared" si="235"/>
        <v/>
      </c>
      <c r="AE232" s="308" t="str">
        <f t="shared" si="235"/>
        <v/>
      </c>
      <c r="AF232" s="308" t="str">
        <f t="shared" si="235"/>
        <v/>
      </c>
      <c r="AG232" s="308" t="str">
        <f t="shared" si="235"/>
        <v/>
      </c>
      <c r="AH232" s="308" t="str">
        <f t="shared" si="235"/>
        <v/>
      </c>
      <c r="AI232" s="308" t="str">
        <f t="shared" si="235"/>
        <v/>
      </c>
      <c r="AJ232" s="308" t="str">
        <f t="shared" si="235"/>
        <v/>
      </c>
      <c r="AK232" s="308" t="str">
        <f t="shared" si="235"/>
        <v/>
      </c>
      <c r="AL232" s="308" t="str">
        <f t="shared" ref="AL232:BG232" si="236">IF(AL226=0,"",AL229/AL226)</f>
        <v/>
      </c>
      <c r="AM232" s="308" t="str">
        <f t="shared" si="236"/>
        <v/>
      </c>
      <c r="AN232" s="308" t="str">
        <f t="shared" si="236"/>
        <v/>
      </c>
      <c r="AO232" s="308" t="str">
        <f t="shared" si="236"/>
        <v/>
      </c>
      <c r="AP232" s="308" t="str">
        <f t="shared" si="236"/>
        <v/>
      </c>
      <c r="AQ232" s="308" t="str">
        <f t="shared" si="236"/>
        <v/>
      </c>
      <c r="AR232" s="308" t="str">
        <f t="shared" si="236"/>
        <v/>
      </c>
      <c r="AS232" s="308" t="str">
        <f t="shared" si="236"/>
        <v/>
      </c>
      <c r="AT232" s="308" t="str">
        <f t="shared" si="236"/>
        <v/>
      </c>
      <c r="AU232" s="308" t="str">
        <f t="shared" si="236"/>
        <v/>
      </c>
      <c r="AV232" s="308" t="str">
        <f t="shared" si="236"/>
        <v/>
      </c>
      <c r="AW232" s="308" t="str">
        <f t="shared" si="236"/>
        <v/>
      </c>
      <c r="AX232" s="308" t="str">
        <f t="shared" si="236"/>
        <v/>
      </c>
      <c r="AY232" s="308" t="str">
        <f t="shared" si="236"/>
        <v/>
      </c>
      <c r="AZ232" s="308" t="str">
        <f t="shared" si="236"/>
        <v/>
      </c>
      <c r="BA232" s="308" t="str">
        <f t="shared" si="236"/>
        <v/>
      </c>
      <c r="BB232" s="308" t="str">
        <f t="shared" si="236"/>
        <v/>
      </c>
      <c r="BC232" s="308" t="str">
        <f t="shared" si="236"/>
        <v/>
      </c>
      <c r="BD232" s="308" t="str">
        <f t="shared" si="236"/>
        <v/>
      </c>
      <c r="BE232" s="308" t="str">
        <f t="shared" si="236"/>
        <v/>
      </c>
      <c r="BF232" s="308" t="str">
        <f t="shared" si="236"/>
        <v/>
      </c>
      <c r="BG232" s="309" t="str">
        <f t="shared" si="236"/>
        <v/>
      </c>
    </row>
    <row r="233" spans="1:62" ht="23.25" customHeight="1" x14ac:dyDescent="0.2">
      <c r="A233" s="569"/>
      <c r="B233" s="570"/>
      <c r="C233" s="552" t="str">
        <f>Parameters!$B$12</f>
        <v>ICU</v>
      </c>
      <c r="D233" s="317" t="str">
        <f>Parameters!$B$49</f>
        <v>All</v>
      </c>
      <c r="E233" s="379" t="str">
        <f>Parameters!$B$14</f>
        <v>Total</v>
      </c>
      <c r="F233" s="14">
        <f>F17+F44+F71+F98+F125+F152+F179+F206</f>
        <v>76</v>
      </c>
      <c r="G233" s="14">
        <f t="shared" ref="G233:BF233" si="237">G17+G44+G71+G98+G125+G152+G179+G206</f>
        <v>0</v>
      </c>
      <c r="H233" s="14">
        <f t="shared" si="237"/>
        <v>76</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 t="shared" ref="BG233:BG238" si="238">SUM(F233:BF233)</f>
        <v>152</v>
      </c>
    </row>
    <row r="234" spans="1:62" ht="15.75" hidden="1" customHeight="1" x14ac:dyDescent="0.2">
      <c r="A234" s="569"/>
      <c r="B234" s="570"/>
      <c r="C234" s="552"/>
      <c r="D234" s="383"/>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si="238"/>
        <v>0</v>
      </c>
    </row>
    <row r="235" spans="1:62" ht="15.75" hidden="1" customHeight="1" x14ac:dyDescent="0.2">
      <c r="A235" s="569"/>
      <c r="B235" s="570"/>
      <c r="C235" s="552"/>
      <c r="D235" s="383"/>
      <c r="E235" s="380"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569"/>
      <c r="B236" s="570"/>
      <c r="C236" s="552"/>
      <c r="D236" s="317" t="str">
        <f>Parameters!$B$50</f>
        <v>SARI</v>
      </c>
      <c r="E236" s="379" t="str">
        <f>Parameters!$B$14</f>
        <v>Total</v>
      </c>
      <c r="F236" s="14">
        <f t="shared" ref="F236:AK236" si="239">F237+F238</f>
        <v>18</v>
      </c>
      <c r="G236" s="14">
        <f t="shared" si="239"/>
        <v>0</v>
      </c>
      <c r="H236" s="14">
        <f t="shared" si="239"/>
        <v>18</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ref="AL236:BF236" si="240">AL237+AL238</f>
        <v>0</v>
      </c>
      <c r="AM236" s="14">
        <f t="shared" si="240"/>
        <v>0</v>
      </c>
      <c r="AN236" s="14">
        <f t="shared" si="240"/>
        <v>0</v>
      </c>
      <c r="AO236" s="14">
        <f t="shared" si="240"/>
        <v>0</v>
      </c>
      <c r="AP236" s="14">
        <f t="shared" si="240"/>
        <v>0</v>
      </c>
      <c r="AQ236" s="14">
        <f t="shared" si="240"/>
        <v>0</v>
      </c>
      <c r="AR236" s="14">
        <f t="shared" si="240"/>
        <v>0</v>
      </c>
      <c r="AS236" s="14">
        <f t="shared" si="240"/>
        <v>0</v>
      </c>
      <c r="AT236" s="14">
        <f t="shared" si="240"/>
        <v>0</v>
      </c>
      <c r="AU236" s="14">
        <f t="shared" si="240"/>
        <v>0</v>
      </c>
      <c r="AV236" s="14">
        <f t="shared" si="240"/>
        <v>0</v>
      </c>
      <c r="AW236" s="14">
        <f t="shared" si="240"/>
        <v>0</v>
      </c>
      <c r="AX236" s="14">
        <f t="shared" si="240"/>
        <v>0</v>
      </c>
      <c r="AY236" s="14">
        <f t="shared" si="240"/>
        <v>0</v>
      </c>
      <c r="AZ236" s="14">
        <f t="shared" si="240"/>
        <v>0</v>
      </c>
      <c r="BA236" s="14">
        <f t="shared" si="240"/>
        <v>0</v>
      </c>
      <c r="BB236" s="14">
        <f t="shared" si="240"/>
        <v>0</v>
      </c>
      <c r="BC236" s="14">
        <f t="shared" si="240"/>
        <v>0</v>
      </c>
      <c r="BD236" s="14">
        <f t="shared" si="240"/>
        <v>0</v>
      </c>
      <c r="BE236" s="14">
        <f t="shared" si="240"/>
        <v>0</v>
      </c>
      <c r="BF236" s="14">
        <f t="shared" si="240"/>
        <v>0</v>
      </c>
      <c r="BG236" s="14">
        <f t="shared" si="238"/>
        <v>36</v>
      </c>
    </row>
    <row r="237" spans="1:62" ht="15.75" hidden="1" customHeight="1" x14ac:dyDescent="0.2">
      <c r="A237" s="569"/>
      <c r="B237" s="570"/>
      <c r="C237" s="552"/>
      <c r="D237" s="317"/>
      <c r="E237" s="44" t="str">
        <f>Parameters!$B$15</f>
        <v>Fem.</v>
      </c>
      <c r="F237" s="11">
        <f>F21+F48+F75+F102+F129+F156+F183+F210</f>
        <v>10</v>
      </c>
      <c r="G237" s="11">
        <f t="shared" ref="G237:BF237" si="241">G21+G48+G75+G102+G129+G156+G183+G210</f>
        <v>0</v>
      </c>
      <c r="H237" s="11">
        <f t="shared" si="241"/>
        <v>10</v>
      </c>
      <c r="I237" s="11">
        <f t="shared" si="241"/>
        <v>0</v>
      </c>
      <c r="J237" s="11">
        <f t="shared" si="241"/>
        <v>0</v>
      </c>
      <c r="K237" s="11">
        <f t="shared" si="241"/>
        <v>0</v>
      </c>
      <c r="L237" s="11">
        <f t="shared" si="241"/>
        <v>0</v>
      </c>
      <c r="M237" s="11">
        <f t="shared" si="241"/>
        <v>0</v>
      </c>
      <c r="N237" s="11">
        <f t="shared" si="241"/>
        <v>0</v>
      </c>
      <c r="O237" s="11">
        <f t="shared" si="241"/>
        <v>0</v>
      </c>
      <c r="P237" s="11">
        <f t="shared" si="241"/>
        <v>0</v>
      </c>
      <c r="Q237" s="11">
        <f t="shared" si="241"/>
        <v>0</v>
      </c>
      <c r="R237" s="11">
        <f t="shared" si="241"/>
        <v>0</v>
      </c>
      <c r="S237" s="11">
        <f t="shared" si="241"/>
        <v>0</v>
      </c>
      <c r="T237" s="11">
        <f t="shared" si="241"/>
        <v>0</v>
      </c>
      <c r="U237" s="11">
        <f t="shared" si="241"/>
        <v>0</v>
      </c>
      <c r="V237" s="11">
        <f t="shared" si="241"/>
        <v>0</v>
      </c>
      <c r="W237" s="11">
        <f t="shared" si="241"/>
        <v>0</v>
      </c>
      <c r="X237" s="11">
        <f t="shared" si="241"/>
        <v>0</v>
      </c>
      <c r="Y237" s="11">
        <f t="shared" si="241"/>
        <v>0</v>
      </c>
      <c r="Z237" s="11">
        <f t="shared" si="241"/>
        <v>0</v>
      </c>
      <c r="AA237" s="11">
        <f t="shared" si="241"/>
        <v>0</v>
      </c>
      <c r="AB237" s="11">
        <f t="shared" si="241"/>
        <v>0</v>
      </c>
      <c r="AC237" s="11">
        <f t="shared" si="241"/>
        <v>0</v>
      </c>
      <c r="AD237" s="11">
        <f t="shared" si="241"/>
        <v>0</v>
      </c>
      <c r="AE237" s="11">
        <f t="shared" si="241"/>
        <v>0</v>
      </c>
      <c r="AF237" s="11">
        <f t="shared" si="241"/>
        <v>0</v>
      </c>
      <c r="AG237" s="11">
        <f t="shared" si="241"/>
        <v>0</v>
      </c>
      <c r="AH237" s="11">
        <f t="shared" si="241"/>
        <v>0</v>
      </c>
      <c r="AI237" s="11">
        <f t="shared" si="241"/>
        <v>0</v>
      </c>
      <c r="AJ237" s="11">
        <f t="shared" si="241"/>
        <v>0</v>
      </c>
      <c r="AK237" s="11">
        <f t="shared" si="241"/>
        <v>0</v>
      </c>
      <c r="AL237" s="11">
        <f t="shared" si="241"/>
        <v>0</v>
      </c>
      <c r="AM237" s="11">
        <f t="shared" si="241"/>
        <v>0</v>
      </c>
      <c r="AN237" s="11">
        <f t="shared" si="241"/>
        <v>0</v>
      </c>
      <c r="AO237" s="11">
        <f t="shared" si="241"/>
        <v>0</v>
      </c>
      <c r="AP237" s="11">
        <f t="shared" si="241"/>
        <v>0</v>
      </c>
      <c r="AQ237" s="11">
        <f t="shared" si="241"/>
        <v>0</v>
      </c>
      <c r="AR237" s="11">
        <f t="shared" si="241"/>
        <v>0</v>
      </c>
      <c r="AS237" s="11">
        <f t="shared" si="241"/>
        <v>0</v>
      </c>
      <c r="AT237" s="11">
        <f t="shared" si="241"/>
        <v>0</v>
      </c>
      <c r="AU237" s="11">
        <f t="shared" si="241"/>
        <v>0</v>
      </c>
      <c r="AV237" s="11">
        <f t="shared" si="241"/>
        <v>0</v>
      </c>
      <c r="AW237" s="11">
        <f t="shared" si="241"/>
        <v>0</v>
      </c>
      <c r="AX237" s="11">
        <f t="shared" si="241"/>
        <v>0</v>
      </c>
      <c r="AY237" s="11">
        <f t="shared" si="241"/>
        <v>0</v>
      </c>
      <c r="AZ237" s="11">
        <f t="shared" si="241"/>
        <v>0</v>
      </c>
      <c r="BA237" s="11">
        <f t="shared" si="241"/>
        <v>0</v>
      </c>
      <c r="BB237" s="11">
        <f t="shared" si="241"/>
        <v>0</v>
      </c>
      <c r="BC237" s="11">
        <f t="shared" si="241"/>
        <v>0</v>
      </c>
      <c r="BD237" s="11">
        <f t="shared" si="241"/>
        <v>0</v>
      </c>
      <c r="BE237" s="11">
        <f t="shared" si="241"/>
        <v>0</v>
      </c>
      <c r="BF237" s="11">
        <f t="shared" si="241"/>
        <v>0</v>
      </c>
      <c r="BG237" s="187">
        <f t="shared" si="238"/>
        <v>20</v>
      </c>
    </row>
    <row r="238" spans="1:62" ht="15.75" hidden="1" customHeight="1" x14ac:dyDescent="0.2">
      <c r="A238" s="569"/>
      <c r="B238" s="570"/>
      <c r="C238" s="552"/>
      <c r="D238" s="382"/>
      <c r="E238" s="380" t="str">
        <f>Parameters!$B$16</f>
        <v>Male</v>
      </c>
      <c r="F238" s="11">
        <f>F22+F49+F76+F103+F130+F157+F184+F211</f>
        <v>8</v>
      </c>
      <c r="G238" s="11">
        <f t="shared" ref="G238:BF238" si="242">G22+G49+G76+G103+G130+G157+G184+G211</f>
        <v>0</v>
      </c>
      <c r="H238" s="11">
        <f t="shared" si="242"/>
        <v>8</v>
      </c>
      <c r="I238" s="11">
        <f t="shared" si="242"/>
        <v>0</v>
      </c>
      <c r="J238" s="11">
        <f t="shared" si="242"/>
        <v>0</v>
      </c>
      <c r="K238" s="11">
        <f t="shared" si="242"/>
        <v>0</v>
      </c>
      <c r="L238" s="11">
        <f t="shared" si="242"/>
        <v>0</v>
      </c>
      <c r="M238" s="11">
        <f t="shared" si="242"/>
        <v>0</v>
      </c>
      <c r="N238" s="11">
        <f t="shared" si="242"/>
        <v>0</v>
      </c>
      <c r="O238" s="11">
        <f t="shared" si="242"/>
        <v>0</v>
      </c>
      <c r="P238" s="11">
        <f t="shared" si="242"/>
        <v>0</v>
      </c>
      <c r="Q238" s="11">
        <f t="shared" si="242"/>
        <v>0</v>
      </c>
      <c r="R238" s="11">
        <f t="shared" si="242"/>
        <v>0</v>
      </c>
      <c r="S238" s="11">
        <f t="shared" si="242"/>
        <v>0</v>
      </c>
      <c r="T238" s="11">
        <f t="shared" si="242"/>
        <v>0</v>
      </c>
      <c r="U238" s="11">
        <f t="shared" si="242"/>
        <v>0</v>
      </c>
      <c r="V238" s="11">
        <f t="shared" si="242"/>
        <v>0</v>
      </c>
      <c r="W238" s="11">
        <f t="shared" si="242"/>
        <v>0</v>
      </c>
      <c r="X238" s="11">
        <f t="shared" si="242"/>
        <v>0</v>
      </c>
      <c r="Y238" s="11">
        <f t="shared" si="242"/>
        <v>0</v>
      </c>
      <c r="Z238" s="11">
        <f t="shared" si="242"/>
        <v>0</v>
      </c>
      <c r="AA238" s="11">
        <f t="shared" si="242"/>
        <v>0</v>
      </c>
      <c r="AB238" s="11">
        <f t="shared" si="242"/>
        <v>0</v>
      </c>
      <c r="AC238" s="11">
        <f t="shared" si="242"/>
        <v>0</v>
      </c>
      <c r="AD238" s="11">
        <f t="shared" si="242"/>
        <v>0</v>
      </c>
      <c r="AE238" s="11">
        <f t="shared" si="242"/>
        <v>0</v>
      </c>
      <c r="AF238" s="11">
        <f t="shared" si="242"/>
        <v>0</v>
      </c>
      <c r="AG238" s="11">
        <f t="shared" si="242"/>
        <v>0</v>
      </c>
      <c r="AH238" s="11">
        <f t="shared" si="242"/>
        <v>0</v>
      </c>
      <c r="AI238" s="11">
        <f t="shared" si="242"/>
        <v>0</v>
      </c>
      <c r="AJ238" s="11">
        <f t="shared" si="242"/>
        <v>0</v>
      </c>
      <c r="AK238" s="11">
        <f t="shared" si="242"/>
        <v>0</v>
      </c>
      <c r="AL238" s="11">
        <f t="shared" si="242"/>
        <v>0</v>
      </c>
      <c r="AM238" s="11">
        <f t="shared" si="242"/>
        <v>0</v>
      </c>
      <c r="AN238" s="11">
        <f t="shared" si="242"/>
        <v>0</v>
      </c>
      <c r="AO238" s="11">
        <f t="shared" si="242"/>
        <v>0</v>
      </c>
      <c r="AP238" s="11">
        <f t="shared" si="242"/>
        <v>0</v>
      </c>
      <c r="AQ238" s="11">
        <f t="shared" si="242"/>
        <v>0</v>
      </c>
      <c r="AR238" s="11">
        <f t="shared" si="242"/>
        <v>0</v>
      </c>
      <c r="AS238" s="11">
        <f t="shared" si="242"/>
        <v>0</v>
      </c>
      <c r="AT238" s="11">
        <f t="shared" si="242"/>
        <v>0</v>
      </c>
      <c r="AU238" s="11">
        <f t="shared" si="242"/>
        <v>0</v>
      </c>
      <c r="AV238" s="11">
        <f t="shared" si="242"/>
        <v>0</v>
      </c>
      <c r="AW238" s="11">
        <f t="shared" si="242"/>
        <v>0</v>
      </c>
      <c r="AX238" s="11">
        <f t="shared" si="242"/>
        <v>0</v>
      </c>
      <c r="AY238" s="11">
        <f t="shared" si="242"/>
        <v>0</v>
      </c>
      <c r="AZ238" s="11">
        <f t="shared" si="242"/>
        <v>0</v>
      </c>
      <c r="BA238" s="11">
        <f t="shared" si="242"/>
        <v>0</v>
      </c>
      <c r="BB238" s="11">
        <f t="shared" si="242"/>
        <v>0</v>
      </c>
      <c r="BC238" s="11">
        <f t="shared" si="242"/>
        <v>0</v>
      </c>
      <c r="BD238" s="11">
        <f t="shared" si="242"/>
        <v>0</v>
      </c>
      <c r="BE238" s="11">
        <f t="shared" si="242"/>
        <v>0</v>
      </c>
      <c r="BF238" s="11">
        <f t="shared" si="242"/>
        <v>0</v>
      </c>
      <c r="BG238" s="187">
        <f t="shared" si="238"/>
        <v>16</v>
      </c>
    </row>
    <row r="239" spans="1:62" ht="23.25" customHeight="1" x14ac:dyDescent="0.2">
      <c r="A239" s="569"/>
      <c r="B239" s="570"/>
      <c r="C239" s="552"/>
      <c r="D239" s="318" t="str">
        <f>Parameters!$B$51</f>
        <v>%</v>
      </c>
      <c r="E239" s="381" t="str">
        <f>Parameters!$B$14</f>
        <v>Total</v>
      </c>
      <c r="F239" s="21">
        <f t="shared" ref="F239:AK239" si="243">IF(F233=0,"",F236/F233)</f>
        <v>0.23684210526315788</v>
      </c>
      <c r="G239" s="21" t="str">
        <f t="shared" si="243"/>
        <v/>
      </c>
      <c r="H239" s="21">
        <f t="shared" si="243"/>
        <v>0.23684210526315788</v>
      </c>
      <c r="I239" s="21" t="str">
        <f t="shared" si="243"/>
        <v/>
      </c>
      <c r="J239" s="21" t="str">
        <f t="shared" si="243"/>
        <v/>
      </c>
      <c r="K239" s="21" t="str">
        <f t="shared" si="243"/>
        <v/>
      </c>
      <c r="L239" s="21" t="str">
        <f t="shared" si="243"/>
        <v/>
      </c>
      <c r="M239" s="21" t="str">
        <f t="shared" si="243"/>
        <v/>
      </c>
      <c r="N239" s="21" t="str">
        <f t="shared" si="243"/>
        <v/>
      </c>
      <c r="O239" s="21" t="str">
        <f t="shared" si="243"/>
        <v/>
      </c>
      <c r="P239" s="21" t="str">
        <f t="shared" si="243"/>
        <v/>
      </c>
      <c r="Q239" s="21" t="str">
        <f t="shared" si="243"/>
        <v/>
      </c>
      <c r="R239" s="21" t="str">
        <f t="shared" si="243"/>
        <v/>
      </c>
      <c r="S239" s="21" t="str">
        <f t="shared" si="243"/>
        <v/>
      </c>
      <c r="T239" s="21" t="str">
        <f t="shared" si="243"/>
        <v/>
      </c>
      <c r="U239" s="21" t="str">
        <f t="shared" si="243"/>
        <v/>
      </c>
      <c r="V239" s="21" t="str">
        <f t="shared" si="243"/>
        <v/>
      </c>
      <c r="W239" s="21" t="str">
        <f t="shared" si="243"/>
        <v/>
      </c>
      <c r="X239" s="21" t="str">
        <f t="shared" si="243"/>
        <v/>
      </c>
      <c r="Y239" s="21" t="str">
        <f t="shared" si="243"/>
        <v/>
      </c>
      <c r="Z239" s="21" t="str">
        <f t="shared" si="243"/>
        <v/>
      </c>
      <c r="AA239" s="21" t="str">
        <f t="shared" si="243"/>
        <v/>
      </c>
      <c r="AB239" s="21" t="str">
        <f t="shared" si="243"/>
        <v/>
      </c>
      <c r="AC239" s="21" t="str">
        <f t="shared" si="243"/>
        <v/>
      </c>
      <c r="AD239" s="21" t="str">
        <f t="shared" si="243"/>
        <v/>
      </c>
      <c r="AE239" s="21" t="str">
        <f t="shared" si="243"/>
        <v/>
      </c>
      <c r="AF239" s="21" t="str">
        <f t="shared" si="243"/>
        <v/>
      </c>
      <c r="AG239" s="21" t="str">
        <f t="shared" si="243"/>
        <v/>
      </c>
      <c r="AH239" s="21" t="str">
        <f t="shared" si="243"/>
        <v/>
      </c>
      <c r="AI239" s="21" t="str">
        <f t="shared" si="243"/>
        <v/>
      </c>
      <c r="AJ239" s="21" t="str">
        <f t="shared" si="243"/>
        <v/>
      </c>
      <c r="AK239" s="21" t="str">
        <f t="shared" si="243"/>
        <v/>
      </c>
      <c r="AL239" s="21" t="str">
        <f t="shared" ref="AL239:BG239" si="244">IF(AL233=0,"",AL236/AL233)</f>
        <v/>
      </c>
      <c r="AM239" s="21" t="str">
        <f t="shared" si="244"/>
        <v/>
      </c>
      <c r="AN239" s="21" t="str">
        <f t="shared" si="244"/>
        <v/>
      </c>
      <c r="AO239" s="21" t="str">
        <f t="shared" si="244"/>
        <v/>
      </c>
      <c r="AP239" s="21" t="str">
        <f t="shared" si="244"/>
        <v/>
      </c>
      <c r="AQ239" s="21" t="str">
        <f t="shared" si="244"/>
        <v/>
      </c>
      <c r="AR239" s="21" t="str">
        <f t="shared" si="244"/>
        <v/>
      </c>
      <c r="AS239" s="21" t="str">
        <f t="shared" si="244"/>
        <v/>
      </c>
      <c r="AT239" s="21" t="str">
        <f t="shared" si="244"/>
        <v/>
      </c>
      <c r="AU239" s="21" t="str">
        <f t="shared" si="244"/>
        <v/>
      </c>
      <c r="AV239" s="21" t="str">
        <f t="shared" si="244"/>
        <v/>
      </c>
      <c r="AW239" s="21" t="str">
        <f t="shared" si="244"/>
        <v/>
      </c>
      <c r="AX239" s="21" t="str">
        <f t="shared" si="244"/>
        <v/>
      </c>
      <c r="AY239" s="21" t="str">
        <f t="shared" si="244"/>
        <v/>
      </c>
      <c r="AZ239" s="21" t="str">
        <f t="shared" si="244"/>
        <v/>
      </c>
      <c r="BA239" s="21" t="str">
        <f t="shared" si="244"/>
        <v/>
      </c>
      <c r="BB239" s="21" t="str">
        <f t="shared" si="244"/>
        <v/>
      </c>
      <c r="BC239" s="21" t="str">
        <f t="shared" si="244"/>
        <v/>
      </c>
      <c r="BD239" s="21" t="str">
        <f t="shared" si="244"/>
        <v/>
      </c>
      <c r="BE239" s="21" t="str">
        <f t="shared" si="244"/>
        <v/>
      </c>
      <c r="BF239" s="21" t="str">
        <f t="shared" si="244"/>
        <v/>
      </c>
      <c r="BG239" s="22">
        <f t="shared" si="244"/>
        <v>0.23684210526315788</v>
      </c>
    </row>
    <row r="240" spans="1:62" ht="15.75" hidden="1" customHeight="1" x14ac:dyDescent="0.2">
      <c r="A240" s="569"/>
      <c r="B240" s="570"/>
      <c r="C240" s="552"/>
      <c r="D240" s="384"/>
      <c r="E240" s="44" t="str">
        <f>Parameters!$B$15</f>
        <v>Fem.</v>
      </c>
      <c r="F240" s="23" t="str">
        <f t="shared" ref="F240:AK240" si="245">IF(F234=0,"",F237/F234)</f>
        <v/>
      </c>
      <c r="G240" s="23" t="str">
        <f t="shared" si="245"/>
        <v/>
      </c>
      <c r="H240" s="23" t="str">
        <f t="shared" si="245"/>
        <v/>
      </c>
      <c r="I240" s="23" t="str">
        <f t="shared" si="245"/>
        <v/>
      </c>
      <c r="J240" s="23" t="str">
        <f t="shared" si="245"/>
        <v/>
      </c>
      <c r="K240" s="23" t="str">
        <f t="shared" si="245"/>
        <v/>
      </c>
      <c r="L240" s="23" t="str">
        <f t="shared" si="245"/>
        <v/>
      </c>
      <c r="M240" s="23" t="str">
        <f t="shared" si="245"/>
        <v/>
      </c>
      <c r="N240" s="23" t="str">
        <f t="shared" si="245"/>
        <v/>
      </c>
      <c r="O240" s="23" t="str">
        <f t="shared" si="245"/>
        <v/>
      </c>
      <c r="P240" s="23" t="str">
        <f t="shared" si="245"/>
        <v/>
      </c>
      <c r="Q240" s="23" t="str">
        <f t="shared" si="245"/>
        <v/>
      </c>
      <c r="R240" s="23" t="str">
        <f t="shared" si="245"/>
        <v/>
      </c>
      <c r="S240" s="23" t="str">
        <f t="shared" si="245"/>
        <v/>
      </c>
      <c r="T240" s="23" t="str">
        <f t="shared" si="245"/>
        <v/>
      </c>
      <c r="U240" s="23" t="str">
        <f t="shared" si="245"/>
        <v/>
      </c>
      <c r="V240" s="23" t="str">
        <f t="shared" si="245"/>
        <v/>
      </c>
      <c r="W240" s="23" t="str">
        <f t="shared" si="245"/>
        <v/>
      </c>
      <c r="X240" s="23" t="str">
        <f t="shared" si="245"/>
        <v/>
      </c>
      <c r="Y240" s="23" t="str">
        <f t="shared" si="245"/>
        <v/>
      </c>
      <c r="Z240" s="23" t="str">
        <f t="shared" si="245"/>
        <v/>
      </c>
      <c r="AA240" s="23" t="str">
        <f t="shared" si="245"/>
        <v/>
      </c>
      <c r="AB240" s="23" t="str">
        <f t="shared" si="245"/>
        <v/>
      </c>
      <c r="AC240" s="23" t="str">
        <f t="shared" si="245"/>
        <v/>
      </c>
      <c r="AD240" s="23" t="str">
        <f t="shared" si="245"/>
        <v/>
      </c>
      <c r="AE240" s="23" t="str">
        <f t="shared" si="245"/>
        <v/>
      </c>
      <c r="AF240" s="23" t="str">
        <f t="shared" si="245"/>
        <v/>
      </c>
      <c r="AG240" s="23" t="str">
        <f t="shared" si="245"/>
        <v/>
      </c>
      <c r="AH240" s="23" t="str">
        <f t="shared" si="245"/>
        <v/>
      </c>
      <c r="AI240" s="23" t="str">
        <f t="shared" si="245"/>
        <v/>
      </c>
      <c r="AJ240" s="23" t="str">
        <f t="shared" si="245"/>
        <v/>
      </c>
      <c r="AK240" s="23" t="str">
        <f t="shared" si="245"/>
        <v/>
      </c>
      <c r="AL240" s="23" t="str">
        <f t="shared" ref="AL240:BG240" si="246">IF(AL234=0,"",AL237/AL234)</f>
        <v/>
      </c>
      <c r="AM240" s="23" t="str">
        <f t="shared" si="246"/>
        <v/>
      </c>
      <c r="AN240" s="23" t="str">
        <f t="shared" si="246"/>
        <v/>
      </c>
      <c r="AO240" s="23" t="str">
        <f t="shared" si="246"/>
        <v/>
      </c>
      <c r="AP240" s="23" t="str">
        <f t="shared" si="246"/>
        <v/>
      </c>
      <c r="AQ240" s="23" t="str">
        <f t="shared" si="246"/>
        <v/>
      </c>
      <c r="AR240" s="23" t="str">
        <f t="shared" si="246"/>
        <v/>
      </c>
      <c r="AS240" s="23" t="str">
        <f t="shared" si="246"/>
        <v/>
      </c>
      <c r="AT240" s="23" t="str">
        <f t="shared" si="246"/>
        <v/>
      </c>
      <c r="AU240" s="23" t="str">
        <f t="shared" si="246"/>
        <v/>
      </c>
      <c r="AV240" s="23" t="str">
        <f t="shared" si="246"/>
        <v/>
      </c>
      <c r="AW240" s="23" t="str">
        <f t="shared" si="246"/>
        <v/>
      </c>
      <c r="AX240" s="23" t="str">
        <f t="shared" si="246"/>
        <v/>
      </c>
      <c r="AY240" s="23" t="str">
        <f t="shared" si="246"/>
        <v/>
      </c>
      <c r="AZ240" s="23" t="str">
        <f t="shared" si="246"/>
        <v/>
      </c>
      <c r="BA240" s="23" t="str">
        <f t="shared" si="246"/>
        <v/>
      </c>
      <c r="BB240" s="23" t="str">
        <f t="shared" si="246"/>
        <v/>
      </c>
      <c r="BC240" s="23" t="str">
        <f t="shared" si="246"/>
        <v/>
      </c>
      <c r="BD240" s="23" t="str">
        <f t="shared" si="246"/>
        <v/>
      </c>
      <c r="BE240" s="23" t="str">
        <f t="shared" si="246"/>
        <v/>
      </c>
      <c r="BF240" s="23" t="str">
        <f t="shared" si="246"/>
        <v/>
      </c>
      <c r="BG240" s="24" t="str">
        <f t="shared" si="246"/>
        <v/>
      </c>
    </row>
    <row r="241" spans="1:64" ht="15.75" hidden="1" customHeight="1" x14ac:dyDescent="0.2">
      <c r="A241" s="569"/>
      <c r="B241" s="570"/>
      <c r="C241" s="552"/>
      <c r="D241" s="384"/>
      <c r="E241" s="44" t="str">
        <f>Parameters!$B$16</f>
        <v>Male</v>
      </c>
      <c r="F241" s="308" t="str">
        <f t="shared" ref="F241:AK241" si="247">IF(F235=0,"",F238/F235)</f>
        <v/>
      </c>
      <c r="G241" s="308" t="str">
        <f t="shared" si="247"/>
        <v/>
      </c>
      <c r="H241" s="308" t="str">
        <f t="shared" si="247"/>
        <v/>
      </c>
      <c r="I241" s="308" t="str">
        <f t="shared" si="247"/>
        <v/>
      </c>
      <c r="J241" s="308" t="str">
        <f t="shared" si="247"/>
        <v/>
      </c>
      <c r="K241" s="308" t="str">
        <f t="shared" si="247"/>
        <v/>
      </c>
      <c r="L241" s="308" t="str">
        <f t="shared" si="247"/>
        <v/>
      </c>
      <c r="M241" s="308" t="str">
        <f t="shared" si="247"/>
        <v/>
      </c>
      <c r="N241" s="308" t="str">
        <f t="shared" si="247"/>
        <v/>
      </c>
      <c r="O241" s="308" t="str">
        <f t="shared" si="247"/>
        <v/>
      </c>
      <c r="P241" s="308" t="str">
        <f t="shared" si="247"/>
        <v/>
      </c>
      <c r="Q241" s="308" t="str">
        <f t="shared" si="247"/>
        <v/>
      </c>
      <c r="R241" s="308" t="str">
        <f t="shared" si="247"/>
        <v/>
      </c>
      <c r="S241" s="308" t="str">
        <f t="shared" si="247"/>
        <v/>
      </c>
      <c r="T241" s="308" t="str">
        <f t="shared" si="247"/>
        <v/>
      </c>
      <c r="U241" s="308" t="str">
        <f t="shared" si="247"/>
        <v/>
      </c>
      <c r="V241" s="308" t="str">
        <f t="shared" si="247"/>
        <v/>
      </c>
      <c r="W241" s="308" t="str">
        <f t="shared" si="247"/>
        <v/>
      </c>
      <c r="X241" s="308" t="str">
        <f t="shared" si="247"/>
        <v/>
      </c>
      <c r="Y241" s="308" t="str">
        <f t="shared" si="247"/>
        <v/>
      </c>
      <c r="Z241" s="308" t="str">
        <f t="shared" si="247"/>
        <v/>
      </c>
      <c r="AA241" s="308" t="str">
        <f t="shared" si="247"/>
        <v/>
      </c>
      <c r="AB241" s="308" t="str">
        <f t="shared" si="247"/>
        <v/>
      </c>
      <c r="AC241" s="308" t="str">
        <f t="shared" si="247"/>
        <v/>
      </c>
      <c r="AD241" s="308" t="str">
        <f t="shared" si="247"/>
        <v/>
      </c>
      <c r="AE241" s="308" t="str">
        <f t="shared" si="247"/>
        <v/>
      </c>
      <c r="AF241" s="308" t="str">
        <f t="shared" si="247"/>
        <v/>
      </c>
      <c r="AG241" s="308" t="str">
        <f t="shared" si="247"/>
        <v/>
      </c>
      <c r="AH241" s="308" t="str">
        <f t="shared" si="247"/>
        <v/>
      </c>
      <c r="AI241" s="308" t="str">
        <f t="shared" si="247"/>
        <v/>
      </c>
      <c r="AJ241" s="308" t="str">
        <f t="shared" si="247"/>
        <v/>
      </c>
      <c r="AK241" s="308" t="str">
        <f t="shared" si="247"/>
        <v/>
      </c>
      <c r="AL241" s="308" t="str">
        <f t="shared" ref="AL241:BG241" si="248">IF(AL235=0,"",AL238/AL235)</f>
        <v/>
      </c>
      <c r="AM241" s="308" t="str">
        <f t="shared" si="248"/>
        <v/>
      </c>
      <c r="AN241" s="308" t="str">
        <f t="shared" si="248"/>
        <v/>
      </c>
      <c r="AO241" s="308" t="str">
        <f t="shared" si="248"/>
        <v/>
      </c>
      <c r="AP241" s="308" t="str">
        <f t="shared" si="248"/>
        <v/>
      </c>
      <c r="AQ241" s="308" t="str">
        <f t="shared" si="248"/>
        <v/>
      </c>
      <c r="AR241" s="308" t="str">
        <f t="shared" si="248"/>
        <v/>
      </c>
      <c r="AS241" s="308" t="str">
        <f t="shared" si="248"/>
        <v/>
      </c>
      <c r="AT241" s="308" t="str">
        <f t="shared" si="248"/>
        <v/>
      </c>
      <c r="AU241" s="308" t="str">
        <f t="shared" si="248"/>
        <v/>
      </c>
      <c r="AV241" s="308" t="str">
        <f t="shared" si="248"/>
        <v/>
      </c>
      <c r="AW241" s="308" t="str">
        <f t="shared" si="248"/>
        <v/>
      </c>
      <c r="AX241" s="308" t="str">
        <f t="shared" si="248"/>
        <v/>
      </c>
      <c r="AY241" s="308" t="str">
        <f t="shared" si="248"/>
        <v/>
      </c>
      <c r="AZ241" s="308" t="str">
        <f t="shared" si="248"/>
        <v/>
      </c>
      <c r="BA241" s="308" t="str">
        <f t="shared" si="248"/>
        <v/>
      </c>
      <c r="BB241" s="308" t="str">
        <f t="shared" si="248"/>
        <v/>
      </c>
      <c r="BC241" s="308" t="str">
        <f t="shared" si="248"/>
        <v/>
      </c>
      <c r="BD241" s="308" t="str">
        <f t="shared" si="248"/>
        <v/>
      </c>
      <c r="BE241" s="308" t="str">
        <f t="shared" si="248"/>
        <v/>
      </c>
      <c r="BF241" s="308" t="str">
        <f t="shared" si="248"/>
        <v/>
      </c>
      <c r="BG241" s="309" t="str">
        <f t="shared" si="248"/>
        <v/>
      </c>
    </row>
    <row r="242" spans="1:64" ht="23.25" customHeight="1" x14ac:dyDescent="0.2">
      <c r="A242" s="569"/>
      <c r="B242" s="570"/>
      <c r="C242" s="552" t="str">
        <f>Parameters!$B$13</f>
        <v>Death</v>
      </c>
      <c r="D242" s="317" t="str">
        <f>Parameters!$B$49</f>
        <v>All</v>
      </c>
      <c r="E242" s="379" t="str">
        <f>Parameters!$B$14</f>
        <v>Total</v>
      </c>
      <c r="F242" s="14">
        <f>F26+F53+F80+F107+F134+F161+F188+F215</f>
        <v>72</v>
      </c>
      <c r="G242" s="14">
        <f t="shared" ref="G242:BF242" si="249">G26+G53+G80+G107+G134+G161+G188+G215</f>
        <v>0</v>
      </c>
      <c r="H242" s="14">
        <f t="shared" si="249"/>
        <v>72</v>
      </c>
      <c r="I242" s="14">
        <f t="shared" si="249"/>
        <v>0</v>
      </c>
      <c r="J242" s="14">
        <f t="shared" si="249"/>
        <v>0</v>
      </c>
      <c r="K242" s="14">
        <f t="shared" si="249"/>
        <v>0</v>
      </c>
      <c r="L242" s="14">
        <f t="shared" si="249"/>
        <v>0</v>
      </c>
      <c r="M242" s="14">
        <f t="shared" si="249"/>
        <v>0</v>
      </c>
      <c r="N242" s="14">
        <f t="shared" si="249"/>
        <v>0</v>
      </c>
      <c r="O242" s="14">
        <f t="shared" si="249"/>
        <v>0</v>
      </c>
      <c r="P242" s="14">
        <f t="shared" si="249"/>
        <v>0</v>
      </c>
      <c r="Q242" s="14">
        <f t="shared" si="249"/>
        <v>0</v>
      </c>
      <c r="R242" s="14">
        <f t="shared" si="249"/>
        <v>0</v>
      </c>
      <c r="S242" s="14">
        <f t="shared" si="249"/>
        <v>0</v>
      </c>
      <c r="T242" s="14">
        <f t="shared" si="249"/>
        <v>0</v>
      </c>
      <c r="U242" s="14">
        <f t="shared" si="249"/>
        <v>0</v>
      </c>
      <c r="V242" s="14">
        <f t="shared" si="249"/>
        <v>0</v>
      </c>
      <c r="W242" s="14">
        <f t="shared" si="249"/>
        <v>0</v>
      </c>
      <c r="X242" s="14">
        <f t="shared" si="249"/>
        <v>0</v>
      </c>
      <c r="Y242" s="14">
        <f t="shared" si="249"/>
        <v>0</v>
      </c>
      <c r="Z242" s="14">
        <f t="shared" si="249"/>
        <v>0</v>
      </c>
      <c r="AA242" s="14">
        <f t="shared" si="249"/>
        <v>0</v>
      </c>
      <c r="AB242" s="14">
        <f t="shared" si="249"/>
        <v>0</v>
      </c>
      <c r="AC242" s="14">
        <f t="shared" si="249"/>
        <v>0</v>
      </c>
      <c r="AD242" s="14">
        <f t="shared" si="249"/>
        <v>0</v>
      </c>
      <c r="AE242" s="14">
        <f t="shared" si="249"/>
        <v>0</v>
      </c>
      <c r="AF242" s="14">
        <f t="shared" si="249"/>
        <v>0</v>
      </c>
      <c r="AG242" s="14">
        <f t="shared" si="249"/>
        <v>0</v>
      </c>
      <c r="AH242" s="14">
        <f t="shared" si="249"/>
        <v>0</v>
      </c>
      <c r="AI242" s="14">
        <f t="shared" si="249"/>
        <v>0</v>
      </c>
      <c r="AJ242" s="14">
        <f t="shared" si="249"/>
        <v>0</v>
      </c>
      <c r="AK242" s="14">
        <f t="shared" si="249"/>
        <v>0</v>
      </c>
      <c r="AL242" s="14">
        <f t="shared" si="249"/>
        <v>0</v>
      </c>
      <c r="AM242" s="14">
        <f t="shared" si="249"/>
        <v>0</v>
      </c>
      <c r="AN242" s="14">
        <f t="shared" si="249"/>
        <v>0</v>
      </c>
      <c r="AO242" s="14">
        <f t="shared" si="249"/>
        <v>0</v>
      </c>
      <c r="AP242" s="14">
        <f t="shared" si="249"/>
        <v>0</v>
      </c>
      <c r="AQ242" s="14">
        <f t="shared" si="249"/>
        <v>0</v>
      </c>
      <c r="AR242" s="14">
        <f t="shared" si="249"/>
        <v>0</v>
      </c>
      <c r="AS242" s="14">
        <f t="shared" si="249"/>
        <v>0</v>
      </c>
      <c r="AT242" s="14">
        <f t="shared" si="249"/>
        <v>0</v>
      </c>
      <c r="AU242" s="14">
        <f t="shared" si="249"/>
        <v>0</v>
      </c>
      <c r="AV242" s="14">
        <f t="shared" si="249"/>
        <v>0</v>
      </c>
      <c r="AW242" s="14">
        <f t="shared" si="249"/>
        <v>0</v>
      </c>
      <c r="AX242" s="14">
        <f t="shared" si="249"/>
        <v>0</v>
      </c>
      <c r="AY242" s="14">
        <f t="shared" si="249"/>
        <v>0</v>
      </c>
      <c r="AZ242" s="14">
        <f t="shared" si="249"/>
        <v>0</v>
      </c>
      <c r="BA242" s="14">
        <f t="shared" si="249"/>
        <v>0</v>
      </c>
      <c r="BB242" s="14">
        <f t="shared" si="249"/>
        <v>0</v>
      </c>
      <c r="BC242" s="14">
        <f t="shared" si="249"/>
        <v>0</v>
      </c>
      <c r="BD242" s="14">
        <f t="shared" si="249"/>
        <v>0</v>
      </c>
      <c r="BE242" s="14">
        <f t="shared" si="249"/>
        <v>0</v>
      </c>
      <c r="BF242" s="14">
        <f t="shared" si="249"/>
        <v>0</v>
      </c>
      <c r="BG242" s="14">
        <f>SUM(F242:BF242)</f>
        <v>144</v>
      </c>
    </row>
    <row r="243" spans="1:64" ht="15.75" hidden="1" customHeight="1" x14ac:dyDescent="0.2">
      <c r="A243" s="569"/>
      <c r="B243" s="570"/>
      <c r="C243" s="552"/>
      <c r="D243" s="383"/>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SUM(F243:BF243)</f>
        <v>0</v>
      </c>
    </row>
    <row r="244" spans="1:64" ht="15.75" hidden="1" customHeight="1" x14ac:dyDescent="0.2">
      <c r="A244" s="569"/>
      <c r="B244" s="570"/>
      <c r="C244" s="552"/>
      <c r="D244" s="383"/>
      <c r="E244" s="380"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SUM(F244:BF244)</f>
        <v>0</v>
      </c>
    </row>
    <row r="245" spans="1:64" ht="23.25" customHeight="1" x14ac:dyDescent="0.2">
      <c r="A245" s="569"/>
      <c r="B245" s="570"/>
      <c r="C245" s="552"/>
      <c r="D245" s="317" t="str">
        <f>Parameters!$B$50</f>
        <v>SARI</v>
      </c>
      <c r="E245" s="379" t="str">
        <f>Parameters!$B$14</f>
        <v>Total</v>
      </c>
      <c r="F245" s="14">
        <f t="shared" ref="F245:AK245" si="250">F246+F247</f>
        <v>14</v>
      </c>
      <c r="G245" s="14">
        <f t="shared" si="250"/>
        <v>0</v>
      </c>
      <c r="H245" s="14">
        <f t="shared" si="250"/>
        <v>14</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 t="shared" ref="BG245:BG247" si="252">SUM(F245:BF245)</f>
        <v>28</v>
      </c>
    </row>
    <row r="246" spans="1:64" ht="15.75" hidden="1" customHeight="1" x14ac:dyDescent="0.2">
      <c r="A246" s="569"/>
      <c r="B246" s="570"/>
      <c r="C246" s="552"/>
      <c r="D246" s="317"/>
      <c r="E246" s="44" t="str">
        <f>Parameters!$B$15</f>
        <v>Fem.</v>
      </c>
      <c r="F246" s="11">
        <f>F30+F57+F84+F111+F138+F165+F192+F219</f>
        <v>8</v>
      </c>
      <c r="G246" s="11">
        <f t="shared" ref="G246:BF246" si="253">G30+G57+G84+G111+G138+G165+G192+G219</f>
        <v>0</v>
      </c>
      <c r="H246" s="11">
        <f t="shared" si="253"/>
        <v>8</v>
      </c>
      <c r="I246" s="11">
        <f t="shared" si="253"/>
        <v>0</v>
      </c>
      <c r="J246" s="11">
        <f t="shared" si="253"/>
        <v>0</v>
      </c>
      <c r="K246" s="11">
        <f t="shared" si="253"/>
        <v>0</v>
      </c>
      <c r="L246" s="11">
        <f t="shared" si="253"/>
        <v>0</v>
      </c>
      <c r="M246" s="11">
        <f t="shared" si="253"/>
        <v>0</v>
      </c>
      <c r="N246" s="11">
        <f t="shared" si="253"/>
        <v>0</v>
      </c>
      <c r="O246" s="11">
        <f t="shared" si="253"/>
        <v>0</v>
      </c>
      <c r="P246" s="11">
        <f t="shared" si="253"/>
        <v>0</v>
      </c>
      <c r="Q246" s="11">
        <f t="shared" si="253"/>
        <v>0</v>
      </c>
      <c r="R246" s="11">
        <f t="shared" si="253"/>
        <v>0</v>
      </c>
      <c r="S246" s="11">
        <f t="shared" si="253"/>
        <v>0</v>
      </c>
      <c r="T246" s="11">
        <f t="shared" si="253"/>
        <v>0</v>
      </c>
      <c r="U246" s="11">
        <f t="shared" si="253"/>
        <v>0</v>
      </c>
      <c r="V246" s="11">
        <f t="shared" si="253"/>
        <v>0</v>
      </c>
      <c r="W246" s="11">
        <f t="shared" si="253"/>
        <v>0</v>
      </c>
      <c r="X246" s="11">
        <f t="shared" si="253"/>
        <v>0</v>
      </c>
      <c r="Y246" s="11">
        <f t="shared" si="253"/>
        <v>0</v>
      </c>
      <c r="Z246" s="11">
        <f t="shared" si="253"/>
        <v>0</v>
      </c>
      <c r="AA246" s="11">
        <f t="shared" si="253"/>
        <v>0</v>
      </c>
      <c r="AB246" s="11">
        <f t="shared" si="253"/>
        <v>0</v>
      </c>
      <c r="AC246" s="11">
        <f t="shared" si="253"/>
        <v>0</v>
      </c>
      <c r="AD246" s="11">
        <f t="shared" si="253"/>
        <v>0</v>
      </c>
      <c r="AE246" s="11">
        <f t="shared" si="253"/>
        <v>0</v>
      </c>
      <c r="AF246" s="11">
        <f t="shared" si="253"/>
        <v>0</v>
      </c>
      <c r="AG246" s="11">
        <f t="shared" si="253"/>
        <v>0</v>
      </c>
      <c r="AH246" s="11">
        <f t="shared" si="253"/>
        <v>0</v>
      </c>
      <c r="AI246" s="11">
        <f t="shared" si="253"/>
        <v>0</v>
      </c>
      <c r="AJ246" s="11">
        <f t="shared" si="253"/>
        <v>0</v>
      </c>
      <c r="AK246" s="11">
        <f t="shared" si="253"/>
        <v>0</v>
      </c>
      <c r="AL246" s="11">
        <f t="shared" si="253"/>
        <v>0</v>
      </c>
      <c r="AM246" s="11">
        <f t="shared" si="253"/>
        <v>0</v>
      </c>
      <c r="AN246" s="11">
        <f t="shared" si="253"/>
        <v>0</v>
      </c>
      <c r="AO246" s="11">
        <f t="shared" si="253"/>
        <v>0</v>
      </c>
      <c r="AP246" s="11">
        <f t="shared" si="253"/>
        <v>0</v>
      </c>
      <c r="AQ246" s="11">
        <f t="shared" si="253"/>
        <v>0</v>
      </c>
      <c r="AR246" s="11">
        <f t="shared" si="253"/>
        <v>0</v>
      </c>
      <c r="AS246" s="11">
        <f t="shared" si="253"/>
        <v>0</v>
      </c>
      <c r="AT246" s="11">
        <f t="shared" si="253"/>
        <v>0</v>
      </c>
      <c r="AU246" s="11">
        <f t="shared" si="253"/>
        <v>0</v>
      </c>
      <c r="AV246" s="11">
        <f t="shared" si="253"/>
        <v>0</v>
      </c>
      <c r="AW246" s="11">
        <f t="shared" si="253"/>
        <v>0</v>
      </c>
      <c r="AX246" s="11">
        <f t="shared" si="253"/>
        <v>0</v>
      </c>
      <c r="AY246" s="11">
        <f t="shared" si="253"/>
        <v>0</v>
      </c>
      <c r="AZ246" s="11">
        <f t="shared" si="253"/>
        <v>0</v>
      </c>
      <c r="BA246" s="11">
        <f t="shared" si="253"/>
        <v>0</v>
      </c>
      <c r="BB246" s="11">
        <f t="shared" si="253"/>
        <v>0</v>
      </c>
      <c r="BC246" s="11">
        <f t="shared" si="253"/>
        <v>0</v>
      </c>
      <c r="BD246" s="11">
        <f t="shared" si="253"/>
        <v>0</v>
      </c>
      <c r="BE246" s="11">
        <f t="shared" si="253"/>
        <v>0</v>
      </c>
      <c r="BF246" s="11">
        <f t="shared" si="253"/>
        <v>0</v>
      </c>
      <c r="BG246" s="11">
        <f t="shared" si="252"/>
        <v>16</v>
      </c>
    </row>
    <row r="247" spans="1:64" ht="15.75" hidden="1" customHeight="1" x14ac:dyDescent="0.2">
      <c r="A247" s="569"/>
      <c r="B247" s="570"/>
      <c r="C247" s="552"/>
      <c r="D247" s="382"/>
      <c r="E247" s="380" t="str">
        <f>Parameters!$B$16</f>
        <v>Male</v>
      </c>
      <c r="F247" s="11">
        <f>F31+F58+F85+F112+F139+F166+F193+F220</f>
        <v>6</v>
      </c>
      <c r="G247" s="11">
        <f t="shared" ref="G247:BF247" si="254">G31+G58+G85+G112+G139+G166+G193+G220</f>
        <v>0</v>
      </c>
      <c r="H247" s="11">
        <f t="shared" si="254"/>
        <v>6</v>
      </c>
      <c r="I247" s="11">
        <f t="shared" si="254"/>
        <v>0</v>
      </c>
      <c r="J247" s="11">
        <f t="shared" si="254"/>
        <v>0</v>
      </c>
      <c r="K247" s="11">
        <f t="shared" si="254"/>
        <v>0</v>
      </c>
      <c r="L247" s="11">
        <f t="shared" si="254"/>
        <v>0</v>
      </c>
      <c r="M247" s="11">
        <f t="shared" si="254"/>
        <v>0</v>
      </c>
      <c r="N247" s="11">
        <f t="shared" si="254"/>
        <v>0</v>
      </c>
      <c r="O247" s="11">
        <f t="shared" si="254"/>
        <v>0</v>
      </c>
      <c r="P247" s="11">
        <f t="shared" si="254"/>
        <v>0</v>
      </c>
      <c r="Q247" s="11">
        <f t="shared" si="254"/>
        <v>0</v>
      </c>
      <c r="R247" s="11">
        <f t="shared" si="254"/>
        <v>0</v>
      </c>
      <c r="S247" s="11">
        <f t="shared" si="254"/>
        <v>0</v>
      </c>
      <c r="T247" s="11">
        <f t="shared" si="254"/>
        <v>0</v>
      </c>
      <c r="U247" s="11">
        <f t="shared" si="254"/>
        <v>0</v>
      </c>
      <c r="V247" s="11">
        <f t="shared" si="254"/>
        <v>0</v>
      </c>
      <c r="W247" s="11">
        <f t="shared" si="254"/>
        <v>0</v>
      </c>
      <c r="X247" s="11">
        <f t="shared" si="254"/>
        <v>0</v>
      </c>
      <c r="Y247" s="11">
        <f t="shared" si="254"/>
        <v>0</v>
      </c>
      <c r="Z247" s="11">
        <f t="shared" si="254"/>
        <v>0</v>
      </c>
      <c r="AA247" s="11">
        <f t="shared" si="254"/>
        <v>0</v>
      </c>
      <c r="AB247" s="11">
        <f t="shared" si="254"/>
        <v>0</v>
      </c>
      <c r="AC247" s="11">
        <f t="shared" si="254"/>
        <v>0</v>
      </c>
      <c r="AD247" s="11">
        <f t="shared" si="254"/>
        <v>0</v>
      </c>
      <c r="AE247" s="11">
        <f t="shared" si="254"/>
        <v>0</v>
      </c>
      <c r="AF247" s="11">
        <f t="shared" si="254"/>
        <v>0</v>
      </c>
      <c r="AG247" s="11">
        <f t="shared" si="254"/>
        <v>0</v>
      </c>
      <c r="AH247" s="11">
        <f t="shared" si="254"/>
        <v>0</v>
      </c>
      <c r="AI247" s="11">
        <f t="shared" si="254"/>
        <v>0</v>
      </c>
      <c r="AJ247" s="11">
        <f t="shared" si="254"/>
        <v>0</v>
      </c>
      <c r="AK247" s="11">
        <f t="shared" si="254"/>
        <v>0</v>
      </c>
      <c r="AL247" s="11">
        <f t="shared" si="254"/>
        <v>0</v>
      </c>
      <c r="AM247" s="11">
        <f t="shared" si="254"/>
        <v>0</v>
      </c>
      <c r="AN247" s="11">
        <f t="shared" si="254"/>
        <v>0</v>
      </c>
      <c r="AO247" s="11">
        <f t="shared" si="254"/>
        <v>0</v>
      </c>
      <c r="AP247" s="11">
        <f t="shared" si="254"/>
        <v>0</v>
      </c>
      <c r="AQ247" s="11">
        <f t="shared" si="254"/>
        <v>0</v>
      </c>
      <c r="AR247" s="11">
        <f t="shared" si="254"/>
        <v>0</v>
      </c>
      <c r="AS247" s="11">
        <f t="shared" si="254"/>
        <v>0</v>
      </c>
      <c r="AT247" s="11">
        <f t="shared" si="254"/>
        <v>0</v>
      </c>
      <c r="AU247" s="11">
        <f t="shared" si="254"/>
        <v>0</v>
      </c>
      <c r="AV247" s="11">
        <f t="shared" si="254"/>
        <v>0</v>
      </c>
      <c r="AW247" s="11">
        <f t="shared" si="254"/>
        <v>0</v>
      </c>
      <c r="AX247" s="11">
        <f t="shared" si="254"/>
        <v>0</v>
      </c>
      <c r="AY247" s="11">
        <f t="shared" si="254"/>
        <v>0</v>
      </c>
      <c r="AZ247" s="11">
        <f t="shared" si="254"/>
        <v>0</v>
      </c>
      <c r="BA247" s="11">
        <f t="shared" si="254"/>
        <v>0</v>
      </c>
      <c r="BB247" s="11">
        <f t="shared" si="254"/>
        <v>0</v>
      </c>
      <c r="BC247" s="11">
        <f t="shared" si="254"/>
        <v>0</v>
      </c>
      <c r="BD247" s="11">
        <f t="shared" si="254"/>
        <v>0</v>
      </c>
      <c r="BE247" s="11">
        <f t="shared" si="254"/>
        <v>0</v>
      </c>
      <c r="BF247" s="11">
        <f t="shared" si="254"/>
        <v>0</v>
      </c>
      <c r="BG247" s="11">
        <f t="shared" si="252"/>
        <v>12</v>
      </c>
    </row>
    <row r="248" spans="1:64" ht="23.25" customHeight="1" x14ac:dyDescent="0.2">
      <c r="A248" s="569"/>
      <c r="B248" s="570"/>
      <c r="C248" s="552"/>
      <c r="D248" s="318" t="str">
        <f>Parameters!$B$51</f>
        <v>%</v>
      </c>
      <c r="E248" s="381" t="str">
        <f>Parameters!$B$14</f>
        <v>Total</v>
      </c>
      <c r="F248" s="21">
        <f t="shared" ref="F248:AK248" si="255">IF(F242=0,"",F245/F242)</f>
        <v>0.19444444444444445</v>
      </c>
      <c r="G248" s="21" t="str">
        <f t="shared" si="255"/>
        <v/>
      </c>
      <c r="H248" s="21">
        <f t="shared" si="255"/>
        <v>0.19444444444444445</v>
      </c>
      <c r="I248" s="21" t="str">
        <f t="shared" si="255"/>
        <v/>
      </c>
      <c r="J248" s="21" t="str">
        <f t="shared" si="255"/>
        <v/>
      </c>
      <c r="K248" s="21" t="str">
        <f t="shared" si="255"/>
        <v/>
      </c>
      <c r="L248" s="21" t="str">
        <f t="shared" si="255"/>
        <v/>
      </c>
      <c r="M248" s="21" t="str">
        <f t="shared" si="255"/>
        <v/>
      </c>
      <c r="N248" s="21" t="str">
        <f t="shared" si="255"/>
        <v/>
      </c>
      <c r="O248" s="21" t="str">
        <f t="shared" si="255"/>
        <v/>
      </c>
      <c r="P248" s="21" t="str">
        <f t="shared" si="255"/>
        <v/>
      </c>
      <c r="Q248" s="21" t="str">
        <f t="shared" si="255"/>
        <v/>
      </c>
      <c r="R248" s="21" t="str">
        <f t="shared" si="255"/>
        <v/>
      </c>
      <c r="S248" s="21" t="str">
        <f t="shared" si="255"/>
        <v/>
      </c>
      <c r="T248" s="21" t="str">
        <f t="shared" si="255"/>
        <v/>
      </c>
      <c r="U248" s="21" t="str">
        <f t="shared" si="255"/>
        <v/>
      </c>
      <c r="V248" s="21" t="str">
        <f t="shared" si="255"/>
        <v/>
      </c>
      <c r="W248" s="21" t="str">
        <f t="shared" si="255"/>
        <v/>
      </c>
      <c r="X248" s="21" t="str">
        <f t="shared" si="255"/>
        <v/>
      </c>
      <c r="Y248" s="21" t="str">
        <f t="shared" si="255"/>
        <v/>
      </c>
      <c r="Z248" s="21" t="str">
        <f t="shared" si="255"/>
        <v/>
      </c>
      <c r="AA248" s="21" t="str">
        <f t="shared" si="255"/>
        <v/>
      </c>
      <c r="AB248" s="21" t="str">
        <f t="shared" si="255"/>
        <v/>
      </c>
      <c r="AC248" s="21" t="str">
        <f t="shared" si="255"/>
        <v/>
      </c>
      <c r="AD248" s="21" t="str">
        <f t="shared" si="255"/>
        <v/>
      </c>
      <c r="AE248" s="21" t="str">
        <f t="shared" si="255"/>
        <v/>
      </c>
      <c r="AF248" s="21" t="str">
        <f t="shared" si="255"/>
        <v/>
      </c>
      <c r="AG248" s="21" t="str">
        <f t="shared" si="255"/>
        <v/>
      </c>
      <c r="AH248" s="21" t="str">
        <f t="shared" si="255"/>
        <v/>
      </c>
      <c r="AI248" s="21" t="str">
        <f t="shared" si="255"/>
        <v/>
      </c>
      <c r="AJ248" s="21" t="str">
        <f t="shared" si="255"/>
        <v/>
      </c>
      <c r="AK248" s="21" t="str">
        <f t="shared" si="255"/>
        <v/>
      </c>
      <c r="AL248" s="21" t="str">
        <f t="shared" ref="AL248:BG248" si="256">IF(AL242=0,"",AL245/AL242)</f>
        <v/>
      </c>
      <c r="AM248" s="21" t="str">
        <f t="shared" si="256"/>
        <v/>
      </c>
      <c r="AN248" s="21" t="str">
        <f t="shared" si="256"/>
        <v/>
      </c>
      <c r="AO248" s="21" t="str">
        <f t="shared" si="256"/>
        <v/>
      </c>
      <c r="AP248" s="21" t="str">
        <f t="shared" si="256"/>
        <v/>
      </c>
      <c r="AQ248" s="21" t="str">
        <f t="shared" si="256"/>
        <v/>
      </c>
      <c r="AR248" s="21" t="str">
        <f t="shared" si="256"/>
        <v/>
      </c>
      <c r="AS248" s="21" t="str">
        <f t="shared" si="256"/>
        <v/>
      </c>
      <c r="AT248" s="21" t="str">
        <f t="shared" si="256"/>
        <v/>
      </c>
      <c r="AU248" s="21" t="str">
        <f t="shared" si="256"/>
        <v/>
      </c>
      <c r="AV248" s="21" t="str">
        <f t="shared" si="256"/>
        <v/>
      </c>
      <c r="AW248" s="21" t="str">
        <f t="shared" si="256"/>
        <v/>
      </c>
      <c r="AX248" s="21" t="str">
        <f t="shared" si="256"/>
        <v/>
      </c>
      <c r="AY248" s="21" t="str">
        <f t="shared" si="256"/>
        <v/>
      </c>
      <c r="AZ248" s="21" t="str">
        <f t="shared" si="256"/>
        <v/>
      </c>
      <c r="BA248" s="21" t="str">
        <f t="shared" si="256"/>
        <v/>
      </c>
      <c r="BB248" s="21" t="str">
        <f t="shared" si="256"/>
        <v/>
      </c>
      <c r="BC248" s="21" t="str">
        <f t="shared" si="256"/>
        <v/>
      </c>
      <c r="BD248" s="21" t="str">
        <f t="shared" si="256"/>
        <v/>
      </c>
      <c r="BE248" s="21" t="str">
        <f t="shared" si="256"/>
        <v/>
      </c>
      <c r="BF248" s="21" t="str">
        <f t="shared" si="256"/>
        <v/>
      </c>
      <c r="BG248" s="22">
        <f t="shared" si="256"/>
        <v>0.19444444444444445</v>
      </c>
    </row>
    <row r="249" spans="1:64" ht="15.75" hidden="1" customHeight="1" x14ac:dyDescent="0.2">
      <c r="A249" s="569"/>
      <c r="B249" s="570"/>
      <c r="C249" s="552"/>
      <c r="D249" s="384"/>
      <c r="E249" s="44" t="str">
        <f>Parameters!$B$15</f>
        <v>Fem.</v>
      </c>
      <c r="F249" s="23" t="str">
        <f t="shared" ref="F249:AK249" si="257">IF(F243=0,"",F246/F243)</f>
        <v/>
      </c>
      <c r="G249" s="23" t="str">
        <f t="shared" si="257"/>
        <v/>
      </c>
      <c r="H249" s="23" t="str">
        <f t="shared" si="257"/>
        <v/>
      </c>
      <c r="I249" s="23" t="str">
        <f t="shared" si="257"/>
        <v/>
      </c>
      <c r="J249" s="23" t="str">
        <f t="shared" si="257"/>
        <v/>
      </c>
      <c r="K249" s="23" t="str">
        <f t="shared" si="257"/>
        <v/>
      </c>
      <c r="L249" s="23" t="str">
        <f t="shared" si="257"/>
        <v/>
      </c>
      <c r="M249" s="23" t="str">
        <f t="shared" si="257"/>
        <v/>
      </c>
      <c r="N249" s="23" t="str">
        <f t="shared" si="257"/>
        <v/>
      </c>
      <c r="O249" s="23" t="str">
        <f t="shared" si="257"/>
        <v/>
      </c>
      <c r="P249" s="23" t="str">
        <f t="shared" si="257"/>
        <v/>
      </c>
      <c r="Q249" s="23" t="str">
        <f t="shared" si="257"/>
        <v/>
      </c>
      <c r="R249" s="23" t="str">
        <f t="shared" si="257"/>
        <v/>
      </c>
      <c r="S249" s="23" t="str">
        <f t="shared" si="257"/>
        <v/>
      </c>
      <c r="T249" s="23" t="str">
        <f t="shared" si="257"/>
        <v/>
      </c>
      <c r="U249" s="23" t="str">
        <f t="shared" si="257"/>
        <v/>
      </c>
      <c r="V249" s="23" t="str">
        <f t="shared" si="257"/>
        <v/>
      </c>
      <c r="W249" s="23" t="str">
        <f t="shared" si="257"/>
        <v/>
      </c>
      <c r="X249" s="23" t="str">
        <f t="shared" si="257"/>
        <v/>
      </c>
      <c r="Y249" s="23" t="str">
        <f t="shared" si="257"/>
        <v/>
      </c>
      <c r="Z249" s="23" t="str">
        <f t="shared" si="257"/>
        <v/>
      </c>
      <c r="AA249" s="23" t="str">
        <f t="shared" si="257"/>
        <v/>
      </c>
      <c r="AB249" s="23" t="str">
        <f t="shared" si="257"/>
        <v/>
      </c>
      <c r="AC249" s="23" t="str">
        <f t="shared" si="257"/>
        <v/>
      </c>
      <c r="AD249" s="23" t="str">
        <f t="shared" si="257"/>
        <v/>
      </c>
      <c r="AE249" s="23" t="str">
        <f t="shared" si="257"/>
        <v/>
      </c>
      <c r="AF249" s="23" t="str">
        <f t="shared" si="257"/>
        <v/>
      </c>
      <c r="AG249" s="23" t="str">
        <f t="shared" si="257"/>
        <v/>
      </c>
      <c r="AH249" s="23" t="str">
        <f t="shared" si="257"/>
        <v/>
      </c>
      <c r="AI249" s="23" t="str">
        <f t="shared" si="257"/>
        <v/>
      </c>
      <c r="AJ249" s="23" t="str">
        <f t="shared" si="257"/>
        <v/>
      </c>
      <c r="AK249" s="23" t="str">
        <f t="shared" si="257"/>
        <v/>
      </c>
      <c r="AL249" s="23" t="str">
        <f t="shared" ref="AL249:BG249" si="258">IF(AL243=0,"",AL246/AL243)</f>
        <v/>
      </c>
      <c r="AM249" s="23" t="str">
        <f t="shared" si="258"/>
        <v/>
      </c>
      <c r="AN249" s="23" t="str">
        <f t="shared" si="258"/>
        <v/>
      </c>
      <c r="AO249" s="23" t="str">
        <f t="shared" si="258"/>
        <v/>
      </c>
      <c r="AP249" s="23" t="str">
        <f t="shared" si="258"/>
        <v/>
      </c>
      <c r="AQ249" s="23" t="str">
        <f t="shared" si="258"/>
        <v/>
      </c>
      <c r="AR249" s="23" t="str">
        <f t="shared" si="258"/>
        <v/>
      </c>
      <c r="AS249" s="23" t="str">
        <f t="shared" si="258"/>
        <v/>
      </c>
      <c r="AT249" s="23" t="str">
        <f t="shared" si="258"/>
        <v/>
      </c>
      <c r="AU249" s="23" t="str">
        <f t="shared" si="258"/>
        <v/>
      </c>
      <c r="AV249" s="23" t="str">
        <f t="shared" si="258"/>
        <v/>
      </c>
      <c r="AW249" s="23" t="str">
        <f t="shared" si="258"/>
        <v/>
      </c>
      <c r="AX249" s="23" t="str">
        <f t="shared" si="258"/>
        <v/>
      </c>
      <c r="AY249" s="23" t="str">
        <f t="shared" si="258"/>
        <v/>
      </c>
      <c r="AZ249" s="23" t="str">
        <f t="shared" si="258"/>
        <v/>
      </c>
      <c r="BA249" s="23" t="str">
        <f t="shared" si="258"/>
        <v/>
      </c>
      <c r="BB249" s="23" t="str">
        <f t="shared" si="258"/>
        <v/>
      </c>
      <c r="BC249" s="23" t="str">
        <f t="shared" si="258"/>
        <v/>
      </c>
      <c r="BD249" s="23" t="str">
        <f t="shared" si="258"/>
        <v/>
      </c>
      <c r="BE249" s="23" t="str">
        <f t="shared" si="258"/>
        <v/>
      </c>
      <c r="BF249" s="23" t="str">
        <f t="shared" si="258"/>
        <v/>
      </c>
      <c r="BG249" s="24" t="str">
        <f t="shared" si="258"/>
        <v/>
      </c>
    </row>
    <row r="250" spans="1:64" ht="15.75" hidden="1" customHeight="1" thickBot="1" x14ac:dyDescent="0.25">
      <c r="A250" s="571"/>
      <c r="B250" s="572"/>
      <c r="C250" s="552"/>
      <c r="D250" s="386"/>
      <c r="E250" s="44" t="str">
        <f>Parameters!$B$16</f>
        <v>Male</v>
      </c>
      <c r="F250" s="25" t="str">
        <f t="shared" ref="F250:AK250" si="259">IF(F244=0,"",F247/F244)</f>
        <v/>
      </c>
      <c r="G250" s="25" t="str">
        <f t="shared" si="259"/>
        <v/>
      </c>
      <c r="H250" s="25" t="str">
        <f t="shared" si="259"/>
        <v/>
      </c>
      <c r="I250" s="25" t="str">
        <f t="shared" si="259"/>
        <v/>
      </c>
      <c r="J250" s="25" t="str">
        <f t="shared" si="259"/>
        <v/>
      </c>
      <c r="K250" s="25" t="str">
        <f t="shared" si="259"/>
        <v/>
      </c>
      <c r="L250" s="25" t="str">
        <f t="shared" si="259"/>
        <v/>
      </c>
      <c r="M250" s="25" t="str">
        <f t="shared" si="259"/>
        <v/>
      </c>
      <c r="N250" s="25" t="str">
        <f t="shared" si="259"/>
        <v/>
      </c>
      <c r="O250" s="25" t="str">
        <f t="shared" si="259"/>
        <v/>
      </c>
      <c r="P250" s="25" t="str">
        <f t="shared" si="259"/>
        <v/>
      </c>
      <c r="Q250" s="25" t="str">
        <f t="shared" si="259"/>
        <v/>
      </c>
      <c r="R250" s="25" t="str">
        <f t="shared" si="259"/>
        <v/>
      </c>
      <c r="S250" s="25" t="str">
        <f t="shared" si="259"/>
        <v/>
      </c>
      <c r="T250" s="25" t="str">
        <f t="shared" si="259"/>
        <v/>
      </c>
      <c r="U250" s="25" t="str">
        <f t="shared" si="259"/>
        <v/>
      </c>
      <c r="V250" s="25" t="str">
        <f t="shared" si="259"/>
        <v/>
      </c>
      <c r="W250" s="25" t="str">
        <f t="shared" si="259"/>
        <v/>
      </c>
      <c r="X250" s="25" t="str">
        <f t="shared" si="259"/>
        <v/>
      </c>
      <c r="Y250" s="25" t="str">
        <f t="shared" si="259"/>
        <v/>
      </c>
      <c r="Z250" s="25" t="str">
        <f t="shared" si="259"/>
        <v/>
      </c>
      <c r="AA250" s="25" t="str">
        <f t="shared" si="259"/>
        <v/>
      </c>
      <c r="AB250" s="25" t="str">
        <f t="shared" si="259"/>
        <v/>
      </c>
      <c r="AC250" s="25" t="str">
        <f t="shared" si="259"/>
        <v/>
      </c>
      <c r="AD250" s="25" t="str">
        <f t="shared" si="259"/>
        <v/>
      </c>
      <c r="AE250" s="25" t="str">
        <f t="shared" si="259"/>
        <v/>
      </c>
      <c r="AF250" s="25" t="str">
        <f t="shared" si="259"/>
        <v/>
      </c>
      <c r="AG250" s="25" t="str">
        <f t="shared" si="259"/>
        <v/>
      </c>
      <c r="AH250" s="25" t="str">
        <f t="shared" si="259"/>
        <v/>
      </c>
      <c r="AI250" s="25" t="str">
        <f t="shared" si="259"/>
        <v/>
      </c>
      <c r="AJ250" s="25" t="str">
        <f t="shared" si="259"/>
        <v/>
      </c>
      <c r="AK250" s="25" t="str">
        <f t="shared" si="259"/>
        <v/>
      </c>
      <c r="AL250" s="25" t="str">
        <f t="shared" ref="AL250:BG250" si="260">IF(AL244=0,"",AL247/AL244)</f>
        <v/>
      </c>
      <c r="AM250" s="25" t="str">
        <f t="shared" si="260"/>
        <v/>
      </c>
      <c r="AN250" s="25" t="str">
        <f t="shared" si="260"/>
        <v/>
      </c>
      <c r="AO250" s="25" t="str">
        <f t="shared" si="260"/>
        <v/>
      </c>
      <c r="AP250" s="25" t="str">
        <f t="shared" si="260"/>
        <v/>
      </c>
      <c r="AQ250" s="25" t="str">
        <f t="shared" si="260"/>
        <v/>
      </c>
      <c r="AR250" s="25" t="str">
        <f t="shared" si="260"/>
        <v/>
      </c>
      <c r="AS250" s="25" t="str">
        <f t="shared" si="260"/>
        <v/>
      </c>
      <c r="AT250" s="25" t="str">
        <f t="shared" si="260"/>
        <v/>
      </c>
      <c r="AU250" s="25" t="str">
        <f t="shared" si="260"/>
        <v/>
      </c>
      <c r="AV250" s="25" t="str">
        <f t="shared" si="260"/>
        <v/>
      </c>
      <c r="AW250" s="25" t="str">
        <f t="shared" si="260"/>
        <v/>
      </c>
      <c r="AX250" s="25" t="str">
        <f t="shared" si="260"/>
        <v/>
      </c>
      <c r="AY250" s="25" t="str">
        <f t="shared" si="260"/>
        <v/>
      </c>
      <c r="AZ250" s="25" t="str">
        <f t="shared" si="260"/>
        <v/>
      </c>
      <c r="BA250" s="25" t="str">
        <f t="shared" si="260"/>
        <v/>
      </c>
      <c r="BB250" s="25" t="str">
        <f t="shared" si="260"/>
        <v/>
      </c>
      <c r="BC250" s="25" t="str">
        <f t="shared" si="260"/>
        <v/>
      </c>
      <c r="BD250" s="25" t="str">
        <f t="shared" si="260"/>
        <v/>
      </c>
      <c r="BE250" s="25" t="str">
        <f t="shared" si="260"/>
        <v/>
      </c>
      <c r="BF250" s="25" t="str">
        <f t="shared" si="260"/>
        <v/>
      </c>
      <c r="BG250" s="26" t="str">
        <f t="shared" si="260"/>
        <v/>
      </c>
    </row>
    <row r="256" spans="1:64" ht="18" x14ac:dyDescent="0.25">
      <c r="A256" s="3" t="s">
        <v>106</v>
      </c>
      <c r="B256" s="2"/>
      <c r="C256" s="2"/>
      <c r="D256" s="1"/>
      <c r="E256" s="4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2"/>
      <c r="BK256" s="1"/>
      <c r="BL256" s="1"/>
    </row>
    <row r="257" spans="1:64" ht="18" x14ac:dyDescent="0.25">
      <c r="A257" s="69" t="str">
        <f>$A$3</f>
        <v>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2"/>
      <c r="BK257" s="1"/>
      <c r="BL257" s="1"/>
    </row>
    <row r="258" spans="1:64" ht="18" x14ac:dyDescent="0.25">
      <c r="A258" s="69"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2"/>
      <c r="BK258" s="1"/>
      <c r="BL258" s="1"/>
    </row>
    <row r="259" spans="1:64" s="6" customFormat="1" x14ac:dyDescent="0.25">
      <c r="A259" s="6" t="s">
        <v>110</v>
      </c>
      <c r="B259" s="404"/>
      <c r="C259" s="404"/>
      <c r="D259" s="404"/>
      <c r="E259" s="405" t="s">
        <v>111</v>
      </c>
      <c r="BG259" s="406"/>
      <c r="BJ259" s="407"/>
    </row>
    <row r="260" spans="1:64" ht="15" x14ac:dyDescent="0.25">
      <c r="A260" s="9"/>
      <c r="B260" s="164" t="str">
        <f>UPPER(Parameters!$B$3)</f>
        <v>EPIDEMIOLOGICAL WEEK</v>
      </c>
      <c r="C260" s="17"/>
      <c r="D260" s="18"/>
      <c r="E260" s="46"/>
      <c r="F260" s="12">
        <v>1</v>
      </c>
      <c r="G260" s="12">
        <f>F260+1</f>
        <v>2</v>
      </c>
      <c r="H260" s="12">
        <f t="shared" ref="H260:BF260" si="261">G260+1</f>
        <v>3</v>
      </c>
      <c r="I260" s="12">
        <f t="shared" si="261"/>
        <v>4</v>
      </c>
      <c r="J260" s="12">
        <f t="shared" si="261"/>
        <v>5</v>
      </c>
      <c r="K260" s="12">
        <f t="shared" si="261"/>
        <v>6</v>
      </c>
      <c r="L260" s="12">
        <f t="shared" si="261"/>
        <v>7</v>
      </c>
      <c r="M260" s="12">
        <f t="shared" si="261"/>
        <v>8</v>
      </c>
      <c r="N260" s="12">
        <f t="shared" si="261"/>
        <v>9</v>
      </c>
      <c r="O260" s="12">
        <f t="shared" si="261"/>
        <v>10</v>
      </c>
      <c r="P260" s="12">
        <f t="shared" si="261"/>
        <v>11</v>
      </c>
      <c r="Q260" s="12">
        <f t="shared" si="261"/>
        <v>12</v>
      </c>
      <c r="R260" s="12">
        <f t="shared" si="261"/>
        <v>13</v>
      </c>
      <c r="S260" s="12">
        <f t="shared" si="261"/>
        <v>14</v>
      </c>
      <c r="T260" s="12">
        <f t="shared" si="261"/>
        <v>15</v>
      </c>
      <c r="U260" s="12">
        <f t="shared" si="261"/>
        <v>16</v>
      </c>
      <c r="V260" s="12">
        <f t="shared" si="261"/>
        <v>17</v>
      </c>
      <c r="W260" s="12">
        <f t="shared" si="261"/>
        <v>18</v>
      </c>
      <c r="X260" s="12">
        <f t="shared" si="261"/>
        <v>19</v>
      </c>
      <c r="Y260" s="12">
        <f t="shared" si="261"/>
        <v>20</v>
      </c>
      <c r="Z260" s="12">
        <f t="shared" si="261"/>
        <v>21</v>
      </c>
      <c r="AA260" s="12">
        <f t="shared" si="261"/>
        <v>22</v>
      </c>
      <c r="AB260" s="12">
        <f t="shared" si="261"/>
        <v>23</v>
      </c>
      <c r="AC260" s="12">
        <f t="shared" si="261"/>
        <v>24</v>
      </c>
      <c r="AD260" s="12">
        <f t="shared" si="261"/>
        <v>25</v>
      </c>
      <c r="AE260" s="12">
        <f t="shared" si="261"/>
        <v>26</v>
      </c>
      <c r="AF260" s="12">
        <f t="shared" si="261"/>
        <v>27</v>
      </c>
      <c r="AG260" s="12">
        <f t="shared" si="261"/>
        <v>28</v>
      </c>
      <c r="AH260" s="12">
        <f t="shared" si="261"/>
        <v>29</v>
      </c>
      <c r="AI260" s="12">
        <f t="shared" si="261"/>
        <v>30</v>
      </c>
      <c r="AJ260" s="12">
        <f t="shared" si="261"/>
        <v>31</v>
      </c>
      <c r="AK260" s="12">
        <f t="shared" si="261"/>
        <v>32</v>
      </c>
      <c r="AL260" s="12">
        <f t="shared" si="261"/>
        <v>33</v>
      </c>
      <c r="AM260" s="12">
        <f t="shared" si="261"/>
        <v>34</v>
      </c>
      <c r="AN260" s="12">
        <f t="shared" si="261"/>
        <v>35</v>
      </c>
      <c r="AO260" s="12">
        <f t="shared" si="261"/>
        <v>36</v>
      </c>
      <c r="AP260" s="12">
        <f t="shared" si="261"/>
        <v>37</v>
      </c>
      <c r="AQ260" s="12">
        <f t="shared" si="261"/>
        <v>38</v>
      </c>
      <c r="AR260" s="12">
        <f t="shared" si="261"/>
        <v>39</v>
      </c>
      <c r="AS260" s="12">
        <f t="shared" si="261"/>
        <v>40</v>
      </c>
      <c r="AT260" s="12">
        <f t="shared" si="261"/>
        <v>41</v>
      </c>
      <c r="AU260" s="12">
        <f t="shared" si="261"/>
        <v>42</v>
      </c>
      <c r="AV260" s="12">
        <f t="shared" si="261"/>
        <v>43</v>
      </c>
      <c r="AW260" s="12">
        <f t="shared" si="261"/>
        <v>44</v>
      </c>
      <c r="AX260" s="12">
        <f t="shared" si="261"/>
        <v>45</v>
      </c>
      <c r="AY260" s="12">
        <f t="shared" si="261"/>
        <v>46</v>
      </c>
      <c r="AZ260" s="12">
        <f t="shared" si="261"/>
        <v>47</v>
      </c>
      <c r="BA260" s="12">
        <f t="shared" si="261"/>
        <v>48</v>
      </c>
      <c r="BB260" s="12">
        <f t="shared" si="261"/>
        <v>49</v>
      </c>
      <c r="BC260" s="12">
        <f t="shared" si="261"/>
        <v>50</v>
      </c>
      <c r="BD260" s="12">
        <f t="shared" si="261"/>
        <v>51</v>
      </c>
      <c r="BE260" s="12">
        <f t="shared" si="261"/>
        <v>52</v>
      </c>
      <c r="BF260" s="12">
        <f t="shared" si="261"/>
        <v>53</v>
      </c>
      <c r="BG260" s="391"/>
      <c r="BH260" s="9"/>
      <c r="BJ260" s="68"/>
      <c r="BL260" s="9"/>
    </row>
    <row r="261" spans="1:64" ht="16.5" thickBot="1" x14ac:dyDescent="0.3">
      <c r="B261" s="7"/>
      <c r="C261" s="4"/>
      <c r="D261" s="8"/>
      <c r="E261" s="43"/>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03" t="s">
        <v>109</v>
      </c>
      <c r="BH261" s="9"/>
      <c r="BI261" s="9"/>
      <c r="BJ261" s="61"/>
      <c r="BK261" s="9"/>
      <c r="BL261" s="9"/>
    </row>
    <row r="262" spans="1:64" ht="13.5" customHeight="1" thickBot="1" x14ac:dyDescent="0.25">
      <c r="A262" s="545" t="str">
        <f>Parameters!$D$3</f>
        <v>Positive Influenza A</v>
      </c>
      <c r="B262" s="517" t="str">
        <f>Parameters!$E$3</f>
        <v>Influenza A(H1N1)pdm09</v>
      </c>
      <c r="C262" s="553" t="str">
        <f>Parameters!$B$14</f>
        <v>Total</v>
      </c>
      <c r="D262" s="553"/>
      <c r="E262" s="48" t="str">
        <f>Parameters!$B$14</f>
        <v>Total</v>
      </c>
      <c r="F262" s="40">
        <f>F265+F277+F289+F301+F313+F325+F337+F349</f>
        <v>20</v>
      </c>
      <c r="G262" s="40">
        <f t="shared" ref="G262:BF262" si="262">G265+G277+G289+G301+G313+G325+G337+G349</f>
        <v>0</v>
      </c>
      <c r="H262" s="40">
        <f t="shared" si="262"/>
        <v>0</v>
      </c>
      <c r="I262" s="40">
        <f t="shared" si="262"/>
        <v>0</v>
      </c>
      <c r="J262" s="40">
        <f t="shared" si="262"/>
        <v>0</v>
      </c>
      <c r="K262" s="40">
        <f t="shared" si="262"/>
        <v>0</v>
      </c>
      <c r="L262" s="40">
        <f t="shared" si="262"/>
        <v>0</v>
      </c>
      <c r="M262" s="40">
        <f t="shared" si="262"/>
        <v>0</v>
      </c>
      <c r="N262" s="40">
        <f t="shared" si="262"/>
        <v>0</v>
      </c>
      <c r="O262" s="40">
        <f t="shared" si="262"/>
        <v>0</v>
      </c>
      <c r="P262" s="40">
        <f t="shared" si="262"/>
        <v>0</v>
      </c>
      <c r="Q262" s="40">
        <f t="shared" si="262"/>
        <v>0</v>
      </c>
      <c r="R262" s="40">
        <f t="shared" si="262"/>
        <v>0</v>
      </c>
      <c r="S262" s="40">
        <f t="shared" si="262"/>
        <v>0</v>
      </c>
      <c r="T262" s="40">
        <f t="shared" si="262"/>
        <v>0</v>
      </c>
      <c r="U262" s="40">
        <f t="shared" si="262"/>
        <v>0</v>
      </c>
      <c r="V262" s="40">
        <f t="shared" si="262"/>
        <v>0</v>
      </c>
      <c r="W262" s="40">
        <f t="shared" si="262"/>
        <v>0</v>
      </c>
      <c r="X262" s="40">
        <f t="shared" si="262"/>
        <v>0</v>
      </c>
      <c r="Y262" s="40">
        <f t="shared" si="262"/>
        <v>0</v>
      </c>
      <c r="Z262" s="40">
        <f t="shared" si="262"/>
        <v>0</v>
      </c>
      <c r="AA262" s="40">
        <f t="shared" si="262"/>
        <v>0</v>
      </c>
      <c r="AB262" s="40">
        <f t="shared" si="262"/>
        <v>0</v>
      </c>
      <c r="AC262" s="40">
        <f t="shared" si="262"/>
        <v>0</v>
      </c>
      <c r="AD262" s="40">
        <f t="shared" si="262"/>
        <v>0</v>
      </c>
      <c r="AE262" s="40">
        <f t="shared" si="262"/>
        <v>0</v>
      </c>
      <c r="AF262" s="40">
        <f t="shared" si="262"/>
        <v>0</v>
      </c>
      <c r="AG262" s="40">
        <f t="shared" si="262"/>
        <v>0</v>
      </c>
      <c r="AH262" s="40">
        <f t="shared" si="262"/>
        <v>0</v>
      </c>
      <c r="AI262" s="40">
        <f t="shared" si="262"/>
        <v>0</v>
      </c>
      <c r="AJ262" s="40">
        <f t="shared" si="262"/>
        <v>0</v>
      </c>
      <c r="AK262" s="40">
        <f t="shared" si="262"/>
        <v>0</v>
      </c>
      <c r="AL262" s="40">
        <f t="shared" si="262"/>
        <v>0</v>
      </c>
      <c r="AM262" s="40">
        <f t="shared" si="262"/>
        <v>0</v>
      </c>
      <c r="AN262" s="40">
        <f t="shared" si="262"/>
        <v>0</v>
      </c>
      <c r="AO262" s="40">
        <f t="shared" si="262"/>
        <v>0</v>
      </c>
      <c r="AP262" s="40">
        <f t="shared" si="262"/>
        <v>0</v>
      </c>
      <c r="AQ262" s="40">
        <f t="shared" si="262"/>
        <v>0</v>
      </c>
      <c r="AR262" s="40">
        <f t="shared" si="262"/>
        <v>0</v>
      </c>
      <c r="AS262" s="40">
        <f t="shared" si="262"/>
        <v>0</v>
      </c>
      <c r="AT262" s="40">
        <f t="shared" si="262"/>
        <v>0</v>
      </c>
      <c r="AU262" s="40">
        <f t="shared" si="262"/>
        <v>0</v>
      </c>
      <c r="AV262" s="40">
        <f t="shared" si="262"/>
        <v>0</v>
      </c>
      <c r="AW262" s="40">
        <f t="shared" si="262"/>
        <v>0</v>
      </c>
      <c r="AX262" s="40">
        <f t="shared" si="262"/>
        <v>0</v>
      </c>
      <c r="AY262" s="40">
        <f t="shared" si="262"/>
        <v>0</v>
      </c>
      <c r="AZ262" s="40">
        <f t="shared" si="262"/>
        <v>0</v>
      </c>
      <c r="BA262" s="40">
        <f t="shared" si="262"/>
        <v>0</v>
      </c>
      <c r="BB262" s="40">
        <f t="shared" si="262"/>
        <v>0</v>
      </c>
      <c r="BC262" s="40">
        <f t="shared" si="262"/>
        <v>0</v>
      </c>
      <c r="BD262" s="40">
        <f t="shared" si="262"/>
        <v>0</v>
      </c>
      <c r="BE262" s="40">
        <f t="shared" si="262"/>
        <v>0</v>
      </c>
      <c r="BF262" s="40">
        <f t="shared" si="262"/>
        <v>0</v>
      </c>
      <c r="BG262" s="35">
        <f>SUM(F262:BF262)</f>
        <v>20</v>
      </c>
      <c r="BH262" s="524" t="str">
        <f>B262</f>
        <v>Influenza A(H1N1)pdm09</v>
      </c>
      <c r="BI262" s="525"/>
      <c r="BJ262" s="526"/>
      <c r="BL262" s="9"/>
    </row>
    <row r="263" spans="1:64" ht="12.75" customHeight="1" x14ac:dyDescent="0.2">
      <c r="A263" s="546"/>
      <c r="B263" s="518"/>
      <c r="C263" s="554"/>
      <c r="D263" s="555"/>
      <c r="E263" s="49" t="str">
        <f>Parameters!$B$15</f>
        <v>Fem.</v>
      </c>
      <c r="F263" s="34">
        <f>F266+F278+F290+F302+F314+F326+F338+F350</f>
        <v>11</v>
      </c>
      <c r="G263" s="34">
        <f t="shared" ref="G263:BF263" si="263">G266+G278+G290+G302+G314+G326+G338+G350</f>
        <v>0</v>
      </c>
      <c r="H263" s="34">
        <f t="shared" si="263"/>
        <v>0</v>
      </c>
      <c r="I263" s="34">
        <f t="shared" si="263"/>
        <v>0</v>
      </c>
      <c r="J263" s="34">
        <f t="shared" si="263"/>
        <v>0</v>
      </c>
      <c r="K263" s="34">
        <f t="shared" si="263"/>
        <v>0</v>
      </c>
      <c r="L263" s="34">
        <f t="shared" si="263"/>
        <v>0</v>
      </c>
      <c r="M263" s="34">
        <f t="shared" si="263"/>
        <v>0</v>
      </c>
      <c r="N263" s="34">
        <f t="shared" si="263"/>
        <v>0</v>
      </c>
      <c r="O263" s="34">
        <f t="shared" si="263"/>
        <v>0</v>
      </c>
      <c r="P263" s="34">
        <f t="shared" si="263"/>
        <v>0</v>
      </c>
      <c r="Q263" s="34">
        <f t="shared" si="263"/>
        <v>0</v>
      </c>
      <c r="R263" s="34">
        <f t="shared" si="263"/>
        <v>0</v>
      </c>
      <c r="S263" s="34">
        <f t="shared" si="263"/>
        <v>0</v>
      </c>
      <c r="T263" s="34">
        <f t="shared" si="263"/>
        <v>0</v>
      </c>
      <c r="U263" s="34">
        <f t="shared" si="263"/>
        <v>0</v>
      </c>
      <c r="V263" s="34">
        <f t="shared" si="263"/>
        <v>0</v>
      </c>
      <c r="W263" s="34">
        <f t="shared" si="263"/>
        <v>0</v>
      </c>
      <c r="X263" s="34">
        <f t="shared" si="263"/>
        <v>0</v>
      </c>
      <c r="Y263" s="34">
        <f t="shared" si="263"/>
        <v>0</v>
      </c>
      <c r="Z263" s="34">
        <f t="shared" si="263"/>
        <v>0</v>
      </c>
      <c r="AA263" s="34">
        <f t="shared" si="263"/>
        <v>0</v>
      </c>
      <c r="AB263" s="34">
        <f t="shared" si="263"/>
        <v>0</v>
      </c>
      <c r="AC263" s="34">
        <f t="shared" si="263"/>
        <v>0</v>
      </c>
      <c r="AD263" s="34">
        <f t="shared" si="263"/>
        <v>0</v>
      </c>
      <c r="AE263" s="34">
        <f t="shared" si="263"/>
        <v>0</v>
      </c>
      <c r="AF263" s="34">
        <f t="shared" si="263"/>
        <v>0</v>
      </c>
      <c r="AG263" s="34">
        <f t="shared" si="263"/>
        <v>0</v>
      </c>
      <c r="AH263" s="34">
        <f t="shared" si="263"/>
        <v>0</v>
      </c>
      <c r="AI263" s="34">
        <f t="shared" si="263"/>
        <v>0</v>
      </c>
      <c r="AJ263" s="34">
        <f t="shared" si="263"/>
        <v>0</v>
      </c>
      <c r="AK263" s="34">
        <f t="shared" si="263"/>
        <v>0</v>
      </c>
      <c r="AL263" s="34">
        <f t="shared" si="263"/>
        <v>0</v>
      </c>
      <c r="AM263" s="34">
        <f t="shared" si="263"/>
        <v>0</v>
      </c>
      <c r="AN263" s="34">
        <f t="shared" si="263"/>
        <v>0</v>
      </c>
      <c r="AO263" s="34">
        <f t="shared" si="263"/>
        <v>0</v>
      </c>
      <c r="AP263" s="34">
        <f t="shared" si="263"/>
        <v>0</v>
      </c>
      <c r="AQ263" s="34">
        <f t="shared" si="263"/>
        <v>0</v>
      </c>
      <c r="AR263" s="34">
        <f t="shared" si="263"/>
        <v>0</v>
      </c>
      <c r="AS263" s="34">
        <f t="shared" si="263"/>
        <v>0</v>
      </c>
      <c r="AT263" s="34">
        <f t="shared" si="263"/>
        <v>0</v>
      </c>
      <c r="AU263" s="34">
        <f t="shared" si="263"/>
        <v>0</v>
      </c>
      <c r="AV263" s="34">
        <f t="shared" si="263"/>
        <v>0</v>
      </c>
      <c r="AW263" s="34">
        <f t="shared" si="263"/>
        <v>0</v>
      </c>
      <c r="AX263" s="34">
        <f t="shared" si="263"/>
        <v>0</v>
      </c>
      <c r="AY263" s="34">
        <f t="shared" si="263"/>
        <v>0</v>
      </c>
      <c r="AZ263" s="34">
        <f t="shared" si="263"/>
        <v>0</v>
      </c>
      <c r="BA263" s="34">
        <f t="shared" si="263"/>
        <v>0</v>
      </c>
      <c r="BB263" s="34">
        <f t="shared" si="263"/>
        <v>0</v>
      </c>
      <c r="BC263" s="34">
        <f t="shared" si="263"/>
        <v>0</v>
      </c>
      <c r="BD263" s="34">
        <f t="shared" si="263"/>
        <v>0</v>
      </c>
      <c r="BE263" s="34">
        <f t="shared" si="263"/>
        <v>0</v>
      </c>
      <c r="BF263" s="34">
        <f t="shared" si="263"/>
        <v>0</v>
      </c>
      <c r="BG263" s="41">
        <f>SUM(F263:BF263)</f>
        <v>11</v>
      </c>
      <c r="BH263" s="325" t="str">
        <f>$D265</f>
        <v>Fever</v>
      </c>
      <c r="BI263" s="48" t="str">
        <f t="shared" ref="BI263:BI274" si="264">$E265</f>
        <v>Total</v>
      </c>
      <c r="BJ263" s="58">
        <f>BG262</f>
        <v>20</v>
      </c>
      <c r="BL263" s="9"/>
    </row>
    <row r="264" spans="1:64" ht="13.5" customHeight="1" thickBot="1" x14ac:dyDescent="0.25">
      <c r="A264" s="546"/>
      <c r="B264" s="518"/>
      <c r="C264" s="556"/>
      <c r="D264" s="557"/>
      <c r="E264" s="50" t="str">
        <f>Parameters!$B$16</f>
        <v>Male</v>
      </c>
      <c r="F264" s="51">
        <f>F267+F279+F291+F303+F315+F327+F339+F351</f>
        <v>9</v>
      </c>
      <c r="G264" s="51">
        <f t="shared" ref="G264:BF264" si="265">G267+G279+G291+G303+G315+G327+G339+G351</f>
        <v>0</v>
      </c>
      <c r="H264" s="51">
        <f t="shared" si="265"/>
        <v>0</v>
      </c>
      <c r="I264" s="51">
        <f t="shared" si="265"/>
        <v>0</v>
      </c>
      <c r="J264" s="51">
        <f t="shared" si="265"/>
        <v>0</v>
      </c>
      <c r="K264" s="51">
        <f t="shared" si="265"/>
        <v>0</v>
      </c>
      <c r="L264" s="51">
        <f t="shared" si="265"/>
        <v>0</v>
      </c>
      <c r="M264" s="51">
        <f t="shared" si="265"/>
        <v>0</v>
      </c>
      <c r="N264" s="51">
        <f t="shared" si="265"/>
        <v>0</v>
      </c>
      <c r="O264" s="51">
        <f t="shared" si="265"/>
        <v>0</v>
      </c>
      <c r="P264" s="51">
        <f t="shared" si="265"/>
        <v>0</v>
      </c>
      <c r="Q264" s="51">
        <f t="shared" si="265"/>
        <v>0</v>
      </c>
      <c r="R264" s="51">
        <f t="shared" si="265"/>
        <v>0</v>
      </c>
      <c r="S264" s="51">
        <f t="shared" si="265"/>
        <v>0</v>
      </c>
      <c r="T264" s="51">
        <f t="shared" si="265"/>
        <v>0</v>
      </c>
      <c r="U264" s="51">
        <f t="shared" si="265"/>
        <v>0</v>
      </c>
      <c r="V264" s="51">
        <f t="shared" si="265"/>
        <v>0</v>
      </c>
      <c r="W264" s="51">
        <f t="shared" si="265"/>
        <v>0</v>
      </c>
      <c r="X264" s="51">
        <f t="shared" si="265"/>
        <v>0</v>
      </c>
      <c r="Y264" s="51">
        <f t="shared" si="265"/>
        <v>0</v>
      </c>
      <c r="Z264" s="51">
        <f t="shared" si="265"/>
        <v>0</v>
      </c>
      <c r="AA264" s="51">
        <f t="shared" si="265"/>
        <v>0</v>
      </c>
      <c r="AB264" s="51">
        <f t="shared" si="265"/>
        <v>0</v>
      </c>
      <c r="AC264" s="51">
        <f t="shared" si="265"/>
        <v>0</v>
      </c>
      <c r="AD264" s="51">
        <f t="shared" si="265"/>
        <v>0</v>
      </c>
      <c r="AE264" s="51">
        <f t="shared" si="265"/>
        <v>0</v>
      </c>
      <c r="AF264" s="51">
        <f t="shared" si="265"/>
        <v>0</v>
      </c>
      <c r="AG264" s="51">
        <f t="shared" si="265"/>
        <v>0</v>
      </c>
      <c r="AH264" s="51">
        <f t="shared" si="265"/>
        <v>0</v>
      </c>
      <c r="AI264" s="51">
        <f t="shared" si="265"/>
        <v>0</v>
      </c>
      <c r="AJ264" s="51">
        <f t="shared" si="265"/>
        <v>0</v>
      </c>
      <c r="AK264" s="51">
        <f t="shared" si="265"/>
        <v>0</v>
      </c>
      <c r="AL264" s="51">
        <f t="shared" si="265"/>
        <v>0</v>
      </c>
      <c r="AM264" s="51">
        <f t="shared" si="265"/>
        <v>0</v>
      </c>
      <c r="AN264" s="51">
        <f t="shared" si="265"/>
        <v>0</v>
      </c>
      <c r="AO264" s="51">
        <f t="shared" si="265"/>
        <v>0</v>
      </c>
      <c r="AP264" s="51">
        <f t="shared" si="265"/>
        <v>0</v>
      </c>
      <c r="AQ264" s="51">
        <f t="shared" si="265"/>
        <v>0</v>
      </c>
      <c r="AR264" s="51">
        <f t="shared" si="265"/>
        <v>0</v>
      </c>
      <c r="AS264" s="51">
        <f t="shared" si="265"/>
        <v>0</v>
      </c>
      <c r="AT264" s="51">
        <f t="shared" si="265"/>
        <v>0</v>
      </c>
      <c r="AU264" s="51">
        <f t="shared" si="265"/>
        <v>0</v>
      </c>
      <c r="AV264" s="51">
        <f t="shared" si="265"/>
        <v>0</v>
      </c>
      <c r="AW264" s="51">
        <f t="shared" si="265"/>
        <v>0</v>
      </c>
      <c r="AX264" s="51">
        <f t="shared" si="265"/>
        <v>0</v>
      </c>
      <c r="AY264" s="51">
        <f t="shared" si="265"/>
        <v>0</v>
      </c>
      <c r="AZ264" s="51">
        <f t="shared" si="265"/>
        <v>0</v>
      </c>
      <c r="BA264" s="51">
        <f t="shared" si="265"/>
        <v>0</v>
      </c>
      <c r="BB264" s="51">
        <f t="shared" si="265"/>
        <v>0</v>
      </c>
      <c r="BC264" s="51">
        <f t="shared" si="265"/>
        <v>0</v>
      </c>
      <c r="BD264" s="51">
        <f t="shared" si="265"/>
        <v>0</v>
      </c>
      <c r="BE264" s="51">
        <f t="shared" si="265"/>
        <v>0</v>
      </c>
      <c r="BF264" s="51">
        <f t="shared" si="265"/>
        <v>0</v>
      </c>
      <c r="BG264" s="52">
        <f>SUM(F264:BF264)</f>
        <v>9</v>
      </c>
      <c r="BH264" s="326"/>
      <c r="BI264" s="62" t="str">
        <f t="shared" si="264"/>
        <v>Fem.</v>
      </c>
      <c r="BJ264" s="59">
        <f>BG263</f>
        <v>11</v>
      </c>
      <c r="BL264" s="9"/>
    </row>
    <row r="265" spans="1:64" ht="12.75" customHeight="1" x14ac:dyDescent="0.2">
      <c r="A265" s="546"/>
      <c r="B265" s="518"/>
      <c r="C265" s="506" t="str">
        <f>Parameters!$C$3</f>
        <v>&lt; 6 m.</v>
      </c>
      <c r="D265" s="509" t="str">
        <f>Parameters!$B$10</f>
        <v>Fever</v>
      </c>
      <c r="E265" s="65" t="str">
        <f>Parameters!$B$14</f>
        <v>Total</v>
      </c>
      <c r="F265" s="30">
        <f>F266+F267</f>
        <v>20</v>
      </c>
      <c r="G265" s="30">
        <f t="shared" ref="G265:BF265" si="266">G266+G267</f>
        <v>0</v>
      </c>
      <c r="H265" s="30">
        <f t="shared" si="266"/>
        <v>0</v>
      </c>
      <c r="I265" s="30">
        <f t="shared" si="266"/>
        <v>0</v>
      </c>
      <c r="J265" s="30">
        <f t="shared" si="266"/>
        <v>0</v>
      </c>
      <c r="K265" s="30">
        <f t="shared" si="266"/>
        <v>0</v>
      </c>
      <c r="L265" s="30">
        <f t="shared" si="266"/>
        <v>0</v>
      </c>
      <c r="M265" s="30">
        <f t="shared" si="266"/>
        <v>0</v>
      </c>
      <c r="N265" s="30">
        <f t="shared" si="266"/>
        <v>0</v>
      </c>
      <c r="O265" s="30">
        <f t="shared" si="266"/>
        <v>0</v>
      </c>
      <c r="P265" s="30">
        <f t="shared" si="266"/>
        <v>0</v>
      </c>
      <c r="Q265" s="30">
        <f t="shared" si="266"/>
        <v>0</v>
      </c>
      <c r="R265" s="30">
        <f t="shared" si="266"/>
        <v>0</v>
      </c>
      <c r="S265" s="30">
        <f t="shared" si="266"/>
        <v>0</v>
      </c>
      <c r="T265" s="30">
        <f t="shared" si="266"/>
        <v>0</v>
      </c>
      <c r="U265" s="30">
        <f t="shared" si="266"/>
        <v>0</v>
      </c>
      <c r="V265" s="30">
        <f t="shared" si="266"/>
        <v>0</v>
      </c>
      <c r="W265" s="30">
        <f t="shared" si="266"/>
        <v>0</v>
      </c>
      <c r="X265" s="30">
        <f t="shared" si="266"/>
        <v>0</v>
      </c>
      <c r="Y265" s="30">
        <f t="shared" si="266"/>
        <v>0</v>
      </c>
      <c r="Z265" s="30">
        <f t="shared" si="266"/>
        <v>0</v>
      </c>
      <c r="AA265" s="30">
        <f t="shared" si="266"/>
        <v>0</v>
      </c>
      <c r="AB265" s="30">
        <f t="shared" si="266"/>
        <v>0</v>
      </c>
      <c r="AC265" s="30">
        <f t="shared" si="266"/>
        <v>0</v>
      </c>
      <c r="AD265" s="30">
        <f t="shared" si="266"/>
        <v>0</v>
      </c>
      <c r="AE265" s="30">
        <f t="shared" si="266"/>
        <v>0</v>
      </c>
      <c r="AF265" s="30">
        <f t="shared" si="266"/>
        <v>0</v>
      </c>
      <c r="AG265" s="30">
        <f t="shared" si="266"/>
        <v>0</v>
      </c>
      <c r="AH265" s="30">
        <f t="shared" si="266"/>
        <v>0</v>
      </c>
      <c r="AI265" s="30">
        <f t="shared" si="266"/>
        <v>0</v>
      </c>
      <c r="AJ265" s="30">
        <f t="shared" si="266"/>
        <v>0</v>
      </c>
      <c r="AK265" s="30">
        <f t="shared" si="266"/>
        <v>0</v>
      </c>
      <c r="AL265" s="30">
        <f t="shared" si="266"/>
        <v>0</v>
      </c>
      <c r="AM265" s="30">
        <f t="shared" si="266"/>
        <v>0</v>
      </c>
      <c r="AN265" s="30">
        <f t="shared" si="266"/>
        <v>0</v>
      </c>
      <c r="AO265" s="30">
        <f t="shared" si="266"/>
        <v>0</v>
      </c>
      <c r="AP265" s="30">
        <f t="shared" si="266"/>
        <v>0</v>
      </c>
      <c r="AQ265" s="30">
        <f t="shared" si="266"/>
        <v>0</v>
      </c>
      <c r="AR265" s="30">
        <f t="shared" si="266"/>
        <v>0</v>
      </c>
      <c r="AS265" s="30">
        <f t="shared" si="266"/>
        <v>0</v>
      </c>
      <c r="AT265" s="30">
        <f t="shared" si="266"/>
        <v>0</v>
      </c>
      <c r="AU265" s="30">
        <f t="shared" si="266"/>
        <v>0</v>
      </c>
      <c r="AV265" s="30">
        <f t="shared" si="266"/>
        <v>0</v>
      </c>
      <c r="AW265" s="30">
        <f t="shared" si="266"/>
        <v>0</v>
      </c>
      <c r="AX265" s="30">
        <f t="shared" si="266"/>
        <v>0</v>
      </c>
      <c r="AY265" s="30">
        <f t="shared" si="266"/>
        <v>0</v>
      </c>
      <c r="AZ265" s="30">
        <f t="shared" si="266"/>
        <v>0</v>
      </c>
      <c r="BA265" s="30">
        <f t="shared" si="266"/>
        <v>0</v>
      </c>
      <c r="BB265" s="30">
        <f t="shared" si="266"/>
        <v>0</v>
      </c>
      <c r="BC265" s="30">
        <f t="shared" si="266"/>
        <v>0</v>
      </c>
      <c r="BD265" s="30">
        <f t="shared" si="266"/>
        <v>0</v>
      </c>
      <c r="BE265" s="30">
        <f t="shared" si="266"/>
        <v>0</v>
      </c>
      <c r="BF265" s="30">
        <f t="shared" si="266"/>
        <v>0</v>
      </c>
      <c r="BG265" s="31">
        <f>SUM(F265:BF265)</f>
        <v>20</v>
      </c>
      <c r="BH265" s="327"/>
      <c r="BI265" s="62" t="str">
        <f t="shared" si="264"/>
        <v>Male</v>
      </c>
      <c r="BJ265" s="59">
        <f>BG264</f>
        <v>9</v>
      </c>
    </row>
    <row r="266" spans="1:64" ht="12.75" customHeight="1" x14ac:dyDescent="0.2">
      <c r="A266" s="546"/>
      <c r="B266" s="518"/>
      <c r="C266" s="506"/>
      <c r="D266" s="510"/>
      <c r="E266" s="66"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7">SUM(F266:BF266)</f>
        <v>11</v>
      </c>
      <c r="BH266" s="320" t="str">
        <f>$D268</f>
        <v>Hosp.</v>
      </c>
      <c r="BI266" s="67" t="str">
        <f t="shared" si="264"/>
        <v>Total</v>
      </c>
      <c r="BJ266" s="19">
        <f>SUM(BJ267:BJ268)</f>
        <v>20</v>
      </c>
    </row>
    <row r="267" spans="1:64" ht="12.75" customHeight="1" x14ac:dyDescent="0.2">
      <c r="A267" s="546"/>
      <c r="B267" s="518"/>
      <c r="C267" s="506"/>
      <c r="D267" s="511"/>
      <c r="E267" s="66" t="str">
        <f>Parameters!$B$16</f>
        <v>Male</v>
      </c>
      <c r="F267" s="27">
        <v>9</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7"/>
        <v>9</v>
      </c>
      <c r="BH267" s="321"/>
      <c r="BI267" s="44" t="str">
        <f t="shared" si="264"/>
        <v>Fem.</v>
      </c>
      <c r="BJ267" s="37">
        <f>BG269+BG281+BG293+BG305+BG317+BG329+BG341+BG353</f>
        <v>11</v>
      </c>
    </row>
    <row r="268" spans="1:64" ht="12.75" customHeight="1" x14ac:dyDescent="0.2">
      <c r="A268" s="546"/>
      <c r="B268" s="518"/>
      <c r="C268" s="507"/>
      <c r="D268" s="512" t="str">
        <f>Parameters!$B$11</f>
        <v>Hosp.</v>
      </c>
      <c r="E268" s="67" t="str">
        <f>Parameters!$B$14</f>
        <v>Total</v>
      </c>
      <c r="F268" s="14">
        <f>F269+F270</f>
        <v>20</v>
      </c>
      <c r="G268" s="14">
        <f t="shared" ref="G268:BF268" si="268">G269+G270</f>
        <v>0</v>
      </c>
      <c r="H268" s="14">
        <f t="shared" si="268"/>
        <v>0</v>
      </c>
      <c r="I268" s="14">
        <f t="shared" si="268"/>
        <v>0</v>
      </c>
      <c r="J268" s="14">
        <f t="shared" si="268"/>
        <v>0</v>
      </c>
      <c r="K268" s="14">
        <f t="shared" si="268"/>
        <v>0</v>
      </c>
      <c r="L268" s="14">
        <f t="shared" si="268"/>
        <v>0</v>
      </c>
      <c r="M268" s="14">
        <f t="shared" si="268"/>
        <v>0</v>
      </c>
      <c r="N268" s="14">
        <f t="shared" si="268"/>
        <v>0</v>
      </c>
      <c r="O268" s="14">
        <f t="shared" si="268"/>
        <v>0</v>
      </c>
      <c r="P268" s="14">
        <f t="shared" si="268"/>
        <v>0</v>
      </c>
      <c r="Q268" s="14">
        <f t="shared" si="268"/>
        <v>0</v>
      </c>
      <c r="R268" s="14">
        <f t="shared" si="268"/>
        <v>0</v>
      </c>
      <c r="S268" s="14">
        <f t="shared" si="268"/>
        <v>0</v>
      </c>
      <c r="T268" s="14">
        <f t="shared" si="268"/>
        <v>0</v>
      </c>
      <c r="U268" s="14">
        <f t="shared" si="268"/>
        <v>0</v>
      </c>
      <c r="V268" s="14">
        <f t="shared" si="268"/>
        <v>0</v>
      </c>
      <c r="W268" s="14">
        <f t="shared" si="268"/>
        <v>0</v>
      </c>
      <c r="X268" s="14">
        <f t="shared" si="268"/>
        <v>0</v>
      </c>
      <c r="Y268" s="14">
        <f t="shared" si="268"/>
        <v>0</v>
      </c>
      <c r="Z268" s="14">
        <f t="shared" si="268"/>
        <v>0</v>
      </c>
      <c r="AA268" s="14">
        <f t="shared" si="268"/>
        <v>0</v>
      </c>
      <c r="AB268" s="14">
        <f t="shared" si="268"/>
        <v>0</v>
      </c>
      <c r="AC268" s="14">
        <f t="shared" si="268"/>
        <v>0</v>
      </c>
      <c r="AD268" s="14">
        <f t="shared" si="268"/>
        <v>0</v>
      </c>
      <c r="AE268" s="14">
        <f t="shared" si="268"/>
        <v>0</v>
      </c>
      <c r="AF268" s="14">
        <f t="shared" si="268"/>
        <v>0</v>
      </c>
      <c r="AG268" s="14">
        <f t="shared" si="268"/>
        <v>0</v>
      </c>
      <c r="AH268" s="14">
        <f t="shared" si="268"/>
        <v>0</v>
      </c>
      <c r="AI268" s="14">
        <f t="shared" si="268"/>
        <v>0</v>
      </c>
      <c r="AJ268" s="14">
        <f t="shared" si="268"/>
        <v>0</v>
      </c>
      <c r="AK268" s="14">
        <f t="shared" si="268"/>
        <v>0</v>
      </c>
      <c r="AL268" s="14">
        <f t="shared" si="268"/>
        <v>0</v>
      </c>
      <c r="AM268" s="14">
        <f t="shared" si="268"/>
        <v>0</v>
      </c>
      <c r="AN268" s="14">
        <f t="shared" si="268"/>
        <v>0</v>
      </c>
      <c r="AO268" s="14">
        <f t="shared" si="268"/>
        <v>0</v>
      </c>
      <c r="AP268" s="14">
        <f t="shared" si="268"/>
        <v>0</v>
      </c>
      <c r="AQ268" s="14">
        <f t="shared" si="268"/>
        <v>0</v>
      </c>
      <c r="AR268" s="14">
        <f t="shared" si="268"/>
        <v>0</v>
      </c>
      <c r="AS268" s="14">
        <f t="shared" si="268"/>
        <v>0</v>
      </c>
      <c r="AT268" s="14">
        <f t="shared" si="268"/>
        <v>0</v>
      </c>
      <c r="AU268" s="14">
        <f t="shared" si="268"/>
        <v>0</v>
      </c>
      <c r="AV268" s="14">
        <f t="shared" si="268"/>
        <v>0</v>
      </c>
      <c r="AW268" s="14">
        <f t="shared" si="268"/>
        <v>0</v>
      </c>
      <c r="AX268" s="14">
        <f t="shared" si="268"/>
        <v>0</v>
      </c>
      <c r="AY268" s="14">
        <f t="shared" si="268"/>
        <v>0</v>
      </c>
      <c r="AZ268" s="14">
        <f t="shared" si="268"/>
        <v>0</v>
      </c>
      <c r="BA268" s="14">
        <f t="shared" si="268"/>
        <v>0</v>
      </c>
      <c r="BB268" s="14">
        <f t="shared" si="268"/>
        <v>0</v>
      </c>
      <c r="BC268" s="14">
        <f t="shared" si="268"/>
        <v>0</v>
      </c>
      <c r="BD268" s="14">
        <f t="shared" si="268"/>
        <v>0</v>
      </c>
      <c r="BE268" s="14">
        <f t="shared" si="268"/>
        <v>0</v>
      </c>
      <c r="BF268" s="14">
        <f t="shared" si="268"/>
        <v>0</v>
      </c>
      <c r="BG268" s="29">
        <f t="shared" si="267"/>
        <v>20</v>
      </c>
      <c r="BH268" s="322"/>
      <c r="BI268" s="44" t="str">
        <f t="shared" si="264"/>
        <v>Male</v>
      </c>
      <c r="BJ268" s="37">
        <f>BG270+BG282+BG294+BG306+BG318+BG330+BG342+BG354</f>
        <v>9</v>
      </c>
    </row>
    <row r="269" spans="1:64" ht="12.75" customHeight="1" x14ac:dyDescent="0.2">
      <c r="A269" s="546"/>
      <c r="B269" s="518"/>
      <c r="C269" s="507"/>
      <c r="D269" s="513"/>
      <c r="E269" s="44" t="str">
        <f>Parameters!$B$15</f>
        <v>Fem.</v>
      </c>
      <c r="F269" s="11">
        <v>11</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7"/>
        <v>11</v>
      </c>
      <c r="BH269" s="320" t="str">
        <f>$D271</f>
        <v>ICU</v>
      </c>
      <c r="BI269" s="67" t="str">
        <f t="shared" si="264"/>
        <v>Total</v>
      </c>
      <c r="BJ269" s="19">
        <f>SUM(BJ270:BJ271)</f>
        <v>3</v>
      </c>
    </row>
    <row r="270" spans="1:64" ht="12.75" customHeight="1" x14ac:dyDescent="0.2">
      <c r="A270" s="546"/>
      <c r="B270" s="518"/>
      <c r="C270" s="507"/>
      <c r="D270" s="514"/>
      <c r="E270" s="44" t="str">
        <f>Parameters!$B$16</f>
        <v>Male</v>
      </c>
      <c r="F270" s="11">
        <v>9</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7"/>
        <v>9</v>
      </c>
      <c r="BH270" s="321"/>
      <c r="BI270" s="44" t="str">
        <f t="shared" si="264"/>
        <v>Fem.</v>
      </c>
      <c r="BJ270" s="37">
        <f>BG272+BG284+BG296+BG308+BG320+BG332+BG344+BG356</f>
        <v>2</v>
      </c>
    </row>
    <row r="271" spans="1:64" ht="12.75" customHeight="1" x14ac:dyDescent="0.2">
      <c r="A271" s="546"/>
      <c r="B271" s="518"/>
      <c r="C271" s="507"/>
      <c r="D271" s="515" t="str">
        <f>Parameters!$B$12</f>
        <v>ICU</v>
      </c>
      <c r="E271" s="67" t="str">
        <f>Parameters!$B$14</f>
        <v>Total</v>
      </c>
      <c r="F271" s="14">
        <f>F272+F273</f>
        <v>3</v>
      </c>
      <c r="G271" s="14">
        <f t="shared" ref="G271:BF271" si="269">G272+G273</f>
        <v>0</v>
      </c>
      <c r="H271" s="14">
        <f t="shared" si="269"/>
        <v>0</v>
      </c>
      <c r="I271" s="14">
        <f t="shared" si="269"/>
        <v>0</v>
      </c>
      <c r="J271" s="14">
        <f t="shared" si="269"/>
        <v>0</v>
      </c>
      <c r="K271" s="14">
        <f t="shared" si="269"/>
        <v>0</v>
      </c>
      <c r="L271" s="14">
        <f t="shared" si="269"/>
        <v>0</v>
      </c>
      <c r="M271" s="14">
        <f t="shared" si="269"/>
        <v>0</v>
      </c>
      <c r="N271" s="14">
        <f t="shared" si="269"/>
        <v>0</v>
      </c>
      <c r="O271" s="14">
        <f t="shared" si="269"/>
        <v>0</v>
      </c>
      <c r="P271" s="14">
        <f t="shared" si="269"/>
        <v>0</v>
      </c>
      <c r="Q271" s="14">
        <f t="shared" si="269"/>
        <v>0</v>
      </c>
      <c r="R271" s="14">
        <f t="shared" si="269"/>
        <v>0</v>
      </c>
      <c r="S271" s="14">
        <f t="shared" si="269"/>
        <v>0</v>
      </c>
      <c r="T271" s="14">
        <f t="shared" si="269"/>
        <v>0</v>
      </c>
      <c r="U271" s="14">
        <f t="shared" si="269"/>
        <v>0</v>
      </c>
      <c r="V271" s="14">
        <f t="shared" si="269"/>
        <v>0</v>
      </c>
      <c r="W271" s="14">
        <f t="shared" si="269"/>
        <v>0</v>
      </c>
      <c r="X271" s="14">
        <f t="shared" si="269"/>
        <v>0</v>
      </c>
      <c r="Y271" s="14">
        <f t="shared" si="269"/>
        <v>0</v>
      </c>
      <c r="Z271" s="14">
        <f t="shared" si="269"/>
        <v>0</v>
      </c>
      <c r="AA271" s="14">
        <f t="shared" si="269"/>
        <v>0</v>
      </c>
      <c r="AB271" s="14">
        <f t="shared" si="269"/>
        <v>0</v>
      </c>
      <c r="AC271" s="14">
        <f t="shared" si="269"/>
        <v>0</v>
      </c>
      <c r="AD271" s="14">
        <f t="shared" si="269"/>
        <v>0</v>
      </c>
      <c r="AE271" s="14">
        <f t="shared" si="269"/>
        <v>0</v>
      </c>
      <c r="AF271" s="14">
        <f t="shared" si="269"/>
        <v>0</v>
      </c>
      <c r="AG271" s="14">
        <f t="shared" si="269"/>
        <v>0</v>
      </c>
      <c r="AH271" s="14">
        <f t="shared" si="269"/>
        <v>0</v>
      </c>
      <c r="AI271" s="14">
        <f t="shared" si="269"/>
        <v>0</v>
      </c>
      <c r="AJ271" s="14">
        <f t="shared" si="269"/>
        <v>0</v>
      </c>
      <c r="AK271" s="14">
        <f t="shared" si="269"/>
        <v>0</v>
      </c>
      <c r="AL271" s="14">
        <f t="shared" si="269"/>
        <v>0</v>
      </c>
      <c r="AM271" s="14">
        <f t="shared" si="269"/>
        <v>0</v>
      </c>
      <c r="AN271" s="14">
        <f t="shared" si="269"/>
        <v>0</v>
      </c>
      <c r="AO271" s="14">
        <f t="shared" si="269"/>
        <v>0</v>
      </c>
      <c r="AP271" s="14">
        <f t="shared" si="269"/>
        <v>0</v>
      </c>
      <c r="AQ271" s="14">
        <f t="shared" si="269"/>
        <v>0</v>
      </c>
      <c r="AR271" s="14">
        <f t="shared" si="269"/>
        <v>0</v>
      </c>
      <c r="AS271" s="14">
        <f t="shared" si="269"/>
        <v>0</v>
      </c>
      <c r="AT271" s="14">
        <f t="shared" si="269"/>
        <v>0</v>
      </c>
      <c r="AU271" s="14">
        <f t="shared" si="269"/>
        <v>0</v>
      </c>
      <c r="AV271" s="14">
        <f t="shared" si="269"/>
        <v>0</v>
      </c>
      <c r="AW271" s="14">
        <f t="shared" si="269"/>
        <v>0</v>
      </c>
      <c r="AX271" s="14">
        <f t="shared" si="269"/>
        <v>0</v>
      </c>
      <c r="AY271" s="14">
        <f t="shared" si="269"/>
        <v>0</v>
      </c>
      <c r="AZ271" s="14">
        <f t="shared" si="269"/>
        <v>0</v>
      </c>
      <c r="BA271" s="14">
        <f t="shared" si="269"/>
        <v>0</v>
      </c>
      <c r="BB271" s="14">
        <f t="shared" si="269"/>
        <v>0</v>
      </c>
      <c r="BC271" s="14">
        <f t="shared" si="269"/>
        <v>0</v>
      </c>
      <c r="BD271" s="14">
        <f t="shared" si="269"/>
        <v>0</v>
      </c>
      <c r="BE271" s="14">
        <f t="shared" si="269"/>
        <v>0</v>
      </c>
      <c r="BF271" s="14">
        <f t="shared" si="269"/>
        <v>0</v>
      </c>
      <c r="BG271" s="29">
        <f t="shared" si="267"/>
        <v>3</v>
      </c>
      <c r="BH271" s="322"/>
      <c r="BI271" s="44" t="str">
        <f t="shared" si="264"/>
        <v>Male</v>
      </c>
      <c r="BJ271" s="37">
        <f>BG273+BG285+BG297+BG309+BG321+BG333+BG345+BG357</f>
        <v>1</v>
      </c>
    </row>
    <row r="272" spans="1:64" ht="12.75" customHeight="1" x14ac:dyDescent="0.2">
      <c r="A272" s="546"/>
      <c r="B272" s="518"/>
      <c r="C272" s="507"/>
      <c r="D272" s="513"/>
      <c r="E272" s="44"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7"/>
        <v>2</v>
      </c>
      <c r="BH272" s="323" t="str">
        <f>$D274</f>
        <v>Death</v>
      </c>
      <c r="BI272" s="67" t="str">
        <f t="shared" si="264"/>
        <v>Total</v>
      </c>
      <c r="BJ272" s="19">
        <f>SUM(BJ273:BJ274)</f>
        <v>5</v>
      </c>
    </row>
    <row r="273" spans="1:63" ht="12.75" customHeight="1" x14ac:dyDescent="0.2">
      <c r="A273" s="546"/>
      <c r="B273" s="518"/>
      <c r="C273" s="507"/>
      <c r="D273" s="514"/>
      <c r="E273" s="44"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7"/>
        <v>1</v>
      </c>
      <c r="BH273" s="321"/>
      <c r="BI273" s="44" t="str">
        <f t="shared" si="264"/>
        <v>Fem.</v>
      </c>
      <c r="BJ273" s="37">
        <f>BG275+BG287+BG299+BG311+BG323+BG335+BG347+BG359</f>
        <v>1</v>
      </c>
    </row>
    <row r="274" spans="1:63" ht="13.5" customHeight="1" thickBot="1" x14ac:dyDescent="0.25">
      <c r="A274" s="546"/>
      <c r="B274" s="518"/>
      <c r="C274" s="507"/>
      <c r="D274" s="515" t="str">
        <f>Parameters!$B$13</f>
        <v>Death</v>
      </c>
      <c r="E274" s="67" t="str">
        <f>Parameters!$B$14</f>
        <v>Total</v>
      </c>
      <c r="F274" s="14">
        <f>F275+F276</f>
        <v>5</v>
      </c>
      <c r="G274" s="14">
        <f t="shared" ref="G274:BF274" si="270">G275+G276</f>
        <v>0</v>
      </c>
      <c r="H274" s="14">
        <f t="shared" si="270"/>
        <v>0</v>
      </c>
      <c r="I274" s="14">
        <f t="shared" si="270"/>
        <v>0</v>
      </c>
      <c r="J274" s="14">
        <f t="shared" si="270"/>
        <v>0</v>
      </c>
      <c r="K274" s="14">
        <f t="shared" si="270"/>
        <v>0</v>
      </c>
      <c r="L274" s="14">
        <f t="shared" si="270"/>
        <v>0</v>
      </c>
      <c r="M274" s="14">
        <f t="shared" si="270"/>
        <v>0</v>
      </c>
      <c r="N274" s="14">
        <f t="shared" si="270"/>
        <v>0</v>
      </c>
      <c r="O274" s="14">
        <f t="shared" si="270"/>
        <v>0</v>
      </c>
      <c r="P274" s="14">
        <f t="shared" si="270"/>
        <v>0</v>
      </c>
      <c r="Q274" s="14">
        <f t="shared" si="270"/>
        <v>0</v>
      </c>
      <c r="R274" s="14">
        <f t="shared" si="270"/>
        <v>0</v>
      </c>
      <c r="S274" s="14">
        <f t="shared" si="270"/>
        <v>0</v>
      </c>
      <c r="T274" s="14">
        <f t="shared" si="270"/>
        <v>0</v>
      </c>
      <c r="U274" s="14">
        <f t="shared" si="270"/>
        <v>0</v>
      </c>
      <c r="V274" s="14">
        <f t="shared" si="270"/>
        <v>0</v>
      </c>
      <c r="W274" s="14">
        <f t="shared" si="270"/>
        <v>0</v>
      </c>
      <c r="X274" s="14">
        <f t="shared" si="270"/>
        <v>0</v>
      </c>
      <c r="Y274" s="14">
        <f t="shared" si="270"/>
        <v>0</v>
      </c>
      <c r="Z274" s="14">
        <f t="shared" si="270"/>
        <v>0</v>
      </c>
      <c r="AA274" s="14">
        <f t="shared" si="270"/>
        <v>0</v>
      </c>
      <c r="AB274" s="14">
        <f t="shared" si="270"/>
        <v>0</v>
      </c>
      <c r="AC274" s="14">
        <f t="shared" si="270"/>
        <v>0</v>
      </c>
      <c r="AD274" s="14">
        <f t="shared" si="270"/>
        <v>0</v>
      </c>
      <c r="AE274" s="14">
        <f t="shared" si="270"/>
        <v>0</v>
      </c>
      <c r="AF274" s="14">
        <f t="shared" si="270"/>
        <v>0</v>
      </c>
      <c r="AG274" s="14">
        <f t="shared" si="270"/>
        <v>0</v>
      </c>
      <c r="AH274" s="14">
        <f t="shared" si="270"/>
        <v>0</v>
      </c>
      <c r="AI274" s="14">
        <f t="shared" si="270"/>
        <v>0</v>
      </c>
      <c r="AJ274" s="14">
        <f t="shared" si="270"/>
        <v>0</v>
      </c>
      <c r="AK274" s="14">
        <f t="shared" si="270"/>
        <v>0</v>
      </c>
      <c r="AL274" s="14">
        <f t="shared" si="270"/>
        <v>0</v>
      </c>
      <c r="AM274" s="14">
        <f t="shared" si="270"/>
        <v>0</v>
      </c>
      <c r="AN274" s="14">
        <f t="shared" si="270"/>
        <v>0</v>
      </c>
      <c r="AO274" s="14">
        <f t="shared" si="270"/>
        <v>0</v>
      </c>
      <c r="AP274" s="14">
        <f t="shared" si="270"/>
        <v>0</v>
      </c>
      <c r="AQ274" s="14">
        <f t="shared" si="270"/>
        <v>0</v>
      </c>
      <c r="AR274" s="14">
        <f t="shared" si="270"/>
        <v>0</v>
      </c>
      <c r="AS274" s="14">
        <f t="shared" si="270"/>
        <v>0</v>
      </c>
      <c r="AT274" s="14">
        <f t="shared" si="270"/>
        <v>0</v>
      </c>
      <c r="AU274" s="14">
        <f t="shared" si="270"/>
        <v>0</v>
      </c>
      <c r="AV274" s="14">
        <f t="shared" si="270"/>
        <v>0</v>
      </c>
      <c r="AW274" s="14">
        <f t="shared" si="270"/>
        <v>0</v>
      </c>
      <c r="AX274" s="14">
        <f t="shared" si="270"/>
        <v>0</v>
      </c>
      <c r="AY274" s="14">
        <f t="shared" si="270"/>
        <v>0</v>
      </c>
      <c r="AZ274" s="14">
        <f t="shared" si="270"/>
        <v>0</v>
      </c>
      <c r="BA274" s="14">
        <f t="shared" si="270"/>
        <v>0</v>
      </c>
      <c r="BB274" s="14">
        <f t="shared" si="270"/>
        <v>0</v>
      </c>
      <c r="BC274" s="14">
        <f t="shared" si="270"/>
        <v>0</v>
      </c>
      <c r="BD274" s="14">
        <f t="shared" si="270"/>
        <v>0</v>
      </c>
      <c r="BE274" s="14">
        <f t="shared" si="270"/>
        <v>0</v>
      </c>
      <c r="BF274" s="14">
        <f t="shared" si="270"/>
        <v>0</v>
      </c>
      <c r="BG274" s="29">
        <f t="shared" si="267"/>
        <v>5</v>
      </c>
      <c r="BH274" s="324"/>
      <c r="BI274" s="45" t="str">
        <f t="shared" si="264"/>
        <v>Male</v>
      </c>
      <c r="BJ274" s="38">
        <f>BG276+BG288+BG300+BG312+BG324+BG336+BG348+BG360</f>
        <v>4</v>
      </c>
    </row>
    <row r="275" spans="1:63" ht="12.75" x14ac:dyDescent="0.2">
      <c r="A275" s="546"/>
      <c r="B275" s="518"/>
      <c r="C275" s="507"/>
      <c r="D275" s="513"/>
      <c r="E275" s="44"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7"/>
        <v>1</v>
      </c>
    </row>
    <row r="276" spans="1:63" ht="13.5" thickBot="1" x14ac:dyDescent="0.25">
      <c r="A276" s="546"/>
      <c r="B276" s="518"/>
      <c r="C276" s="508"/>
      <c r="D276" s="516"/>
      <c r="E276" s="44" t="str">
        <f>Parameters!$B$16</f>
        <v>Male</v>
      </c>
      <c r="F276" s="32">
        <v>4</v>
      </c>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4</v>
      </c>
      <c r="BI276" s="387"/>
      <c r="BJ276" s="387"/>
      <c r="BK276" s="387"/>
    </row>
    <row r="277" spans="1:63" ht="12.75" customHeight="1" x14ac:dyDescent="0.2">
      <c r="A277" s="546"/>
      <c r="B277" s="518"/>
      <c r="C277" s="505" t="str">
        <f>Parameters!$C$4</f>
        <v>6 to 11 m.</v>
      </c>
      <c r="D277" s="509" t="str">
        <f>Parameters!$B$10</f>
        <v>Fever</v>
      </c>
      <c r="E277" s="65" t="str">
        <f>Parameters!$B$14</f>
        <v>Total</v>
      </c>
      <c r="F277" s="30">
        <f>F278+F279</f>
        <v>0</v>
      </c>
      <c r="G277" s="30">
        <f t="shared" ref="G277:BF277" si="271">G278+G279</f>
        <v>0</v>
      </c>
      <c r="H277" s="30">
        <f t="shared" si="271"/>
        <v>0</v>
      </c>
      <c r="I277" s="30">
        <f t="shared" si="271"/>
        <v>0</v>
      </c>
      <c r="J277" s="30">
        <f t="shared" si="271"/>
        <v>0</v>
      </c>
      <c r="K277" s="30">
        <f t="shared" si="271"/>
        <v>0</v>
      </c>
      <c r="L277" s="30">
        <f t="shared" si="271"/>
        <v>0</v>
      </c>
      <c r="M277" s="30">
        <f t="shared" si="271"/>
        <v>0</v>
      </c>
      <c r="N277" s="30">
        <f t="shared" si="271"/>
        <v>0</v>
      </c>
      <c r="O277" s="30">
        <f t="shared" si="271"/>
        <v>0</v>
      </c>
      <c r="P277" s="30">
        <f t="shared" si="271"/>
        <v>0</v>
      </c>
      <c r="Q277" s="30">
        <f t="shared" si="271"/>
        <v>0</v>
      </c>
      <c r="R277" s="30">
        <f t="shared" si="271"/>
        <v>0</v>
      </c>
      <c r="S277" s="30">
        <f t="shared" si="271"/>
        <v>0</v>
      </c>
      <c r="T277" s="30">
        <f t="shared" si="271"/>
        <v>0</v>
      </c>
      <c r="U277" s="30">
        <f t="shared" si="271"/>
        <v>0</v>
      </c>
      <c r="V277" s="30">
        <f t="shared" si="271"/>
        <v>0</v>
      </c>
      <c r="W277" s="30">
        <f t="shared" si="271"/>
        <v>0</v>
      </c>
      <c r="X277" s="30">
        <f t="shared" si="271"/>
        <v>0</v>
      </c>
      <c r="Y277" s="30">
        <f t="shared" si="271"/>
        <v>0</v>
      </c>
      <c r="Z277" s="30">
        <f t="shared" si="271"/>
        <v>0</v>
      </c>
      <c r="AA277" s="30">
        <f t="shared" si="271"/>
        <v>0</v>
      </c>
      <c r="AB277" s="30">
        <f t="shared" si="271"/>
        <v>0</v>
      </c>
      <c r="AC277" s="30">
        <f t="shared" si="271"/>
        <v>0</v>
      </c>
      <c r="AD277" s="30">
        <f t="shared" si="271"/>
        <v>0</v>
      </c>
      <c r="AE277" s="30">
        <f t="shared" si="271"/>
        <v>0</v>
      </c>
      <c r="AF277" s="30">
        <f t="shared" si="271"/>
        <v>0</v>
      </c>
      <c r="AG277" s="30">
        <f t="shared" si="271"/>
        <v>0</v>
      </c>
      <c r="AH277" s="30">
        <f t="shared" si="271"/>
        <v>0</v>
      </c>
      <c r="AI277" s="30">
        <f t="shared" si="271"/>
        <v>0</v>
      </c>
      <c r="AJ277" s="30">
        <f t="shared" si="271"/>
        <v>0</v>
      </c>
      <c r="AK277" s="30">
        <f t="shared" si="271"/>
        <v>0</v>
      </c>
      <c r="AL277" s="30">
        <f t="shared" si="271"/>
        <v>0</v>
      </c>
      <c r="AM277" s="30">
        <f t="shared" si="271"/>
        <v>0</v>
      </c>
      <c r="AN277" s="30">
        <f t="shared" si="271"/>
        <v>0</v>
      </c>
      <c r="AO277" s="30">
        <f t="shared" si="271"/>
        <v>0</v>
      </c>
      <c r="AP277" s="30">
        <f t="shared" si="271"/>
        <v>0</v>
      </c>
      <c r="AQ277" s="30">
        <f t="shared" si="271"/>
        <v>0</v>
      </c>
      <c r="AR277" s="30">
        <f t="shared" si="271"/>
        <v>0</v>
      </c>
      <c r="AS277" s="30">
        <f t="shared" si="271"/>
        <v>0</v>
      </c>
      <c r="AT277" s="30">
        <f t="shared" si="271"/>
        <v>0</v>
      </c>
      <c r="AU277" s="30">
        <f t="shared" si="271"/>
        <v>0</v>
      </c>
      <c r="AV277" s="30">
        <f t="shared" si="271"/>
        <v>0</v>
      </c>
      <c r="AW277" s="30">
        <f t="shared" si="271"/>
        <v>0</v>
      </c>
      <c r="AX277" s="30">
        <f t="shared" si="271"/>
        <v>0</v>
      </c>
      <c r="AY277" s="30">
        <f t="shared" si="271"/>
        <v>0</v>
      </c>
      <c r="AZ277" s="30">
        <f t="shared" si="271"/>
        <v>0</v>
      </c>
      <c r="BA277" s="30">
        <f t="shared" si="271"/>
        <v>0</v>
      </c>
      <c r="BB277" s="30">
        <f t="shared" si="271"/>
        <v>0</v>
      </c>
      <c r="BC277" s="30">
        <f t="shared" si="271"/>
        <v>0</v>
      </c>
      <c r="BD277" s="30">
        <f t="shared" si="271"/>
        <v>0</v>
      </c>
      <c r="BE277" s="30">
        <f t="shared" si="271"/>
        <v>0</v>
      </c>
      <c r="BF277" s="30">
        <f t="shared" si="271"/>
        <v>0</v>
      </c>
      <c r="BG277" s="31">
        <f>SUM(F277:BF277)</f>
        <v>0</v>
      </c>
    </row>
    <row r="278" spans="1:63" ht="12.75" customHeight="1" x14ac:dyDescent="0.2">
      <c r="A278" s="546"/>
      <c r="B278" s="518"/>
      <c r="C278" s="506"/>
      <c r="D278" s="510"/>
      <c r="E278" s="66"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2">SUM(F278:BF278)</f>
        <v>0</v>
      </c>
    </row>
    <row r="279" spans="1:63" ht="12.75" customHeight="1" x14ac:dyDescent="0.2">
      <c r="A279" s="546"/>
      <c r="B279" s="518"/>
      <c r="C279" s="506"/>
      <c r="D279" s="511"/>
      <c r="E279" s="66"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2"/>
        <v>0</v>
      </c>
    </row>
    <row r="280" spans="1:63" ht="12.75" customHeight="1" x14ac:dyDescent="0.2">
      <c r="A280" s="546"/>
      <c r="B280" s="518"/>
      <c r="C280" s="507"/>
      <c r="D280" s="512" t="str">
        <f>Parameters!$B$11</f>
        <v>Hosp.</v>
      </c>
      <c r="E280" s="67" t="str">
        <f>Parameters!$B$14</f>
        <v>Total</v>
      </c>
      <c r="F280" s="14">
        <f>F281+F282</f>
        <v>0</v>
      </c>
      <c r="G280" s="14">
        <f t="shared" ref="G280:BF280" si="273">G281+G282</f>
        <v>0</v>
      </c>
      <c r="H280" s="14">
        <f t="shared" si="273"/>
        <v>0</v>
      </c>
      <c r="I280" s="14">
        <f t="shared" si="273"/>
        <v>0</v>
      </c>
      <c r="J280" s="14">
        <f t="shared" si="273"/>
        <v>0</v>
      </c>
      <c r="K280" s="14">
        <f t="shared" si="273"/>
        <v>0</v>
      </c>
      <c r="L280" s="14">
        <f t="shared" si="273"/>
        <v>0</v>
      </c>
      <c r="M280" s="14">
        <f t="shared" si="273"/>
        <v>0</v>
      </c>
      <c r="N280" s="14">
        <f t="shared" si="273"/>
        <v>0</v>
      </c>
      <c r="O280" s="14">
        <f t="shared" si="273"/>
        <v>0</v>
      </c>
      <c r="P280" s="14">
        <f t="shared" si="273"/>
        <v>0</v>
      </c>
      <c r="Q280" s="14">
        <f t="shared" si="273"/>
        <v>0</v>
      </c>
      <c r="R280" s="14">
        <f t="shared" si="273"/>
        <v>0</v>
      </c>
      <c r="S280" s="14">
        <f t="shared" si="273"/>
        <v>0</v>
      </c>
      <c r="T280" s="14">
        <f t="shared" si="273"/>
        <v>0</v>
      </c>
      <c r="U280" s="14">
        <f t="shared" si="273"/>
        <v>0</v>
      </c>
      <c r="V280" s="14">
        <f t="shared" si="273"/>
        <v>0</v>
      </c>
      <c r="W280" s="14">
        <f t="shared" si="273"/>
        <v>0</v>
      </c>
      <c r="X280" s="14">
        <f t="shared" si="273"/>
        <v>0</v>
      </c>
      <c r="Y280" s="14">
        <f t="shared" si="273"/>
        <v>0</v>
      </c>
      <c r="Z280" s="14">
        <f t="shared" si="273"/>
        <v>0</v>
      </c>
      <c r="AA280" s="14">
        <f t="shared" si="273"/>
        <v>0</v>
      </c>
      <c r="AB280" s="14">
        <f t="shared" si="273"/>
        <v>0</v>
      </c>
      <c r="AC280" s="14">
        <f t="shared" si="273"/>
        <v>0</v>
      </c>
      <c r="AD280" s="14">
        <f t="shared" si="273"/>
        <v>0</v>
      </c>
      <c r="AE280" s="14">
        <f t="shared" si="273"/>
        <v>0</v>
      </c>
      <c r="AF280" s="14">
        <f t="shared" si="273"/>
        <v>0</v>
      </c>
      <c r="AG280" s="14">
        <f t="shared" si="273"/>
        <v>0</v>
      </c>
      <c r="AH280" s="14">
        <f t="shared" si="273"/>
        <v>0</v>
      </c>
      <c r="AI280" s="14">
        <f t="shared" si="273"/>
        <v>0</v>
      </c>
      <c r="AJ280" s="14">
        <f t="shared" si="273"/>
        <v>0</v>
      </c>
      <c r="AK280" s="14">
        <f t="shared" si="273"/>
        <v>0</v>
      </c>
      <c r="AL280" s="14">
        <f t="shared" si="273"/>
        <v>0</v>
      </c>
      <c r="AM280" s="14">
        <f t="shared" si="273"/>
        <v>0</v>
      </c>
      <c r="AN280" s="14">
        <f t="shared" si="273"/>
        <v>0</v>
      </c>
      <c r="AO280" s="14">
        <f t="shared" si="273"/>
        <v>0</v>
      </c>
      <c r="AP280" s="14">
        <f t="shared" si="273"/>
        <v>0</v>
      </c>
      <c r="AQ280" s="14">
        <f t="shared" si="273"/>
        <v>0</v>
      </c>
      <c r="AR280" s="14">
        <f t="shared" si="273"/>
        <v>0</v>
      </c>
      <c r="AS280" s="14">
        <f t="shared" si="273"/>
        <v>0</v>
      </c>
      <c r="AT280" s="14">
        <f t="shared" si="273"/>
        <v>0</v>
      </c>
      <c r="AU280" s="14">
        <f t="shared" si="273"/>
        <v>0</v>
      </c>
      <c r="AV280" s="14">
        <f t="shared" si="273"/>
        <v>0</v>
      </c>
      <c r="AW280" s="14">
        <f t="shared" si="273"/>
        <v>0</v>
      </c>
      <c r="AX280" s="14">
        <f t="shared" si="273"/>
        <v>0</v>
      </c>
      <c r="AY280" s="14">
        <f t="shared" si="273"/>
        <v>0</v>
      </c>
      <c r="AZ280" s="14">
        <f t="shared" si="273"/>
        <v>0</v>
      </c>
      <c r="BA280" s="14">
        <f t="shared" si="273"/>
        <v>0</v>
      </c>
      <c r="BB280" s="14">
        <f t="shared" si="273"/>
        <v>0</v>
      </c>
      <c r="BC280" s="14">
        <f t="shared" si="273"/>
        <v>0</v>
      </c>
      <c r="BD280" s="14">
        <f t="shared" si="273"/>
        <v>0</v>
      </c>
      <c r="BE280" s="14">
        <f t="shared" si="273"/>
        <v>0</v>
      </c>
      <c r="BF280" s="14">
        <f t="shared" si="273"/>
        <v>0</v>
      </c>
      <c r="BG280" s="29">
        <f t="shared" si="272"/>
        <v>0</v>
      </c>
    </row>
    <row r="281" spans="1:63" ht="12.75" customHeight="1" x14ac:dyDescent="0.2">
      <c r="A281" s="546"/>
      <c r="B281" s="518"/>
      <c r="C281" s="507"/>
      <c r="D281" s="513"/>
      <c r="E281" s="44"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2"/>
        <v>0</v>
      </c>
    </row>
    <row r="282" spans="1:63" ht="12.75" customHeight="1" x14ac:dyDescent="0.2">
      <c r="A282" s="546"/>
      <c r="B282" s="518"/>
      <c r="C282" s="507"/>
      <c r="D282" s="514"/>
      <c r="E282" s="44"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2"/>
        <v>0</v>
      </c>
    </row>
    <row r="283" spans="1:63" ht="12.75" customHeight="1" x14ac:dyDescent="0.2">
      <c r="A283" s="546"/>
      <c r="B283" s="518"/>
      <c r="C283" s="507"/>
      <c r="D283" s="515" t="str">
        <f>Parameters!$B$12</f>
        <v>ICU</v>
      </c>
      <c r="E283" s="67" t="str">
        <f>Parameters!$B$14</f>
        <v>Total</v>
      </c>
      <c r="F283" s="14">
        <f>F284+F285</f>
        <v>0</v>
      </c>
      <c r="G283" s="14">
        <f t="shared" ref="G283:BF283" si="274">G284+G285</f>
        <v>0</v>
      </c>
      <c r="H283" s="14">
        <f t="shared" si="274"/>
        <v>0</v>
      </c>
      <c r="I283" s="14">
        <f t="shared" si="274"/>
        <v>0</v>
      </c>
      <c r="J283" s="14">
        <f t="shared" si="274"/>
        <v>0</v>
      </c>
      <c r="K283" s="14">
        <f t="shared" si="274"/>
        <v>0</v>
      </c>
      <c r="L283" s="14">
        <f t="shared" si="274"/>
        <v>0</v>
      </c>
      <c r="M283" s="14">
        <f t="shared" si="274"/>
        <v>0</v>
      </c>
      <c r="N283" s="14">
        <f t="shared" si="274"/>
        <v>0</v>
      </c>
      <c r="O283" s="14">
        <f t="shared" si="274"/>
        <v>0</v>
      </c>
      <c r="P283" s="14">
        <f t="shared" si="274"/>
        <v>0</v>
      </c>
      <c r="Q283" s="14">
        <f t="shared" si="274"/>
        <v>0</v>
      </c>
      <c r="R283" s="14">
        <f t="shared" si="274"/>
        <v>0</v>
      </c>
      <c r="S283" s="14">
        <f t="shared" si="274"/>
        <v>0</v>
      </c>
      <c r="T283" s="14">
        <f t="shared" si="274"/>
        <v>0</v>
      </c>
      <c r="U283" s="14">
        <f t="shared" si="274"/>
        <v>0</v>
      </c>
      <c r="V283" s="14">
        <f t="shared" si="274"/>
        <v>0</v>
      </c>
      <c r="W283" s="14">
        <f t="shared" si="274"/>
        <v>0</v>
      </c>
      <c r="X283" s="14">
        <f t="shared" si="274"/>
        <v>0</v>
      </c>
      <c r="Y283" s="14">
        <f t="shared" si="274"/>
        <v>0</v>
      </c>
      <c r="Z283" s="14">
        <f t="shared" si="274"/>
        <v>0</v>
      </c>
      <c r="AA283" s="14">
        <f t="shared" si="274"/>
        <v>0</v>
      </c>
      <c r="AB283" s="14">
        <f t="shared" si="274"/>
        <v>0</v>
      </c>
      <c r="AC283" s="14">
        <f t="shared" si="274"/>
        <v>0</v>
      </c>
      <c r="AD283" s="14">
        <f t="shared" si="274"/>
        <v>0</v>
      </c>
      <c r="AE283" s="14">
        <f t="shared" si="274"/>
        <v>0</v>
      </c>
      <c r="AF283" s="14">
        <f t="shared" si="274"/>
        <v>0</v>
      </c>
      <c r="AG283" s="14">
        <f t="shared" si="274"/>
        <v>0</v>
      </c>
      <c r="AH283" s="14">
        <f t="shared" si="274"/>
        <v>0</v>
      </c>
      <c r="AI283" s="14">
        <f t="shared" si="274"/>
        <v>0</v>
      </c>
      <c r="AJ283" s="14">
        <f t="shared" si="274"/>
        <v>0</v>
      </c>
      <c r="AK283" s="14">
        <f t="shared" si="274"/>
        <v>0</v>
      </c>
      <c r="AL283" s="14">
        <f t="shared" si="274"/>
        <v>0</v>
      </c>
      <c r="AM283" s="14">
        <f t="shared" si="274"/>
        <v>0</v>
      </c>
      <c r="AN283" s="14">
        <f t="shared" si="274"/>
        <v>0</v>
      </c>
      <c r="AO283" s="14">
        <f t="shared" si="274"/>
        <v>0</v>
      </c>
      <c r="AP283" s="14">
        <f t="shared" si="274"/>
        <v>0</v>
      </c>
      <c r="AQ283" s="14">
        <f t="shared" si="274"/>
        <v>0</v>
      </c>
      <c r="AR283" s="14">
        <f t="shared" si="274"/>
        <v>0</v>
      </c>
      <c r="AS283" s="14">
        <f t="shared" si="274"/>
        <v>0</v>
      </c>
      <c r="AT283" s="14">
        <f t="shared" si="274"/>
        <v>0</v>
      </c>
      <c r="AU283" s="14">
        <f t="shared" si="274"/>
        <v>0</v>
      </c>
      <c r="AV283" s="14">
        <f t="shared" si="274"/>
        <v>0</v>
      </c>
      <c r="AW283" s="14">
        <f t="shared" si="274"/>
        <v>0</v>
      </c>
      <c r="AX283" s="14">
        <f t="shared" si="274"/>
        <v>0</v>
      </c>
      <c r="AY283" s="14">
        <f t="shared" si="274"/>
        <v>0</v>
      </c>
      <c r="AZ283" s="14">
        <f t="shared" si="274"/>
        <v>0</v>
      </c>
      <c r="BA283" s="14">
        <f t="shared" si="274"/>
        <v>0</v>
      </c>
      <c r="BB283" s="14">
        <f t="shared" si="274"/>
        <v>0</v>
      </c>
      <c r="BC283" s="14">
        <f t="shared" si="274"/>
        <v>0</v>
      </c>
      <c r="BD283" s="14">
        <f t="shared" si="274"/>
        <v>0</v>
      </c>
      <c r="BE283" s="14">
        <f t="shared" si="274"/>
        <v>0</v>
      </c>
      <c r="BF283" s="14">
        <f t="shared" si="274"/>
        <v>0</v>
      </c>
      <c r="BG283" s="29">
        <f t="shared" si="272"/>
        <v>0</v>
      </c>
    </row>
    <row r="284" spans="1:63" ht="12.75" customHeight="1" x14ac:dyDescent="0.2">
      <c r="A284" s="546"/>
      <c r="B284" s="518"/>
      <c r="C284" s="507"/>
      <c r="D284" s="513"/>
      <c r="E284" s="44"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2"/>
        <v>0</v>
      </c>
    </row>
    <row r="285" spans="1:63" ht="12.75" customHeight="1" x14ac:dyDescent="0.2">
      <c r="A285" s="546"/>
      <c r="B285" s="518"/>
      <c r="C285" s="507"/>
      <c r="D285" s="514"/>
      <c r="E285" s="44"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2"/>
        <v>0</v>
      </c>
    </row>
    <row r="286" spans="1:63" ht="12.75" customHeight="1" x14ac:dyDescent="0.2">
      <c r="A286" s="546"/>
      <c r="B286" s="518"/>
      <c r="C286" s="507"/>
      <c r="D286" s="515" t="str">
        <f>Parameters!$B$13</f>
        <v>Death</v>
      </c>
      <c r="E286" s="67" t="str">
        <f>Parameters!$B$14</f>
        <v>Total</v>
      </c>
      <c r="F286" s="14">
        <f>F287+F288</f>
        <v>0</v>
      </c>
      <c r="G286" s="14">
        <f t="shared" ref="G286:BF286" si="275">G287+G288</f>
        <v>0</v>
      </c>
      <c r="H286" s="14">
        <f t="shared" si="275"/>
        <v>0</v>
      </c>
      <c r="I286" s="14">
        <f t="shared" si="275"/>
        <v>0</v>
      </c>
      <c r="J286" s="14">
        <f t="shared" si="275"/>
        <v>0</v>
      </c>
      <c r="K286" s="14">
        <f t="shared" si="275"/>
        <v>0</v>
      </c>
      <c r="L286" s="14">
        <f t="shared" si="275"/>
        <v>0</v>
      </c>
      <c r="M286" s="14">
        <f t="shared" si="275"/>
        <v>0</v>
      </c>
      <c r="N286" s="14">
        <f t="shared" si="275"/>
        <v>0</v>
      </c>
      <c r="O286" s="14">
        <f t="shared" si="275"/>
        <v>0</v>
      </c>
      <c r="P286" s="14">
        <f t="shared" si="275"/>
        <v>0</v>
      </c>
      <c r="Q286" s="14">
        <f t="shared" si="275"/>
        <v>0</v>
      </c>
      <c r="R286" s="14">
        <f t="shared" si="275"/>
        <v>0</v>
      </c>
      <c r="S286" s="14">
        <f t="shared" si="275"/>
        <v>0</v>
      </c>
      <c r="T286" s="14">
        <f t="shared" si="275"/>
        <v>0</v>
      </c>
      <c r="U286" s="14">
        <f t="shared" si="275"/>
        <v>0</v>
      </c>
      <c r="V286" s="14">
        <f t="shared" si="275"/>
        <v>0</v>
      </c>
      <c r="W286" s="14">
        <f t="shared" si="275"/>
        <v>0</v>
      </c>
      <c r="X286" s="14">
        <f t="shared" si="275"/>
        <v>0</v>
      </c>
      <c r="Y286" s="14">
        <f t="shared" si="275"/>
        <v>0</v>
      </c>
      <c r="Z286" s="14">
        <f t="shared" si="275"/>
        <v>0</v>
      </c>
      <c r="AA286" s="14">
        <f t="shared" si="275"/>
        <v>0</v>
      </c>
      <c r="AB286" s="14">
        <f t="shared" si="275"/>
        <v>0</v>
      </c>
      <c r="AC286" s="14">
        <f t="shared" si="275"/>
        <v>0</v>
      </c>
      <c r="AD286" s="14">
        <f t="shared" si="275"/>
        <v>0</v>
      </c>
      <c r="AE286" s="14">
        <f t="shared" si="275"/>
        <v>0</v>
      </c>
      <c r="AF286" s="14">
        <f t="shared" si="275"/>
        <v>0</v>
      </c>
      <c r="AG286" s="14">
        <f t="shared" si="275"/>
        <v>0</v>
      </c>
      <c r="AH286" s="14">
        <f t="shared" si="275"/>
        <v>0</v>
      </c>
      <c r="AI286" s="14">
        <f t="shared" si="275"/>
        <v>0</v>
      </c>
      <c r="AJ286" s="14">
        <f t="shared" si="275"/>
        <v>0</v>
      </c>
      <c r="AK286" s="14">
        <f t="shared" si="275"/>
        <v>0</v>
      </c>
      <c r="AL286" s="14">
        <f t="shared" si="275"/>
        <v>0</v>
      </c>
      <c r="AM286" s="14">
        <f t="shared" si="275"/>
        <v>0</v>
      </c>
      <c r="AN286" s="14">
        <f t="shared" si="275"/>
        <v>0</v>
      </c>
      <c r="AO286" s="14">
        <f t="shared" si="275"/>
        <v>0</v>
      </c>
      <c r="AP286" s="14">
        <f t="shared" si="275"/>
        <v>0</v>
      </c>
      <c r="AQ286" s="14">
        <f t="shared" si="275"/>
        <v>0</v>
      </c>
      <c r="AR286" s="14">
        <f t="shared" si="275"/>
        <v>0</v>
      </c>
      <c r="AS286" s="14">
        <f t="shared" si="275"/>
        <v>0</v>
      </c>
      <c r="AT286" s="14">
        <f t="shared" si="275"/>
        <v>0</v>
      </c>
      <c r="AU286" s="14">
        <f t="shared" si="275"/>
        <v>0</v>
      </c>
      <c r="AV286" s="14">
        <f t="shared" si="275"/>
        <v>0</v>
      </c>
      <c r="AW286" s="14">
        <f t="shared" si="275"/>
        <v>0</v>
      </c>
      <c r="AX286" s="14">
        <f t="shared" si="275"/>
        <v>0</v>
      </c>
      <c r="AY286" s="14">
        <f t="shared" si="275"/>
        <v>0</v>
      </c>
      <c r="AZ286" s="14">
        <f t="shared" si="275"/>
        <v>0</v>
      </c>
      <c r="BA286" s="14">
        <f t="shared" si="275"/>
        <v>0</v>
      </c>
      <c r="BB286" s="14">
        <f t="shared" si="275"/>
        <v>0</v>
      </c>
      <c r="BC286" s="14">
        <f t="shared" si="275"/>
        <v>0</v>
      </c>
      <c r="BD286" s="14">
        <f t="shared" si="275"/>
        <v>0</v>
      </c>
      <c r="BE286" s="14">
        <f t="shared" si="275"/>
        <v>0</v>
      </c>
      <c r="BF286" s="14">
        <f t="shared" si="275"/>
        <v>0</v>
      </c>
      <c r="BG286" s="29">
        <f t="shared" si="272"/>
        <v>0</v>
      </c>
    </row>
    <row r="287" spans="1:63" ht="12.75" customHeight="1" x14ac:dyDescent="0.2">
      <c r="A287" s="546"/>
      <c r="B287" s="518"/>
      <c r="C287" s="507"/>
      <c r="D287" s="513"/>
      <c r="E287" s="44"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2"/>
        <v>0</v>
      </c>
    </row>
    <row r="288" spans="1:63" ht="13.5" customHeight="1" thickBot="1" x14ac:dyDescent="0.25">
      <c r="A288" s="546"/>
      <c r="B288" s="518"/>
      <c r="C288" s="508"/>
      <c r="D288" s="516"/>
      <c r="E288" s="44"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546"/>
      <c r="B289" s="518"/>
      <c r="C289" s="505" t="str">
        <f>Parameters!$C$5</f>
        <v>12 to 23 m.</v>
      </c>
      <c r="D289" s="509" t="str">
        <f>Parameters!$B$10</f>
        <v>Fever</v>
      </c>
      <c r="E289" s="65" t="str">
        <f>Parameters!$B$14</f>
        <v>Total</v>
      </c>
      <c r="F289" s="30">
        <f>F290+F291</f>
        <v>0</v>
      </c>
      <c r="G289" s="30">
        <f t="shared" ref="G289:BF289" si="276">G290+G291</f>
        <v>0</v>
      </c>
      <c r="H289" s="30">
        <f t="shared" si="276"/>
        <v>0</v>
      </c>
      <c r="I289" s="30">
        <f t="shared" si="276"/>
        <v>0</v>
      </c>
      <c r="J289" s="30">
        <f t="shared" si="276"/>
        <v>0</v>
      </c>
      <c r="K289" s="30">
        <f t="shared" si="276"/>
        <v>0</v>
      </c>
      <c r="L289" s="30">
        <f t="shared" si="276"/>
        <v>0</v>
      </c>
      <c r="M289" s="30">
        <f t="shared" si="276"/>
        <v>0</v>
      </c>
      <c r="N289" s="30">
        <f t="shared" si="276"/>
        <v>0</v>
      </c>
      <c r="O289" s="30">
        <f t="shared" si="276"/>
        <v>0</v>
      </c>
      <c r="P289" s="30">
        <f t="shared" si="276"/>
        <v>0</v>
      </c>
      <c r="Q289" s="30">
        <f t="shared" si="276"/>
        <v>0</v>
      </c>
      <c r="R289" s="30">
        <f t="shared" si="276"/>
        <v>0</v>
      </c>
      <c r="S289" s="30">
        <f t="shared" si="276"/>
        <v>0</v>
      </c>
      <c r="T289" s="30">
        <f t="shared" si="276"/>
        <v>0</v>
      </c>
      <c r="U289" s="30">
        <f t="shared" si="276"/>
        <v>0</v>
      </c>
      <c r="V289" s="30">
        <f t="shared" si="276"/>
        <v>0</v>
      </c>
      <c r="W289" s="30">
        <f t="shared" si="276"/>
        <v>0</v>
      </c>
      <c r="X289" s="30">
        <f t="shared" si="276"/>
        <v>0</v>
      </c>
      <c r="Y289" s="30">
        <f t="shared" si="276"/>
        <v>0</v>
      </c>
      <c r="Z289" s="30">
        <f t="shared" si="276"/>
        <v>0</v>
      </c>
      <c r="AA289" s="30">
        <f t="shared" si="276"/>
        <v>0</v>
      </c>
      <c r="AB289" s="30">
        <f t="shared" si="276"/>
        <v>0</v>
      </c>
      <c r="AC289" s="30">
        <f t="shared" si="276"/>
        <v>0</v>
      </c>
      <c r="AD289" s="30">
        <f t="shared" si="276"/>
        <v>0</v>
      </c>
      <c r="AE289" s="30">
        <f t="shared" si="276"/>
        <v>0</v>
      </c>
      <c r="AF289" s="30">
        <f t="shared" si="276"/>
        <v>0</v>
      </c>
      <c r="AG289" s="30">
        <f t="shared" si="276"/>
        <v>0</v>
      </c>
      <c r="AH289" s="30">
        <f t="shared" si="276"/>
        <v>0</v>
      </c>
      <c r="AI289" s="30">
        <f t="shared" si="276"/>
        <v>0</v>
      </c>
      <c r="AJ289" s="30">
        <f t="shared" si="276"/>
        <v>0</v>
      </c>
      <c r="AK289" s="30">
        <f t="shared" si="276"/>
        <v>0</v>
      </c>
      <c r="AL289" s="30">
        <f t="shared" si="276"/>
        <v>0</v>
      </c>
      <c r="AM289" s="30">
        <f t="shared" si="276"/>
        <v>0</v>
      </c>
      <c r="AN289" s="30">
        <f t="shared" si="276"/>
        <v>0</v>
      </c>
      <c r="AO289" s="30">
        <f t="shared" si="276"/>
        <v>0</v>
      </c>
      <c r="AP289" s="30">
        <f t="shared" si="276"/>
        <v>0</v>
      </c>
      <c r="AQ289" s="30">
        <f t="shared" si="276"/>
        <v>0</v>
      </c>
      <c r="AR289" s="30">
        <f t="shared" si="276"/>
        <v>0</v>
      </c>
      <c r="AS289" s="30">
        <f t="shared" si="276"/>
        <v>0</v>
      </c>
      <c r="AT289" s="30">
        <f t="shared" si="276"/>
        <v>0</v>
      </c>
      <c r="AU289" s="30">
        <f t="shared" si="276"/>
        <v>0</v>
      </c>
      <c r="AV289" s="30">
        <f t="shared" si="276"/>
        <v>0</v>
      </c>
      <c r="AW289" s="30">
        <f t="shared" si="276"/>
        <v>0</v>
      </c>
      <c r="AX289" s="30">
        <f t="shared" si="276"/>
        <v>0</v>
      </c>
      <c r="AY289" s="30">
        <f t="shared" si="276"/>
        <v>0</v>
      </c>
      <c r="AZ289" s="30">
        <f t="shared" si="276"/>
        <v>0</v>
      </c>
      <c r="BA289" s="30">
        <f t="shared" si="276"/>
        <v>0</v>
      </c>
      <c r="BB289" s="30">
        <f t="shared" si="276"/>
        <v>0</v>
      </c>
      <c r="BC289" s="30">
        <f t="shared" si="276"/>
        <v>0</v>
      </c>
      <c r="BD289" s="30">
        <f t="shared" si="276"/>
        <v>0</v>
      </c>
      <c r="BE289" s="30">
        <f t="shared" si="276"/>
        <v>0</v>
      </c>
      <c r="BF289" s="30">
        <f t="shared" si="276"/>
        <v>0</v>
      </c>
      <c r="BG289" s="31">
        <f>SUM(F289:BF289)</f>
        <v>0</v>
      </c>
    </row>
    <row r="290" spans="1:62" ht="12.75" customHeight="1" x14ac:dyDescent="0.2">
      <c r="A290" s="546"/>
      <c r="B290" s="518"/>
      <c r="C290" s="506"/>
      <c r="D290" s="510"/>
      <c r="E290" s="66"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7">SUM(F290:BF290)</f>
        <v>0</v>
      </c>
    </row>
    <row r="291" spans="1:62" ht="12.75" customHeight="1" x14ac:dyDescent="0.2">
      <c r="A291" s="546"/>
      <c r="B291" s="518"/>
      <c r="C291" s="506"/>
      <c r="D291" s="511"/>
      <c r="E291" s="66"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7"/>
        <v>0</v>
      </c>
    </row>
    <row r="292" spans="1:62" ht="12.75" customHeight="1" x14ac:dyDescent="0.2">
      <c r="A292" s="546"/>
      <c r="B292" s="518"/>
      <c r="C292" s="507"/>
      <c r="D292" s="512" t="str">
        <f>Parameters!$B$11</f>
        <v>Hosp.</v>
      </c>
      <c r="E292" s="67" t="str">
        <f>Parameters!$B$14</f>
        <v>Total</v>
      </c>
      <c r="F292" s="14">
        <f>F293+F294</f>
        <v>0</v>
      </c>
      <c r="G292" s="14">
        <f t="shared" ref="G292:BF292" si="278">G293+G294</f>
        <v>0</v>
      </c>
      <c r="H292" s="14">
        <f t="shared" si="278"/>
        <v>0</v>
      </c>
      <c r="I292" s="14">
        <f t="shared" si="278"/>
        <v>0</v>
      </c>
      <c r="J292" s="14">
        <f t="shared" si="278"/>
        <v>0</v>
      </c>
      <c r="K292" s="14">
        <f t="shared" si="278"/>
        <v>0</v>
      </c>
      <c r="L292" s="14">
        <f t="shared" si="278"/>
        <v>0</v>
      </c>
      <c r="M292" s="14">
        <f t="shared" si="278"/>
        <v>0</v>
      </c>
      <c r="N292" s="14">
        <f t="shared" si="278"/>
        <v>0</v>
      </c>
      <c r="O292" s="14">
        <f t="shared" si="278"/>
        <v>0</v>
      </c>
      <c r="P292" s="14">
        <f t="shared" si="278"/>
        <v>0</v>
      </c>
      <c r="Q292" s="14">
        <f t="shared" si="278"/>
        <v>0</v>
      </c>
      <c r="R292" s="14">
        <f t="shared" si="278"/>
        <v>0</v>
      </c>
      <c r="S292" s="14">
        <f t="shared" si="278"/>
        <v>0</v>
      </c>
      <c r="T292" s="14">
        <f t="shared" si="278"/>
        <v>0</v>
      </c>
      <c r="U292" s="14">
        <f t="shared" si="278"/>
        <v>0</v>
      </c>
      <c r="V292" s="14">
        <f t="shared" si="278"/>
        <v>0</v>
      </c>
      <c r="W292" s="14">
        <f t="shared" si="278"/>
        <v>0</v>
      </c>
      <c r="X292" s="14">
        <f t="shared" si="278"/>
        <v>0</v>
      </c>
      <c r="Y292" s="14">
        <f t="shared" si="278"/>
        <v>0</v>
      </c>
      <c r="Z292" s="14">
        <f t="shared" si="278"/>
        <v>0</v>
      </c>
      <c r="AA292" s="14">
        <f t="shared" si="278"/>
        <v>0</v>
      </c>
      <c r="AB292" s="14">
        <f t="shared" si="278"/>
        <v>0</v>
      </c>
      <c r="AC292" s="14">
        <f t="shared" si="278"/>
        <v>0</v>
      </c>
      <c r="AD292" s="14">
        <f t="shared" si="278"/>
        <v>0</v>
      </c>
      <c r="AE292" s="14">
        <f t="shared" si="278"/>
        <v>0</v>
      </c>
      <c r="AF292" s="14">
        <f t="shared" si="278"/>
        <v>0</v>
      </c>
      <c r="AG292" s="14">
        <f t="shared" si="278"/>
        <v>0</v>
      </c>
      <c r="AH292" s="14">
        <f t="shared" si="278"/>
        <v>0</v>
      </c>
      <c r="AI292" s="14">
        <f t="shared" si="278"/>
        <v>0</v>
      </c>
      <c r="AJ292" s="14">
        <f t="shared" si="278"/>
        <v>0</v>
      </c>
      <c r="AK292" s="14">
        <f t="shared" si="278"/>
        <v>0</v>
      </c>
      <c r="AL292" s="14">
        <f t="shared" si="278"/>
        <v>0</v>
      </c>
      <c r="AM292" s="14">
        <f t="shared" si="278"/>
        <v>0</v>
      </c>
      <c r="AN292" s="14">
        <f t="shared" si="278"/>
        <v>0</v>
      </c>
      <c r="AO292" s="14">
        <f t="shared" si="278"/>
        <v>0</v>
      </c>
      <c r="AP292" s="14">
        <f t="shared" si="278"/>
        <v>0</v>
      </c>
      <c r="AQ292" s="14">
        <f t="shared" si="278"/>
        <v>0</v>
      </c>
      <c r="AR292" s="14">
        <f t="shared" si="278"/>
        <v>0</v>
      </c>
      <c r="AS292" s="14">
        <f t="shared" si="278"/>
        <v>0</v>
      </c>
      <c r="AT292" s="14">
        <f t="shared" si="278"/>
        <v>0</v>
      </c>
      <c r="AU292" s="14">
        <f t="shared" si="278"/>
        <v>0</v>
      </c>
      <c r="AV292" s="14">
        <f t="shared" si="278"/>
        <v>0</v>
      </c>
      <c r="AW292" s="14">
        <f t="shared" si="278"/>
        <v>0</v>
      </c>
      <c r="AX292" s="14">
        <f t="shared" si="278"/>
        <v>0</v>
      </c>
      <c r="AY292" s="14">
        <f t="shared" si="278"/>
        <v>0</v>
      </c>
      <c r="AZ292" s="14">
        <f t="shared" si="278"/>
        <v>0</v>
      </c>
      <c r="BA292" s="14">
        <f t="shared" si="278"/>
        <v>0</v>
      </c>
      <c r="BB292" s="14">
        <f t="shared" si="278"/>
        <v>0</v>
      </c>
      <c r="BC292" s="14">
        <f t="shared" si="278"/>
        <v>0</v>
      </c>
      <c r="BD292" s="14">
        <f t="shared" si="278"/>
        <v>0</v>
      </c>
      <c r="BE292" s="14">
        <f t="shared" si="278"/>
        <v>0</v>
      </c>
      <c r="BF292" s="14">
        <f t="shared" si="278"/>
        <v>0</v>
      </c>
      <c r="BG292" s="29">
        <f t="shared" si="277"/>
        <v>0</v>
      </c>
    </row>
    <row r="293" spans="1:62" ht="12.75" customHeight="1" x14ac:dyDescent="0.2">
      <c r="A293" s="546"/>
      <c r="B293" s="518"/>
      <c r="C293" s="507"/>
      <c r="D293" s="513"/>
      <c r="E293" s="44"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7"/>
        <v>0</v>
      </c>
    </row>
    <row r="294" spans="1:62" ht="12.75" customHeight="1" x14ac:dyDescent="0.2">
      <c r="A294" s="546"/>
      <c r="B294" s="518"/>
      <c r="C294" s="507"/>
      <c r="D294" s="514"/>
      <c r="E294" s="44"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7"/>
        <v>0</v>
      </c>
    </row>
    <row r="295" spans="1:62" ht="12.75" customHeight="1" x14ac:dyDescent="0.2">
      <c r="A295" s="546"/>
      <c r="B295" s="518"/>
      <c r="C295" s="507"/>
      <c r="D295" s="515" t="str">
        <f>Parameters!$B$12</f>
        <v>ICU</v>
      </c>
      <c r="E295" s="67" t="str">
        <f>Parameters!$B$14</f>
        <v>Total</v>
      </c>
      <c r="F295" s="14">
        <f>F296+F297</f>
        <v>0</v>
      </c>
      <c r="G295" s="14">
        <f t="shared" ref="G295:BF295" si="279">G296+G297</f>
        <v>0</v>
      </c>
      <c r="H295" s="14">
        <f t="shared" si="279"/>
        <v>0</v>
      </c>
      <c r="I295" s="14">
        <f t="shared" si="279"/>
        <v>0</v>
      </c>
      <c r="J295" s="14">
        <f t="shared" si="279"/>
        <v>0</v>
      </c>
      <c r="K295" s="14">
        <f t="shared" si="279"/>
        <v>0</v>
      </c>
      <c r="L295" s="14">
        <f t="shared" si="279"/>
        <v>0</v>
      </c>
      <c r="M295" s="14">
        <f t="shared" si="279"/>
        <v>0</v>
      </c>
      <c r="N295" s="14">
        <f t="shared" si="279"/>
        <v>0</v>
      </c>
      <c r="O295" s="14">
        <f t="shared" si="279"/>
        <v>0</v>
      </c>
      <c r="P295" s="14">
        <f t="shared" si="279"/>
        <v>0</v>
      </c>
      <c r="Q295" s="14">
        <f t="shared" si="279"/>
        <v>0</v>
      </c>
      <c r="R295" s="14">
        <f t="shared" si="279"/>
        <v>0</v>
      </c>
      <c r="S295" s="14">
        <f t="shared" si="279"/>
        <v>0</v>
      </c>
      <c r="T295" s="14">
        <f t="shared" si="279"/>
        <v>0</v>
      </c>
      <c r="U295" s="14">
        <f t="shared" si="279"/>
        <v>0</v>
      </c>
      <c r="V295" s="14">
        <f t="shared" si="279"/>
        <v>0</v>
      </c>
      <c r="W295" s="14">
        <f t="shared" si="279"/>
        <v>0</v>
      </c>
      <c r="X295" s="14">
        <f t="shared" si="279"/>
        <v>0</v>
      </c>
      <c r="Y295" s="14">
        <f t="shared" si="279"/>
        <v>0</v>
      </c>
      <c r="Z295" s="14">
        <f t="shared" si="279"/>
        <v>0</v>
      </c>
      <c r="AA295" s="14">
        <f t="shared" si="279"/>
        <v>0</v>
      </c>
      <c r="AB295" s="14">
        <f t="shared" si="279"/>
        <v>0</v>
      </c>
      <c r="AC295" s="14">
        <f t="shared" si="279"/>
        <v>0</v>
      </c>
      <c r="AD295" s="14">
        <f t="shared" si="279"/>
        <v>0</v>
      </c>
      <c r="AE295" s="14">
        <f t="shared" si="279"/>
        <v>0</v>
      </c>
      <c r="AF295" s="14">
        <f t="shared" si="279"/>
        <v>0</v>
      </c>
      <c r="AG295" s="14">
        <f t="shared" si="279"/>
        <v>0</v>
      </c>
      <c r="AH295" s="14">
        <f t="shared" si="279"/>
        <v>0</v>
      </c>
      <c r="AI295" s="14">
        <f t="shared" si="279"/>
        <v>0</v>
      </c>
      <c r="AJ295" s="14">
        <f t="shared" si="279"/>
        <v>0</v>
      </c>
      <c r="AK295" s="14">
        <f t="shared" si="279"/>
        <v>0</v>
      </c>
      <c r="AL295" s="14">
        <f t="shared" si="279"/>
        <v>0</v>
      </c>
      <c r="AM295" s="14">
        <f t="shared" si="279"/>
        <v>0</v>
      </c>
      <c r="AN295" s="14">
        <f t="shared" si="279"/>
        <v>0</v>
      </c>
      <c r="AO295" s="14">
        <f t="shared" si="279"/>
        <v>0</v>
      </c>
      <c r="AP295" s="14">
        <f t="shared" si="279"/>
        <v>0</v>
      </c>
      <c r="AQ295" s="14">
        <f t="shared" si="279"/>
        <v>0</v>
      </c>
      <c r="AR295" s="14">
        <f t="shared" si="279"/>
        <v>0</v>
      </c>
      <c r="AS295" s="14">
        <f t="shared" si="279"/>
        <v>0</v>
      </c>
      <c r="AT295" s="14">
        <f t="shared" si="279"/>
        <v>0</v>
      </c>
      <c r="AU295" s="14">
        <f t="shared" si="279"/>
        <v>0</v>
      </c>
      <c r="AV295" s="14">
        <f t="shared" si="279"/>
        <v>0</v>
      </c>
      <c r="AW295" s="14">
        <f t="shared" si="279"/>
        <v>0</v>
      </c>
      <c r="AX295" s="14">
        <f t="shared" si="279"/>
        <v>0</v>
      </c>
      <c r="AY295" s="14">
        <f t="shared" si="279"/>
        <v>0</v>
      </c>
      <c r="AZ295" s="14">
        <f t="shared" si="279"/>
        <v>0</v>
      </c>
      <c r="BA295" s="14">
        <f t="shared" si="279"/>
        <v>0</v>
      </c>
      <c r="BB295" s="14">
        <f t="shared" si="279"/>
        <v>0</v>
      </c>
      <c r="BC295" s="14">
        <f t="shared" si="279"/>
        <v>0</v>
      </c>
      <c r="BD295" s="14">
        <f t="shared" si="279"/>
        <v>0</v>
      </c>
      <c r="BE295" s="14">
        <f t="shared" si="279"/>
        <v>0</v>
      </c>
      <c r="BF295" s="14">
        <f t="shared" si="279"/>
        <v>0</v>
      </c>
      <c r="BG295" s="29">
        <f t="shared" si="277"/>
        <v>0</v>
      </c>
    </row>
    <row r="296" spans="1:62" ht="12.75" customHeight="1" x14ac:dyDescent="0.2">
      <c r="A296" s="546"/>
      <c r="B296" s="518"/>
      <c r="C296" s="507"/>
      <c r="D296" s="513"/>
      <c r="E296" s="44"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7"/>
        <v>0</v>
      </c>
    </row>
    <row r="297" spans="1:62" ht="12.75" customHeight="1" x14ac:dyDescent="0.2">
      <c r="A297" s="546"/>
      <c r="B297" s="518"/>
      <c r="C297" s="507"/>
      <c r="D297" s="514"/>
      <c r="E297" s="44"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7"/>
        <v>0</v>
      </c>
    </row>
    <row r="298" spans="1:62" ht="12.75" customHeight="1" x14ac:dyDescent="0.2">
      <c r="A298" s="546"/>
      <c r="B298" s="518"/>
      <c r="C298" s="507"/>
      <c r="D298" s="515" t="str">
        <f>Parameters!$B$13</f>
        <v>Death</v>
      </c>
      <c r="E298" s="67" t="str">
        <f>Parameters!$B$14</f>
        <v>Total</v>
      </c>
      <c r="F298" s="14">
        <f>F299+F300</f>
        <v>0</v>
      </c>
      <c r="G298" s="14">
        <f t="shared" ref="G298:BF298" si="280">G299+G300</f>
        <v>0</v>
      </c>
      <c r="H298" s="14">
        <f t="shared" si="280"/>
        <v>0</v>
      </c>
      <c r="I298" s="14">
        <f t="shared" si="280"/>
        <v>0</v>
      </c>
      <c r="J298" s="14">
        <f t="shared" si="280"/>
        <v>0</v>
      </c>
      <c r="K298" s="14">
        <f t="shared" si="280"/>
        <v>0</v>
      </c>
      <c r="L298" s="14">
        <f t="shared" si="280"/>
        <v>0</v>
      </c>
      <c r="M298" s="14">
        <f t="shared" si="280"/>
        <v>0</v>
      </c>
      <c r="N298" s="14">
        <f t="shared" si="280"/>
        <v>0</v>
      </c>
      <c r="O298" s="14">
        <f t="shared" si="280"/>
        <v>0</v>
      </c>
      <c r="P298" s="14">
        <f t="shared" si="280"/>
        <v>0</v>
      </c>
      <c r="Q298" s="14">
        <f t="shared" si="280"/>
        <v>0</v>
      </c>
      <c r="R298" s="14">
        <f t="shared" si="280"/>
        <v>0</v>
      </c>
      <c r="S298" s="14">
        <f t="shared" si="280"/>
        <v>0</v>
      </c>
      <c r="T298" s="14">
        <f t="shared" si="280"/>
        <v>0</v>
      </c>
      <c r="U298" s="14">
        <f t="shared" si="280"/>
        <v>0</v>
      </c>
      <c r="V298" s="14">
        <f t="shared" si="280"/>
        <v>0</v>
      </c>
      <c r="W298" s="14">
        <f t="shared" si="280"/>
        <v>0</v>
      </c>
      <c r="X298" s="14">
        <f t="shared" si="280"/>
        <v>0</v>
      </c>
      <c r="Y298" s="14">
        <f t="shared" si="280"/>
        <v>0</v>
      </c>
      <c r="Z298" s="14">
        <f t="shared" si="280"/>
        <v>0</v>
      </c>
      <c r="AA298" s="14">
        <f t="shared" si="280"/>
        <v>0</v>
      </c>
      <c r="AB298" s="14">
        <f t="shared" si="280"/>
        <v>0</v>
      </c>
      <c r="AC298" s="14">
        <f t="shared" si="280"/>
        <v>0</v>
      </c>
      <c r="AD298" s="14">
        <f t="shared" si="280"/>
        <v>0</v>
      </c>
      <c r="AE298" s="14">
        <f t="shared" si="280"/>
        <v>0</v>
      </c>
      <c r="AF298" s="14">
        <f t="shared" si="280"/>
        <v>0</v>
      </c>
      <c r="AG298" s="14">
        <f t="shared" si="280"/>
        <v>0</v>
      </c>
      <c r="AH298" s="14">
        <f t="shared" si="280"/>
        <v>0</v>
      </c>
      <c r="AI298" s="14">
        <f t="shared" si="280"/>
        <v>0</v>
      </c>
      <c r="AJ298" s="14">
        <f t="shared" si="280"/>
        <v>0</v>
      </c>
      <c r="AK298" s="14">
        <f t="shared" si="280"/>
        <v>0</v>
      </c>
      <c r="AL298" s="14">
        <f t="shared" si="280"/>
        <v>0</v>
      </c>
      <c r="AM298" s="14">
        <f t="shared" si="280"/>
        <v>0</v>
      </c>
      <c r="AN298" s="14">
        <f t="shared" si="280"/>
        <v>0</v>
      </c>
      <c r="AO298" s="14">
        <f t="shared" si="280"/>
        <v>0</v>
      </c>
      <c r="AP298" s="14">
        <f t="shared" si="280"/>
        <v>0</v>
      </c>
      <c r="AQ298" s="14">
        <f t="shared" si="280"/>
        <v>0</v>
      </c>
      <c r="AR298" s="14">
        <f t="shared" si="280"/>
        <v>0</v>
      </c>
      <c r="AS298" s="14">
        <f t="shared" si="280"/>
        <v>0</v>
      </c>
      <c r="AT298" s="14">
        <f t="shared" si="280"/>
        <v>0</v>
      </c>
      <c r="AU298" s="14">
        <f t="shared" si="280"/>
        <v>0</v>
      </c>
      <c r="AV298" s="14">
        <f t="shared" si="280"/>
        <v>0</v>
      </c>
      <c r="AW298" s="14">
        <f t="shared" si="280"/>
        <v>0</v>
      </c>
      <c r="AX298" s="14">
        <f t="shared" si="280"/>
        <v>0</v>
      </c>
      <c r="AY298" s="14">
        <f t="shared" si="280"/>
        <v>0</v>
      </c>
      <c r="AZ298" s="14">
        <f t="shared" si="280"/>
        <v>0</v>
      </c>
      <c r="BA298" s="14">
        <f t="shared" si="280"/>
        <v>0</v>
      </c>
      <c r="BB298" s="14">
        <f t="shared" si="280"/>
        <v>0</v>
      </c>
      <c r="BC298" s="14">
        <f t="shared" si="280"/>
        <v>0</v>
      </c>
      <c r="BD298" s="14">
        <f t="shared" si="280"/>
        <v>0</v>
      </c>
      <c r="BE298" s="14">
        <f t="shared" si="280"/>
        <v>0</v>
      </c>
      <c r="BF298" s="14">
        <f t="shared" si="280"/>
        <v>0</v>
      </c>
      <c r="BG298" s="29">
        <f t="shared" si="277"/>
        <v>0</v>
      </c>
      <c r="BI298" s="9"/>
      <c r="BJ298" s="61"/>
    </row>
    <row r="299" spans="1:62" ht="12.75" customHeight="1" x14ac:dyDescent="0.2">
      <c r="A299" s="546"/>
      <c r="B299" s="518"/>
      <c r="C299" s="507"/>
      <c r="D299" s="513"/>
      <c r="E299" s="44"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7"/>
        <v>0</v>
      </c>
    </row>
    <row r="300" spans="1:62" ht="13.5" customHeight="1" thickBot="1" x14ac:dyDescent="0.25">
      <c r="A300" s="546"/>
      <c r="B300" s="518"/>
      <c r="C300" s="508"/>
      <c r="D300" s="516"/>
      <c r="E300" s="44"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546"/>
      <c r="B301" s="518"/>
      <c r="C301" s="505" t="str">
        <f>Parameters!$C$6</f>
        <v>2 to 4</v>
      </c>
      <c r="D301" s="509" t="str">
        <f>Parameters!$B$10</f>
        <v>Fever</v>
      </c>
      <c r="E301" s="65" t="str">
        <f>Parameters!$B$14</f>
        <v>Total</v>
      </c>
      <c r="F301" s="30">
        <f>F302+F303</f>
        <v>0</v>
      </c>
      <c r="G301" s="30">
        <f t="shared" ref="G301:BF301" si="281">G302+G303</f>
        <v>0</v>
      </c>
      <c r="H301" s="30">
        <f t="shared" si="281"/>
        <v>0</v>
      </c>
      <c r="I301" s="30">
        <f t="shared" si="281"/>
        <v>0</v>
      </c>
      <c r="J301" s="30">
        <f t="shared" si="281"/>
        <v>0</v>
      </c>
      <c r="K301" s="30">
        <f t="shared" si="281"/>
        <v>0</v>
      </c>
      <c r="L301" s="30">
        <f t="shared" si="281"/>
        <v>0</v>
      </c>
      <c r="M301" s="30">
        <f t="shared" si="281"/>
        <v>0</v>
      </c>
      <c r="N301" s="30">
        <f t="shared" si="281"/>
        <v>0</v>
      </c>
      <c r="O301" s="30">
        <f t="shared" si="281"/>
        <v>0</v>
      </c>
      <c r="P301" s="30">
        <f t="shared" si="281"/>
        <v>0</v>
      </c>
      <c r="Q301" s="30">
        <f t="shared" si="281"/>
        <v>0</v>
      </c>
      <c r="R301" s="30">
        <f t="shared" si="281"/>
        <v>0</v>
      </c>
      <c r="S301" s="30">
        <f t="shared" si="281"/>
        <v>0</v>
      </c>
      <c r="T301" s="30">
        <f t="shared" si="281"/>
        <v>0</v>
      </c>
      <c r="U301" s="30">
        <f t="shared" si="281"/>
        <v>0</v>
      </c>
      <c r="V301" s="30">
        <f t="shared" si="281"/>
        <v>0</v>
      </c>
      <c r="W301" s="30">
        <f t="shared" si="281"/>
        <v>0</v>
      </c>
      <c r="X301" s="30">
        <f t="shared" si="281"/>
        <v>0</v>
      </c>
      <c r="Y301" s="30">
        <f t="shared" si="281"/>
        <v>0</v>
      </c>
      <c r="Z301" s="30">
        <f t="shared" si="281"/>
        <v>0</v>
      </c>
      <c r="AA301" s="30">
        <f t="shared" si="281"/>
        <v>0</v>
      </c>
      <c r="AB301" s="30">
        <f t="shared" si="281"/>
        <v>0</v>
      </c>
      <c r="AC301" s="30">
        <f t="shared" si="281"/>
        <v>0</v>
      </c>
      <c r="AD301" s="30">
        <f t="shared" si="281"/>
        <v>0</v>
      </c>
      <c r="AE301" s="30">
        <f t="shared" si="281"/>
        <v>0</v>
      </c>
      <c r="AF301" s="30">
        <f t="shared" si="281"/>
        <v>0</v>
      </c>
      <c r="AG301" s="30">
        <f t="shared" si="281"/>
        <v>0</v>
      </c>
      <c r="AH301" s="30">
        <f t="shared" si="281"/>
        <v>0</v>
      </c>
      <c r="AI301" s="30">
        <f t="shared" si="281"/>
        <v>0</v>
      </c>
      <c r="AJ301" s="30">
        <f t="shared" si="281"/>
        <v>0</v>
      </c>
      <c r="AK301" s="30">
        <f t="shared" si="281"/>
        <v>0</v>
      </c>
      <c r="AL301" s="30">
        <f t="shared" si="281"/>
        <v>0</v>
      </c>
      <c r="AM301" s="30">
        <f t="shared" si="281"/>
        <v>0</v>
      </c>
      <c r="AN301" s="30">
        <f t="shared" si="281"/>
        <v>0</v>
      </c>
      <c r="AO301" s="30">
        <f t="shared" si="281"/>
        <v>0</v>
      </c>
      <c r="AP301" s="30">
        <f t="shared" si="281"/>
        <v>0</v>
      </c>
      <c r="AQ301" s="30">
        <f t="shared" si="281"/>
        <v>0</v>
      </c>
      <c r="AR301" s="30">
        <f t="shared" si="281"/>
        <v>0</v>
      </c>
      <c r="AS301" s="30">
        <f t="shared" si="281"/>
        <v>0</v>
      </c>
      <c r="AT301" s="30">
        <f t="shared" si="281"/>
        <v>0</v>
      </c>
      <c r="AU301" s="30">
        <f t="shared" si="281"/>
        <v>0</v>
      </c>
      <c r="AV301" s="30">
        <f t="shared" si="281"/>
        <v>0</v>
      </c>
      <c r="AW301" s="30">
        <f t="shared" si="281"/>
        <v>0</v>
      </c>
      <c r="AX301" s="30">
        <f t="shared" si="281"/>
        <v>0</v>
      </c>
      <c r="AY301" s="30">
        <f t="shared" si="281"/>
        <v>0</v>
      </c>
      <c r="AZ301" s="30">
        <f t="shared" si="281"/>
        <v>0</v>
      </c>
      <c r="BA301" s="30">
        <f t="shared" si="281"/>
        <v>0</v>
      </c>
      <c r="BB301" s="30">
        <f t="shared" si="281"/>
        <v>0</v>
      </c>
      <c r="BC301" s="30">
        <f t="shared" si="281"/>
        <v>0</v>
      </c>
      <c r="BD301" s="30">
        <f t="shared" si="281"/>
        <v>0</v>
      </c>
      <c r="BE301" s="30">
        <f t="shared" si="281"/>
        <v>0</v>
      </c>
      <c r="BF301" s="30">
        <f t="shared" si="281"/>
        <v>0</v>
      </c>
      <c r="BG301" s="31">
        <f>SUM(F301:BF301)</f>
        <v>0</v>
      </c>
    </row>
    <row r="302" spans="1:62" ht="12.75" customHeight="1" x14ac:dyDescent="0.2">
      <c r="A302" s="546"/>
      <c r="B302" s="518"/>
      <c r="C302" s="506"/>
      <c r="D302" s="510"/>
      <c r="E302" s="66"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2">SUM(F302:BF302)</f>
        <v>0</v>
      </c>
    </row>
    <row r="303" spans="1:62" ht="12.75" customHeight="1" x14ac:dyDescent="0.2">
      <c r="A303" s="546"/>
      <c r="B303" s="518"/>
      <c r="C303" s="506"/>
      <c r="D303" s="511"/>
      <c r="E303" s="66"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2"/>
        <v>0</v>
      </c>
    </row>
    <row r="304" spans="1:62" ht="12.75" customHeight="1" x14ac:dyDescent="0.2">
      <c r="A304" s="546"/>
      <c r="B304" s="518"/>
      <c r="C304" s="507"/>
      <c r="D304" s="512" t="str">
        <f>Parameters!$B$11</f>
        <v>Hosp.</v>
      </c>
      <c r="E304" s="67" t="str">
        <f>Parameters!$B$14</f>
        <v>Total</v>
      </c>
      <c r="F304" s="14">
        <f>F305+F306</f>
        <v>0</v>
      </c>
      <c r="G304" s="14">
        <f t="shared" ref="G304:BF304" si="283">G305+G306</f>
        <v>0</v>
      </c>
      <c r="H304" s="14">
        <f t="shared" si="283"/>
        <v>0</v>
      </c>
      <c r="I304" s="14">
        <f t="shared" si="283"/>
        <v>0</v>
      </c>
      <c r="J304" s="14">
        <f t="shared" si="283"/>
        <v>0</v>
      </c>
      <c r="K304" s="14">
        <f t="shared" si="283"/>
        <v>0</v>
      </c>
      <c r="L304" s="14">
        <f t="shared" si="283"/>
        <v>0</v>
      </c>
      <c r="M304" s="14">
        <f t="shared" si="283"/>
        <v>0</v>
      </c>
      <c r="N304" s="14">
        <f t="shared" si="283"/>
        <v>0</v>
      </c>
      <c r="O304" s="14">
        <f t="shared" si="283"/>
        <v>0</v>
      </c>
      <c r="P304" s="14">
        <f t="shared" si="283"/>
        <v>0</v>
      </c>
      <c r="Q304" s="14">
        <f t="shared" si="283"/>
        <v>0</v>
      </c>
      <c r="R304" s="14">
        <f t="shared" si="283"/>
        <v>0</v>
      </c>
      <c r="S304" s="14">
        <f t="shared" si="283"/>
        <v>0</v>
      </c>
      <c r="T304" s="14">
        <f t="shared" si="283"/>
        <v>0</v>
      </c>
      <c r="U304" s="14">
        <f t="shared" si="283"/>
        <v>0</v>
      </c>
      <c r="V304" s="14">
        <f t="shared" si="283"/>
        <v>0</v>
      </c>
      <c r="W304" s="14">
        <f t="shared" si="283"/>
        <v>0</v>
      </c>
      <c r="X304" s="14">
        <f t="shared" si="283"/>
        <v>0</v>
      </c>
      <c r="Y304" s="14">
        <f t="shared" si="283"/>
        <v>0</v>
      </c>
      <c r="Z304" s="14">
        <f t="shared" si="283"/>
        <v>0</v>
      </c>
      <c r="AA304" s="14">
        <f t="shared" si="283"/>
        <v>0</v>
      </c>
      <c r="AB304" s="14">
        <f t="shared" si="283"/>
        <v>0</v>
      </c>
      <c r="AC304" s="14">
        <f t="shared" si="283"/>
        <v>0</v>
      </c>
      <c r="AD304" s="14">
        <f t="shared" si="283"/>
        <v>0</v>
      </c>
      <c r="AE304" s="14">
        <f t="shared" si="283"/>
        <v>0</v>
      </c>
      <c r="AF304" s="14">
        <f t="shared" si="283"/>
        <v>0</v>
      </c>
      <c r="AG304" s="14">
        <f t="shared" si="283"/>
        <v>0</v>
      </c>
      <c r="AH304" s="14">
        <f t="shared" si="283"/>
        <v>0</v>
      </c>
      <c r="AI304" s="14">
        <f t="shared" si="283"/>
        <v>0</v>
      </c>
      <c r="AJ304" s="14">
        <f t="shared" si="283"/>
        <v>0</v>
      </c>
      <c r="AK304" s="14">
        <f t="shared" si="283"/>
        <v>0</v>
      </c>
      <c r="AL304" s="14">
        <f t="shared" si="283"/>
        <v>0</v>
      </c>
      <c r="AM304" s="14">
        <f t="shared" si="283"/>
        <v>0</v>
      </c>
      <c r="AN304" s="14">
        <f t="shared" si="283"/>
        <v>0</v>
      </c>
      <c r="AO304" s="14">
        <f t="shared" si="283"/>
        <v>0</v>
      </c>
      <c r="AP304" s="14">
        <f t="shared" si="283"/>
        <v>0</v>
      </c>
      <c r="AQ304" s="14">
        <f t="shared" si="283"/>
        <v>0</v>
      </c>
      <c r="AR304" s="14">
        <f t="shared" si="283"/>
        <v>0</v>
      </c>
      <c r="AS304" s="14">
        <f t="shared" si="283"/>
        <v>0</v>
      </c>
      <c r="AT304" s="14">
        <f t="shared" si="283"/>
        <v>0</v>
      </c>
      <c r="AU304" s="14">
        <f t="shared" si="283"/>
        <v>0</v>
      </c>
      <c r="AV304" s="14">
        <f t="shared" si="283"/>
        <v>0</v>
      </c>
      <c r="AW304" s="14">
        <f t="shared" si="283"/>
        <v>0</v>
      </c>
      <c r="AX304" s="14">
        <f t="shared" si="283"/>
        <v>0</v>
      </c>
      <c r="AY304" s="14">
        <f t="shared" si="283"/>
        <v>0</v>
      </c>
      <c r="AZ304" s="14">
        <f t="shared" si="283"/>
        <v>0</v>
      </c>
      <c r="BA304" s="14">
        <f t="shared" si="283"/>
        <v>0</v>
      </c>
      <c r="BB304" s="14">
        <f t="shared" si="283"/>
        <v>0</v>
      </c>
      <c r="BC304" s="14">
        <f t="shared" si="283"/>
        <v>0</v>
      </c>
      <c r="BD304" s="14">
        <f t="shared" si="283"/>
        <v>0</v>
      </c>
      <c r="BE304" s="14">
        <f t="shared" si="283"/>
        <v>0</v>
      </c>
      <c r="BF304" s="14">
        <f t="shared" si="283"/>
        <v>0</v>
      </c>
      <c r="BG304" s="29">
        <f t="shared" si="282"/>
        <v>0</v>
      </c>
    </row>
    <row r="305" spans="1:64" ht="12.75" customHeight="1" x14ac:dyDescent="0.2">
      <c r="A305" s="546"/>
      <c r="B305" s="518"/>
      <c r="C305" s="507"/>
      <c r="D305" s="513"/>
      <c r="E305" s="44" t="str">
        <f>Parameters!$B$15</f>
        <v>Fem.</v>
      </c>
      <c r="F305" s="294"/>
      <c r="G305" s="294"/>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c r="AE305" s="294"/>
      <c r="AF305" s="294"/>
      <c r="AG305" s="294"/>
      <c r="AH305" s="294"/>
      <c r="AI305" s="294"/>
      <c r="AJ305" s="294"/>
      <c r="AK305" s="294"/>
      <c r="AL305" s="294"/>
      <c r="AM305" s="294"/>
      <c r="AN305" s="294"/>
      <c r="AO305" s="294"/>
      <c r="AP305" s="294"/>
      <c r="AQ305" s="294"/>
      <c r="AR305" s="294"/>
      <c r="AS305" s="294"/>
      <c r="AT305" s="294"/>
      <c r="AU305" s="294"/>
      <c r="AV305" s="294"/>
      <c r="AW305" s="294"/>
      <c r="AX305" s="294"/>
      <c r="AY305" s="294"/>
      <c r="AZ305" s="294"/>
      <c r="BA305" s="294"/>
      <c r="BB305" s="294"/>
      <c r="BC305" s="294"/>
      <c r="BD305" s="294"/>
      <c r="BE305" s="294"/>
      <c r="BF305" s="294"/>
      <c r="BG305" s="16">
        <f t="shared" si="282"/>
        <v>0</v>
      </c>
    </row>
    <row r="306" spans="1:64" ht="12.75" customHeight="1" x14ac:dyDescent="0.2">
      <c r="A306" s="546"/>
      <c r="B306" s="518"/>
      <c r="C306" s="507"/>
      <c r="D306" s="514"/>
      <c r="E306" s="44" t="str">
        <f>Parameters!$B$16</f>
        <v>Male</v>
      </c>
      <c r="F306" s="294"/>
      <c r="G306" s="294"/>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c r="AE306" s="294"/>
      <c r="AF306" s="294"/>
      <c r="AG306" s="294"/>
      <c r="AH306" s="294"/>
      <c r="AI306" s="294"/>
      <c r="AJ306" s="294"/>
      <c r="AK306" s="294"/>
      <c r="AL306" s="294"/>
      <c r="AM306" s="294"/>
      <c r="AN306" s="294"/>
      <c r="AO306" s="294"/>
      <c r="AP306" s="294"/>
      <c r="AQ306" s="294"/>
      <c r="AR306" s="294"/>
      <c r="AS306" s="294"/>
      <c r="AT306" s="294"/>
      <c r="AU306" s="294"/>
      <c r="AV306" s="294"/>
      <c r="AW306" s="294"/>
      <c r="AX306" s="294"/>
      <c r="AY306" s="294"/>
      <c r="AZ306" s="294"/>
      <c r="BA306" s="294"/>
      <c r="BB306" s="294"/>
      <c r="BC306" s="294"/>
      <c r="BD306" s="294"/>
      <c r="BE306" s="294"/>
      <c r="BF306" s="294"/>
      <c r="BG306" s="16">
        <f t="shared" si="282"/>
        <v>0</v>
      </c>
    </row>
    <row r="307" spans="1:64" ht="12.75" customHeight="1" x14ac:dyDescent="0.2">
      <c r="A307" s="546"/>
      <c r="B307" s="518"/>
      <c r="C307" s="507"/>
      <c r="D307" s="515" t="str">
        <f>Parameters!$B$12</f>
        <v>ICU</v>
      </c>
      <c r="E307" s="67" t="str">
        <f>Parameters!$B$14</f>
        <v>Total</v>
      </c>
      <c r="F307" s="14">
        <f>F308+F309</f>
        <v>0</v>
      </c>
      <c r="G307" s="14">
        <f t="shared" ref="G307:BF307" si="284">G308+G309</f>
        <v>0</v>
      </c>
      <c r="H307" s="14">
        <f t="shared" si="284"/>
        <v>0</v>
      </c>
      <c r="I307" s="14">
        <f t="shared" si="284"/>
        <v>0</v>
      </c>
      <c r="J307" s="14">
        <f t="shared" si="284"/>
        <v>0</v>
      </c>
      <c r="K307" s="14">
        <f t="shared" si="284"/>
        <v>0</v>
      </c>
      <c r="L307" s="14">
        <f t="shared" si="284"/>
        <v>0</v>
      </c>
      <c r="M307" s="14">
        <f t="shared" si="284"/>
        <v>0</v>
      </c>
      <c r="N307" s="14">
        <f t="shared" si="284"/>
        <v>0</v>
      </c>
      <c r="O307" s="14">
        <f t="shared" si="284"/>
        <v>0</v>
      </c>
      <c r="P307" s="14">
        <f t="shared" si="284"/>
        <v>0</v>
      </c>
      <c r="Q307" s="14">
        <f t="shared" si="284"/>
        <v>0</v>
      </c>
      <c r="R307" s="14">
        <f t="shared" si="284"/>
        <v>0</v>
      </c>
      <c r="S307" s="14">
        <f t="shared" si="284"/>
        <v>0</v>
      </c>
      <c r="T307" s="14">
        <f t="shared" si="284"/>
        <v>0</v>
      </c>
      <c r="U307" s="14">
        <f t="shared" si="284"/>
        <v>0</v>
      </c>
      <c r="V307" s="14">
        <f t="shared" si="284"/>
        <v>0</v>
      </c>
      <c r="W307" s="14">
        <f t="shared" si="284"/>
        <v>0</v>
      </c>
      <c r="X307" s="14">
        <f t="shared" si="284"/>
        <v>0</v>
      </c>
      <c r="Y307" s="14">
        <f t="shared" si="284"/>
        <v>0</v>
      </c>
      <c r="Z307" s="14">
        <f t="shared" si="284"/>
        <v>0</v>
      </c>
      <c r="AA307" s="14">
        <f t="shared" si="284"/>
        <v>0</v>
      </c>
      <c r="AB307" s="14">
        <f t="shared" si="284"/>
        <v>0</v>
      </c>
      <c r="AC307" s="14">
        <f t="shared" si="284"/>
        <v>0</v>
      </c>
      <c r="AD307" s="14">
        <f t="shared" si="284"/>
        <v>0</v>
      </c>
      <c r="AE307" s="14">
        <f t="shared" si="284"/>
        <v>0</v>
      </c>
      <c r="AF307" s="14">
        <f t="shared" si="284"/>
        <v>0</v>
      </c>
      <c r="AG307" s="14">
        <f t="shared" si="284"/>
        <v>0</v>
      </c>
      <c r="AH307" s="14">
        <f t="shared" si="284"/>
        <v>0</v>
      </c>
      <c r="AI307" s="14">
        <f t="shared" si="284"/>
        <v>0</v>
      </c>
      <c r="AJ307" s="14">
        <f t="shared" si="284"/>
        <v>0</v>
      </c>
      <c r="AK307" s="14">
        <f t="shared" si="284"/>
        <v>0</v>
      </c>
      <c r="AL307" s="14">
        <f t="shared" si="284"/>
        <v>0</v>
      </c>
      <c r="AM307" s="14">
        <f t="shared" si="284"/>
        <v>0</v>
      </c>
      <c r="AN307" s="14">
        <f t="shared" si="284"/>
        <v>0</v>
      </c>
      <c r="AO307" s="14">
        <f t="shared" si="284"/>
        <v>0</v>
      </c>
      <c r="AP307" s="14">
        <f t="shared" si="284"/>
        <v>0</v>
      </c>
      <c r="AQ307" s="14">
        <f t="shared" si="284"/>
        <v>0</v>
      </c>
      <c r="AR307" s="14">
        <f t="shared" si="284"/>
        <v>0</v>
      </c>
      <c r="AS307" s="14">
        <f t="shared" si="284"/>
        <v>0</v>
      </c>
      <c r="AT307" s="14">
        <f t="shared" si="284"/>
        <v>0</v>
      </c>
      <c r="AU307" s="14">
        <f t="shared" si="284"/>
        <v>0</v>
      </c>
      <c r="AV307" s="14">
        <f t="shared" si="284"/>
        <v>0</v>
      </c>
      <c r="AW307" s="14">
        <f t="shared" si="284"/>
        <v>0</v>
      </c>
      <c r="AX307" s="14">
        <f t="shared" si="284"/>
        <v>0</v>
      </c>
      <c r="AY307" s="14">
        <f t="shared" si="284"/>
        <v>0</v>
      </c>
      <c r="AZ307" s="14">
        <f t="shared" si="284"/>
        <v>0</v>
      </c>
      <c r="BA307" s="14">
        <f t="shared" si="284"/>
        <v>0</v>
      </c>
      <c r="BB307" s="14">
        <f t="shared" si="284"/>
        <v>0</v>
      </c>
      <c r="BC307" s="14">
        <f t="shared" si="284"/>
        <v>0</v>
      </c>
      <c r="BD307" s="14">
        <f t="shared" si="284"/>
        <v>0</v>
      </c>
      <c r="BE307" s="14">
        <f t="shared" si="284"/>
        <v>0</v>
      </c>
      <c r="BF307" s="14">
        <f t="shared" si="284"/>
        <v>0</v>
      </c>
      <c r="BG307" s="29">
        <f t="shared" si="282"/>
        <v>0</v>
      </c>
    </row>
    <row r="308" spans="1:64" s="1" customFormat="1" ht="18" x14ac:dyDescent="0.25">
      <c r="A308" s="546"/>
      <c r="B308" s="518"/>
      <c r="C308" s="507"/>
      <c r="D308" s="513"/>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2"/>
        <v>0</v>
      </c>
      <c r="BH308"/>
      <c r="BI308"/>
      <c r="BJ308" s="60"/>
      <c r="BK308"/>
      <c r="BL308"/>
    </row>
    <row r="309" spans="1:64" s="1" customFormat="1" ht="18" x14ac:dyDescent="0.25">
      <c r="A309" s="546"/>
      <c r="B309" s="518"/>
      <c r="C309" s="507"/>
      <c r="D309" s="514"/>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2"/>
        <v>0</v>
      </c>
      <c r="BH309"/>
      <c r="BI309"/>
      <c r="BJ309" s="60"/>
      <c r="BK309"/>
      <c r="BL309"/>
    </row>
    <row r="310" spans="1:64" s="1" customFormat="1" ht="18" x14ac:dyDescent="0.25">
      <c r="A310" s="546"/>
      <c r="B310" s="518"/>
      <c r="C310" s="507"/>
      <c r="D310" s="515" t="str">
        <f>Parameters!$B$13</f>
        <v>Death</v>
      </c>
      <c r="E310" s="67" t="str">
        <f>Parameters!$B$14</f>
        <v>Total</v>
      </c>
      <c r="F310" s="14">
        <f>F311+F312</f>
        <v>0</v>
      </c>
      <c r="G310" s="14">
        <f t="shared" ref="G310:BF310" si="285">G311+G312</f>
        <v>0</v>
      </c>
      <c r="H310" s="14">
        <f t="shared" si="285"/>
        <v>0</v>
      </c>
      <c r="I310" s="14">
        <f t="shared" si="285"/>
        <v>0</v>
      </c>
      <c r="J310" s="14">
        <f t="shared" si="285"/>
        <v>0</v>
      </c>
      <c r="K310" s="14">
        <f t="shared" si="285"/>
        <v>0</v>
      </c>
      <c r="L310" s="14">
        <f t="shared" si="285"/>
        <v>0</v>
      </c>
      <c r="M310" s="14">
        <f t="shared" si="285"/>
        <v>0</v>
      </c>
      <c r="N310" s="14">
        <f t="shared" si="285"/>
        <v>0</v>
      </c>
      <c r="O310" s="14">
        <f t="shared" si="285"/>
        <v>0</v>
      </c>
      <c r="P310" s="14">
        <f t="shared" si="285"/>
        <v>0</v>
      </c>
      <c r="Q310" s="14">
        <f t="shared" si="285"/>
        <v>0</v>
      </c>
      <c r="R310" s="14">
        <f t="shared" si="285"/>
        <v>0</v>
      </c>
      <c r="S310" s="14">
        <f t="shared" si="285"/>
        <v>0</v>
      </c>
      <c r="T310" s="14">
        <f t="shared" si="285"/>
        <v>0</v>
      </c>
      <c r="U310" s="14">
        <f t="shared" si="285"/>
        <v>0</v>
      </c>
      <c r="V310" s="14">
        <f t="shared" si="285"/>
        <v>0</v>
      </c>
      <c r="W310" s="14">
        <f t="shared" si="285"/>
        <v>0</v>
      </c>
      <c r="X310" s="14">
        <f t="shared" si="285"/>
        <v>0</v>
      </c>
      <c r="Y310" s="14">
        <f t="shared" si="285"/>
        <v>0</v>
      </c>
      <c r="Z310" s="14">
        <f t="shared" si="285"/>
        <v>0</v>
      </c>
      <c r="AA310" s="14">
        <f t="shared" si="285"/>
        <v>0</v>
      </c>
      <c r="AB310" s="14">
        <f t="shared" si="285"/>
        <v>0</v>
      </c>
      <c r="AC310" s="14">
        <f t="shared" si="285"/>
        <v>0</v>
      </c>
      <c r="AD310" s="14">
        <f t="shared" si="285"/>
        <v>0</v>
      </c>
      <c r="AE310" s="14">
        <f t="shared" si="285"/>
        <v>0</v>
      </c>
      <c r="AF310" s="14">
        <f t="shared" si="285"/>
        <v>0</v>
      </c>
      <c r="AG310" s="14">
        <f t="shared" si="285"/>
        <v>0</v>
      </c>
      <c r="AH310" s="14">
        <f t="shared" si="285"/>
        <v>0</v>
      </c>
      <c r="AI310" s="14">
        <f t="shared" si="285"/>
        <v>0</v>
      </c>
      <c r="AJ310" s="14">
        <f t="shared" si="285"/>
        <v>0</v>
      </c>
      <c r="AK310" s="14">
        <f t="shared" si="285"/>
        <v>0</v>
      </c>
      <c r="AL310" s="14">
        <f t="shared" si="285"/>
        <v>0</v>
      </c>
      <c r="AM310" s="14">
        <f t="shared" si="285"/>
        <v>0</v>
      </c>
      <c r="AN310" s="14">
        <f t="shared" si="285"/>
        <v>0</v>
      </c>
      <c r="AO310" s="14">
        <f t="shared" si="285"/>
        <v>0</v>
      </c>
      <c r="AP310" s="14">
        <f t="shared" si="285"/>
        <v>0</v>
      </c>
      <c r="AQ310" s="14">
        <f t="shared" si="285"/>
        <v>0</v>
      </c>
      <c r="AR310" s="14">
        <f t="shared" si="285"/>
        <v>0</v>
      </c>
      <c r="AS310" s="14">
        <f t="shared" si="285"/>
        <v>0</v>
      </c>
      <c r="AT310" s="14">
        <f t="shared" si="285"/>
        <v>0</v>
      </c>
      <c r="AU310" s="14">
        <f t="shared" si="285"/>
        <v>0</v>
      </c>
      <c r="AV310" s="14">
        <f t="shared" si="285"/>
        <v>0</v>
      </c>
      <c r="AW310" s="14">
        <f t="shared" si="285"/>
        <v>0</v>
      </c>
      <c r="AX310" s="14">
        <f t="shared" si="285"/>
        <v>0</v>
      </c>
      <c r="AY310" s="14">
        <f t="shared" si="285"/>
        <v>0</v>
      </c>
      <c r="AZ310" s="14">
        <f t="shared" si="285"/>
        <v>0</v>
      </c>
      <c r="BA310" s="14">
        <f t="shared" si="285"/>
        <v>0</v>
      </c>
      <c r="BB310" s="14">
        <f t="shared" si="285"/>
        <v>0</v>
      </c>
      <c r="BC310" s="14">
        <f t="shared" si="285"/>
        <v>0</v>
      </c>
      <c r="BD310" s="14">
        <f t="shared" si="285"/>
        <v>0</v>
      </c>
      <c r="BE310" s="14">
        <f t="shared" si="285"/>
        <v>0</v>
      </c>
      <c r="BF310" s="14">
        <f t="shared" si="285"/>
        <v>0</v>
      </c>
      <c r="BG310" s="29">
        <f t="shared" si="282"/>
        <v>0</v>
      </c>
      <c r="BH310"/>
      <c r="BI310" s="9"/>
      <c r="BJ310" s="61"/>
      <c r="BK310"/>
      <c r="BL310"/>
    </row>
    <row r="311" spans="1:64" ht="15.75" customHeight="1" x14ac:dyDescent="0.2">
      <c r="A311" s="546"/>
      <c r="B311" s="518"/>
      <c r="C311" s="507"/>
      <c r="D311" s="513"/>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2"/>
        <v>0</v>
      </c>
      <c r="BI311" s="9"/>
      <c r="BJ311" s="61"/>
    </row>
    <row r="312" spans="1:64" s="9" customFormat="1" ht="15" customHeight="1" thickBot="1" x14ac:dyDescent="0.25">
      <c r="A312" s="546"/>
      <c r="B312" s="518"/>
      <c r="C312" s="508"/>
      <c r="D312" s="516"/>
      <c r="E312" s="44"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1"/>
      <c r="BK312"/>
      <c r="BL312"/>
    </row>
    <row r="313" spans="1:64" s="9" customFormat="1" ht="12.95" customHeight="1" x14ac:dyDescent="0.2">
      <c r="A313" s="546"/>
      <c r="B313" s="518"/>
      <c r="C313" s="505" t="str">
        <f>Parameters!$C$7</f>
        <v>5 to 14</v>
      </c>
      <c r="D313" s="509" t="str">
        <f>Parameters!$B$10</f>
        <v>Fever</v>
      </c>
      <c r="E313" s="65" t="str">
        <f>Parameters!$B$14</f>
        <v>Total</v>
      </c>
      <c r="F313" s="30">
        <f>F314+F315</f>
        <v>0</v>
      </c>
      <c r="G313" s="30">
        <f t="shared" ref="G313:BF313" si="286">G314+G315</f>
        <v>0</v>
      </c>
      <c r="H313" s="30">
        <f t="shared" si="286"/>
        <v>0</v>
      </c>
      <c r="I313" s="30">
        <f t="shared" si="286"/>
        <v>0</v>
      </c>
      <c r="J313" s="30">
        <f t="shared" si="286"/>
        <v>0</v>
      </c>
      <c r="K313" s="30">
        <f t="shared" si="286"/>
        <v>0</v>
      </c>
      <c r="L313" s="30">
        <f t="shared" si="286"/>
        <v>0</v>
      </c>
      <c r="M313" s="30">
        <f t="shared" si="286"/>
        <v>0</v>
      </c>
      <c r="N313" s="30">
        <f t="shared" si="286"/>
        <v>0</v>
      </c>
      <c r="O313" s="30">
        <f t="shared" si="286"/>
        <v>0</v>
      </c>
      <c r="P313" s="30">
        <f t="shared" si="286"/>
        <v>0</v>
      </c>
      <c r="Q313" s="30">
        <f t="shared" si="286"/>
        <v>0</v>
      </c>
      <c r="R313" s="30">
        <f t="shared" si="286"/>
        <v>0</v>
      </c>
      <c r="S313" s="30">
        <f t="shared" si="286"/>
        <v>0</v>
      </c>
      <c r="T313" s="30">
        <f t="shared" si="286"/>
        <v>0</v>
      </c>
      <c r="U313" s="30">
        <f t="shared" si="286"/>
        <v>0</v>
      </c>
      <c r="V313" s="30">
        <f t="shared" si="286"/>
        <v>0</v>
      </c>
      <c r="W313" s="30">
        <f t="shared" si="286"/>
        <v>0</v>
      </c>
      <c r="X313" s="30">
        <f t="shared" si="286"/>
        <v>0</v>
      </c>
      <c r="Y313" s="30">
        <f t="shared" si="286"/>
        <v>0</v>
      </c>
      <c r="Z313" s="30">
        <f t="shared" si="286"/>
        <v>0</v>
      </c>
      <c r="AA313" s="30">
        <f t="shared" si="286"/>
        <v>0</v>
      </c>
      <c r="AB313" s="30">
        <f t="shared" si="286"/>
        <v>0</v>
      </c>
      <c r="AC313" s="30">
        <f t="shared" si="286"/>
        <v>0</v>
      </c>
      <c r="AD313" s="30">
        <f t="shared" si="286"/>
        <v>0</v>
      </c>
      <c r="AE313" s="30">
        <f t="shared" si="286"/>
        <v>0</v>
      </c>
      <c r="AF313" s="30">
        <f t="shared" si="286"/>
        <v>0</v>
      </c>
      <c r="AG313" s="30">
        <f t="shared" si="286"/>
        <v>0</v>
      </c>
      <c r="AH313" s="30">
        <f t="shared" si="286"/>
        <v>0</v>
      </c>
      <c r="AI313" s="30">
        <f t="shared" si="286"/>
        <v>0</v>
      </c>
      <c r="AJ313" s="30">
        <f t="shared" si="286"/>
        <v>0</v>
      </c>
      <c r="AK313" s="30">
        <f t="shared" si="286"/>
        <v>0</v>
      </c>
      <c r="AL313" s="30">
        <f t="shared" si="286"/>
        <v>0</v>
      </c>
      <c r="AM313" s="30">
        <f t="shared" si="286"/>
        <v>0</v>
      </c>
      <c r="AN313" s="30">
        <f t="shared" si="286"/>
        <v>0</v>
      </c>
      <c r="AO313" s="30">
        <f t="shared" si="286"/>
        <v>0</v>
      </c>
      <c r="AP313" s="30">
        <f t="shared" si="286"/>
        <v>0</v>
      </c>
      <c r="AQ313" s="30">
        <f t="shared" si="286"/>
        <v>0</v>
      </c>
      <c r="AR313" s="30">
        <f t="shared" si="286"/>
        <v>0</v>
      </c>
      <c r="AS313" s="30">
        <f t="shared" si="286"/>
        <v>0</v>
      </c>
      <c r="AT313" s="30">
        <f t="shared" si="286"/>
        <v>0</v>
      </c>
      <c r="AU313" s="30">
        <f t="shared" si="286"/>
        <v>0</v>
      </c>
      <c r="AV313" s="30">
        <f t="shared" si="286"/>
        <v>0</v>
      </c>
      <c r="AW313" s="30">
        <f t="shared" si="286"/>
        <v>0</v>
      </c>
      <c r="AX313" s="30">
        <f t="shared" si="286"/>
        <v>0</v>
      </c>
      <c r="AY313" s="30">
        <f t="shared" si="286"/>
        <v>0</v>
      </c>
      <c r="AZ313" s="30">
        <f t="shared" si="286"/>
        <v>0</v>
      </c>
      <c r="BA313" s="30">
        <f t="shared" si="286"/>
        <v>0</v>
      </c>
      <c r="BB313" s="30">
        <f t="shared" si="286"/>
        <v>0</v>
      </c>
      <c r="BC313" s="30">
        <f t="shared" si="286"/>
        <v>0</v>
      </c>
      <c r="BD313" s="30">
        <f t="shared" si="286"/>
        <v>0</v>
      </c>
      <c r="BE313" s="30">
        <f t="shared" si="286"/>
        <v>0</v>
      </c>
      <c r="BF313" s="30">
        <f t="shared" si="286"/>
        <v>0</v>
      </c>
      <c r="BG313" s="31">
        <f>SUM(F313:BF313)</f>
        <v>0</v>
      </c>
      <c r="BH313"/>
      <c r="BJ313" s="61"/>
      <c r="BK313"/>
      <c r="BL313"/>
    </row>
    <row r="314" spans="1:64" s="9" customFormat="1" ht="12.95" customHeight="1" x14ac:dyDescent="0.2">
      <c r="A314" s="546"/>
      <c r="B314" s="518"/>
      <c r="C314" s="506"/>
      <c r="D314" s="510"/>
      <c r="E314" s="66"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7">SUM(F314:BF314)</f>
        <v>0</v>
      </c>
      <c r="BH314"/>
      <c r="BJ314" s="61"/>
      <c r="BK314"/>
      <c r="BL314"/>
    </row>
    <row r="315" spans="1:64" s="9" customFormat="1" ht="12.95" customHeight="1" x14ac:dyDescent="0.2">
      <c r="A315" s="546"/>
      <c r="B315" s="518"/>
      <c r="C315" s="506"/>
      <c r="D315" s="511"/>
      <c r="E315" s="66"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7"/>
        <v>0</v>
      </c>
      <c r="BH315"/>
      <c r="BJ315" s="61"/>
      <c r="BK315"/>
      <c r="BL315"/>
    </row>
    <row r="316" spans="1:64" s="9" customFormat="1" ht="12.95" customHeight="1" x14ac:dyDescent="0.2">
      <c r="A316" s="546"/>
      <c r="B316" s="518"/>
      <c r="C316" s="507"/>
      <c r="D316" s="512" t="str">
        <f>Parameters!$B$11</f>
        <v>Hosp.</v>
      </c>
      <c r="E316" s="67" t="str">
        <f>Parameters!$B$14</f>
        <v>Total</v>
      </c>
      <c r="F316" s="14">
        <f>F317+F318</f>
        <v>0</v>
      </c>
      <c r="G316" s="14">
        <f t="shared" ref="G316:BF316" si="288">G317+G318</f>
        <v>0</v>
      </c>
      <c r="H316" s="14">
        <f t="shared" si="288"/>
        <v>0</v>
      </c>
      <c r="I316" s="14">
        <f t="shared" si="288"/>
        <v>0</v>
      </c>
      <c r="J316" s="14">
        <f t="shared" si="288"/>
        <v>0</v>
      </c>
      <c r="K316" s="14">
        <f t="shared" si="288"/>
        <v>0</v>
      </c>
      <c r="L316" s="14">
        <f t="shared" si="288"/>
        <v>0</v>
      </c>
      <c r="M316" s="14">
        <f t="shared" si="288"/>
        <v>0</v>
      </c>
      <c r="N316" s="14">
        <f t="shared" si="288"/>
        <v>0</v>
      </c>
      <c r="O316" s="14">
        <f t="shared" si="288"/>
        <v>0</v>
      </c>
      <c r="P316" s="14">
        <f t="shared" si="288"/>
        <v>0</v>
      </c>
      <c r="Q316" s="14">
        <f t="shared" si="288"/>
        <v>0</v>
      </c>
      <c r="R316" s="14">
        <f t="shared" si="288"/>
        <v>0</v>
      </c>
      <c r="S316" s="14">
        <f t="shared" si="288"/>
        <v>0</v>
      </c>
      <c r="T316" s="14">
        <f t="shared" si="288"/>
        <v>0</v>
      </c>
      <c r="U316" s="14">
        <f t="shared" si="288"/>
        <v>0</v>
      </c>
      <c r="V316" s="14">
        <f t="shared" si="288"/>
        <v>0</v>
      </c>
      <c r="W316" s="14">
        <f t="shared" si="288"/>
        <v>0</v>
      </c>
      <c r="X316" s="14">
        <f t="shared" si="288"/>
        <v>0</v>
      </c>
      <c r="Y316" s="14">
        <f t="shared" si="288"/>
        <v>0</v>
      </c>
      <c r="Z316" s="14">
        <f t="shared" si="288"/>
        <v>0</v>
      </c>
      <c r="AA316" s="14">
        <f t="shared" si="288"/>
        <v>0</v>
      </c>
      <c r="AB316" s="14">
        <f t="shared" si="288"/>
        <v>0</v>
      </c>
      <c r="AC316" s="14">
        <f t="shared" si="288"/>
        <v>0</v>
      </c>
      <c r="AD316" s="14">
        <f t="shared" si="288"/>
        <v>0</v>
      </c>
      <c r="AE316" s="14">
        <f t="shared" si="288"/>
        <v>0</v>
      </c>
      <c r="AF316" s="14">
        <f t="shared" si="288"/>
        <v>0</v>
      </c>
      <c r="AG316" s="14">
        <f t="shared" si="288"/>
        <v>0</v>
      </c>
      <c r="AH316" s="14">
        <f t="shared" si="288"/>
        <v>0</v>
      </c>
      <c r="AI316" s="14">
        <f t="shared" si="288"/>
        <v>0</v>
      </c>
      <c r="AJ316" s="14">
        <f t="shared" si="288"/>
        <v>0</v>
      </c>
      <c r="AK316" s="14">
        <f t="shared" si="288"/>
        <v>0</v>
      </c>
      <c r="AL316" s="14">
        <f t="shared" si="288"/>
        <v>0</v>
      </c>
      <c r="AM316" s="14">
        <f t="shared" si="288"/>
        <v>0</v>
      </c>
      <c r="AN316" s="14">
        <f t="shared" si="288"/>
        <v>0</v>
      </c>
      <c r="AO316" s="14">
        <f t="shared" si="288"/>
        <v>0</v>
      </c>
      <c r="AP316" s="14">
        <f t="shared" si="288"/>
        <v>0</v>
      </c>
      <c r="AQ316" s="14">
        <f t="shared" si="288"/>
        <v>0</v>
      </c>
      <c r="AR316" s="14">
        <f t="shared" si="288"/>
        <v>0</v>
      </c>
      <c r="AS316" s="14">
        <f t="shared" si="288"/>
        <v>0</v>
      </c>
      <c r="AT316" s="14">
        <f t="shared" si="288"/>
        <v>0</v>
      </c>
      <c r="AU316" s="14">
        <f t="shared" si="288"/>
        <v>0</v>
      </c>
      <c r="AV316" s="14">
        <f t="shared" si="288"/>
        <v>0</v>
      </c>
      <c r="AW316" s="14">
        <f t="shared" si="288"/>
        <v>0</v>
      </c>
      <c r="AX316" s="14">
        <f t="shared" si="288"/>
        <v>0</v>
      </c>
      <c r="AY316" s="14">
        <f t="shared" si="288"/>
        <v>0</v>
      </c>
      <c r="AZ316" s="14">
        <f t="shared" si="288"/>
        <v>0</v>
      </c>
      <c r="BA316" s="14">
        <f t="shared" si="288"/>
        <v>0</v>
      </c>
      <c r="BB316" s="14">
        <f t="shared" si="288"/>
        <v>0</v>
      </c>
      <c r="BC316" s="14">
        <f t="shared" si="288"/>
        <v>0</v>
      </c>
      <c r="BD316" s="14">
        <f t="shared" si="288"/>
        <v>0</v>
      </c>
      <c r="BE316" s="14">
        <f t="shared" si="288"/>
        <v>0</v>
      </c>
      <c r="BF316" s="14">
        <f t="shared" si="288"/>
        <v>0</v>
      </c>
      <c r="BG316" s="29">
        <f t="shared" si="287"/>
        <v>0</v>
      </c>
      <c r="BH316"/>
      <c r="BJ316" s="61"/>
      <c r="BK316"/>
      <c r="BL316"/>
    </row>
    <row r="317" spans="1:64" ht="12.95" customHeight="1" x14ac:dyDescent="0.2">
      <c r="A317" s="546"/>
      <c r="B317" s="518"/>
      <c r="C317" s="507"/>
      <c r="D317" s="513"/>
      <c r="E317" s="44"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7"/>
        <v>0</v>
      </c>
      <c r="BI317" s="9"/>
      <c r="BJ317" s="61"/>
    </row>
    <row r="318" spans="1:64" ht="12.95" customHeight="1" x14ac:dyDescent="0.2">
      <c r="A318" s="546"/>
      <c r="B318" s="518"/>
      <c r="C318" s="507"/>
      <c r="D318" s="514"/>
      <c r="E318" s="44"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7"/>
        <v>0</v>
      </c>
      <c r="BI318" s="9"/>
      <c r="BJ318" s="61"/>
    </row>
    <row r="319" spans="1:64" ht="12.95" customHeight="1" x14ac:dyDescent="0.2">
      <c r="A319" s="546"/>
      <c r="B319" s="518"/>
      <c r="C319" s="507"/>
      <c r="D319" s="515" t="str">
        <f>Parameters!$B$12</f>
        <v>ICU</v>
      </c>
      <c r="E319" s="67" t="str">
        <f>Parameters!$B$14</f>
        <v>Total</v>
      </c>
      <c r="F319" s="14">
        <f>F320+F321</f>
        <v>0</v>
      </c>
      <c r="G319" s="14">
        <f t="shared" ref="G319:BF319" si="289">G320+G321</f>
        <v>0</v>
      </c>
      <c r="H319" s="14">
        <f t="shared" si="289"/>
        <v>0</v>
      </c>
      <c r="I319" s="14">
        <f t="shared" si="289"/>
        <v>0</v>
      </c>
      <c r="J319" s="14">
        <f t="shared" si="289"/>
        <v>0</v>
      </c>
      <c r="K319" s="14">
        <f t="shared" si="289"/>
        <v>0</v>
      </c>
      <c r="L319" s="14">
        <f t="shared" si="289"/>
        <v>0</v>
      </c>
      <c r="M319" s="14">
        <f t="shared" si="289"/>
        <v>0</v>
      </c>
      <c r="N319" s="14">
        <f t="shared" si="289"/>
        <v>0</v>
      </c>
      <c r="O319" s="14">
        <f t="shared" si="289"/>
        <v>0</v>
      </c>
      <c r="P319" s="14">
        <f t="shared" si="289"/>
        <v>0</v>
      </c>
      <c r="Q319" s="14">
        <f t="shared" si="289"/>
        <v>0</v>
      </c>
      <c r="R319" s="14">
        <f t="shared" si="289"/>
        <v>0</v>
      </c>
      <c r="S319" s="14">
        <f t="shared" si="289"/>
        <v>0</v>
      </c>
      <c r="T319" s="14">
        <f t="shared" si="289"/>
        <v>0</v>
      </c>
      <c r="U319" s="14">
        <f t="shared" si="289"/>
        <v>0</v>
      </c>
      <c r="V319" s="14">
        <f t="shared" si="289"/>
        <v>0</v>
      </c>
      <c r="W319" s="14">
        <f t="shared" si="289"/>
        <v>0</v>
      </c>
      <c r="X319" s="14">
        <f t="shared" si="289"/>
        <v>0</v>
      </c>
      <c r="Y319" s="14">
        <f t="shared" si="289"/>
        <v>0</v>
      </c>
      <c r="Z319" s="14">
        <f t="shared" si="289"/>
        <v>0</v>
      </c>
      <c r="AA319" s="14">
        <f t="shared" si="289"/>
        <v>0</v>
      </c>
      <c r="AB319" s="14">
        <f t="shared" si="289"/>
        <v>0</v>
      </c>
      <c r="AC319" s="14">
        <f t="shared" si="289"/>
        <v>0</v>
      </c>
      <c r="AD319" s="14">
        <f t="shared" si="289"/>
        <v>0</v>
      </c>
      <c r="AE319" s="14">
        <f t="shared" si="289"/>
        <v>0</v>
      </c>
      <c r="AF319" s="14">
        <f t="shared" si="289"/>
        <v>0</v>
      </c>
      <c r="AG319" s="14">
        <f t="shared" si="289"/>
        <v>0</v>
      </c>
      <c r="AH319" s="14">
        <f t="shared" si="289"/>
        <v>0</v>
      </c>
      <c r="AI319" s="14">
        <f t="shared" si="289"/>
        <v>0</v>
      </c>
      <c r="AJ319" s="14">
        <f t="shared" si="289"/>
        <v>0</v>
      </c>
      <c r="AK319" s="14">
        <f t="shared" si="289"/>
        <v>0</v>
      </c>
      <c r="AL319" s="14">
        <f t="shared" si="289"/>
        <v>0</v>
      </c>
      <c r="AM319" s="14">
        <f t="shared" si="289"/>
        <v>0</v>
      </c>
      <c r="AN319" s="14">
        <f t="shared" si="289"/>
        <v>0</v>
      </c>
      <c r="AO319" s="14">
        <f t="shared" si="289"/>
        <v>0</v>
      </c>
      <c r="AP319" s="14">
        <f t="shared" si="289"/>
        <v>0</v>
      </c>
      <c r="AQ319" s="14">
        <f t="shared" si="289"/>
        <v>0</v>
      </c>
      <c r="AR319" s="14">
        <f t="shared" si="289"/>
        <v>0</v>
      </c>
      <c r="AS319" s="14">
        <f t="shared" si="289"/>
        <v>0</v>
      </c>
      <c r="AT319" s="14">
        <f t="shared" si="289"/>
        <v>0</v>
      </c>
      <c r="AU319" s="14">
        <f t="shared" si="289"/>
        <v>0</v>
      </c>
      <c r="AV319" s="14">
        <f t="shared" si="289"/>
        <v>0</v>
      </c>
      <c r="AW319" s="14">
        <f t="shared" si="289"/>
        <v>0</v>
      </c>
      <c r="AX319" s="14">
        <f t="shared" si="289"/>
        <v>0</v>
      </c>
      <c r="AY319" s="14">
        <f t="shared" si="289"/>
        <v>0</v>
      </c>
      <c r="AZ319" s="14">
        <f t="shared" si="289"/>
        <v>0</v>
      </c>
      <c r="BA319" s="14">
        <f t="shared" si="289"/>
        <v>0</v>
      </c>
      <c r="BB319" s="14">
        <f t="shared" si="289"/>
        <v>0</v>
      </c>
      <c r="BC319" s="14">
        <f t="shared" si="289"/>
        <v>0</v>
      </c>
      <c r="BD319" s="14">
        <f t="shared" si="289"/>
        <v>0</v>
      </c>
      <c r="BE319" s="14">
        <f t="shared" si="289"/>
        <v>0</v>
      </c>
      <c r="BF319" s="14">
        <f t="shared" si="289"/>
        <v>0</v>
      </c>
      <c r="BG319" s="29">
        <f t="shared" si="287"/>
        <v>0</v>
      </c>
      <c r="BI319" s="9"/>
      <c r="BJ319" s="61"/>
    </row>
    <row r="320" spans="1:64" ht="12.95" customHeight="1" x14ac:dyDescent="0.2">
      <c r="A320" s="546"/>
      <c r="B320" s="518"/>
      <c r="C320" s="507"/>
      <c r="D320" s="513"/>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7"/>
        <v>0</v>
      </c>
      <c r="BI320" s="9"/>
      <c r="BJ320" s="61"/>
    </row>
    <row r="321" spans="1:62" ht="12.95" customHeight="1" x14ac:dyDescent="0.2">
      <c r="A321" s="546"/>
      <c r="B321" s="518"/>
      <c r="C321" s="507"/>
      <c r="D321" s="514"/>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7"/>
        <v>0</v>
      </c>
      <c r="BI321" s="9"/>
      <c r="BJ321" s="61"/>
    </row>
    <row r="322" spans="1:62" ht="12.95" customHeight="1" x14ac:dyDescent="0.2">
      <c r="A322" s="546"/>
      <c r="B322" s="518"/>
      <c r="C322" s="507"/>
      <c r="D322" s="515" t="str">
        <f>Parameters!$B$13</f>
        <v>Death</v>
      </c>
      <c r="E322" s="67" t="str">
        <f>Parameters!$B$14</f>
        <v>Total</v>
      </c>
      <c r="F322" s="14">
        <f>F323+F324</f>
        <v>0</v>
      </c>
      <c r="G322" s="14">
        <f t="shared" ref="G322:BF322" si="290">G323+G324</f>
        <v>0</v>
      </c>
      <c r="H322" s="14">
        <f t="shared" si="290"/>
        <v>0</v>
      </c>
      <c r="I322" s="14">
        <f t="shared" si="290"/>
        <v>0</v>
      </c>
      <c r="J322" s="14">
        <f t="shared" si="290"/>
        <v>0</v>
      </c>
      <c r="K322" s="14">
        <f t="shared" si="290"/>
        <v>0</v>
      </c>
      <c r="L322" s="14">
        <f t="shared" si="290"/>
        <v>0</v>
      </c>
      <c r="M322" s="14">
        <f t="shared" si="290"/>
        <v>0</v>
      </c>
      <c r="N322" s="14">
        <f t="shared" si="290"/>
        <v>0</v>
      </c>
      <c r="O322" s="14">
        <f t="shared" si="290"/>
        <v>0</v>
      </c>
      <c r="P322" s="14">
        <f t="shared" si="290"/>
        <v>0</v>
      </c>
      <c r="Q322" s="14">
        <f t="shared" si="290"/>
        <v>0</v>
      </c>
      <c r="R322" s="14">
        <f t="shared" si="290"/>
        <v>0</v>
      </c>
      <c r="S322" s="14">
        <f t="shared" si="290"/>
        <v>0</v>
      </c>
      <c r="T322" s="14">
        <f t="shared" si="290"/>
        <v>0</v>
      </c>
      <c r="U322" s="14">
        <f t="shared" si="290"/>
        <v>0</v>
      </c>
      <c r="V322" s="14">
        <f t="shared" si="290"/>
        <v>0</v>
      </c>
      <c r="W322" s="14">
        <f t="shared" si="290"/>
        <v>0</v>
      </c>
      <c r="X322" s="14">
        <f t="shared" si="290"/>
        <v>0</v>
      </c>
      <c r="Y322" s="14">
        <f t="shared" si="290"/>
        <v>0</v>
      </c>
      <c r="Z322" s="14">
        <f t="shared" si="290"/>
        <v>0</v>
      </c>
      <c r="AA322" s="14">
        <f t="shared" si="290"/>
        <v>0</v>
      </c>
      <c r="AB322" s="14">
        <f t="shared" si="290"/>
        <v>0</v>
      </c>
      <c r="AC322" s="14">
        <f t="shared" si="290"/>
        <v>0</v>
      </c>
      <c r="AD322" s="14">
        <f t="shared" si="290"/>
        <v>0</v>
      </c>
      <c r="AE322" s="14">
        <f t="shared" si="290"/>
        <v>0</v>
      </c>
      <c r="AF322" s="14">
        <f t="shared" si="290"/>
        <v>0</v>
      </c>
      <c r="AG322" s="14">
        <f t="shared" si="290"/>
        <v>0</v>
      </c>
      <c r="AH322" s="14">
        <f t="shared" si="290"/>
        <v>0</v>
      </c>
      <c r="AI322" s="14">
        <f t="shared" si="290"/>
        <v>0</v>
      </c>
      <c r="AJ322" s="14">
        <f t="shared" si="290"/>
        <v>0</v>
      </c>
      <c r="AK322" s="14">
        <f t="shared" si="290"/>
        <v>0</v>
      </c>
      <c r="AL322" s="14">
        <f t="shared" si="290"/>
        <v>0</v>
      </c>
      <c r="AM322" s="14">
        <f t="shared" si="290"/>
        <v>0</v>
      </c>
      <c r="AN322" s="14">
        <f t="shared" si="290"/>
        <v>0</v>
      </c>
      <c r="AO322" s="14">
        <f t="shared" si="290"/>
        <v>0</v>
      </c>
      <c r="AP322" s="14">
        <f t="shared" si="290"/>
        <v>0</v>
      </c>
      <c r="AQ322" s="14">
        <f t="shared" si="290"/>
        <v>0</v>
      </c>
      <c r="AR322" s="14">
        <f t="shared" si="290"/>
        <v>0</v>
      </c>
      <c r="AS322" s="14">
        <f t="shared" si="290"/>
        <v>0</v>
      </c>
      <c r="AT322" s="14">
        <f t="shared" si="290"/>
        <v>0</v>
      </c>
      <c r="AU322" s="14">
        <f t="shared" si="290"/>
        <v>0</v>
      </c>
      <c r="AV322" s="14">
        <f t="shared" si="290"/>
        <v>0</v>
      </c>
      <c r="AW322" s="14">
        <f t="shared" si="290"/>
        <v>0</v>
      </c>
      <c r="AX322" s="14">
        <f t="shared" si="290"/>
        <v>0</v>
      </c>
      <c r="AY322" s="14">
        <f t="shared" si="290"/>
        <v>0</v>
      </c>
      <c r="AZ322" s="14">
        <f t="shared" si="290"/>
        <v>0</v>
      </c>
      <c r="BA322" s="14">
        <f t="shared" si="290"/>
        <v>0</v>
      </c>
      <c r="BB322" s="14">
        <f t="shared" si="290"/>
        <v>0</v>
      </c>
      <c r="BC322" s="14">
        <f t="shared" si="290"/>
        <v>0</v>
      </c>
      <c r="BD322" s="14">
        <f t="shared" si="290"/>
        <v>0</v>
      </c>
      <c r="BE322" s="14">
        <f t="shared" si="290"/>
        <v>0</v>
      </c>
      <c r="BF322" s="14">
        <f t="shared" si="290"/>
        <v>0</v>
      </c>
      <c r="BG322" s="29">
        <f t="shared" si="287"/>
        <v>0</v>
      </c>
    </row>
    <row r="323" spans="1:62" ht="12.95" customHeight="1" x14ac:dyDescent="0.2">
      <c r="A323" s="546"/>
      <c r="B323" s="518"/>
      <c r="C323" s="507"/>
      <c r="D323" s="513"/>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7"/>
        <v>0</v>
      </c>
    </row>
    <row r="324" spans="1:62" ht="12.95" customHeight="1" thickBot="1" x14ac:dyDescent="0.25">
      <c r="A324" s="546"/>
      <c r="B324" s="518"/>
      <c r="C324" s="508"/>
      <c r="D324" s="516"/>
      <c r="E324" s="44"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546"/>
      <c r="B325" s="518"/>
      <c r="C325" s="505" t="str">
        <f>Parameters!$C$8</f>
        <v>15 to 49</v>
      </c>
      <c r="D325" s="509" t="str">
        <f>Parameters!$B$10</f>
        <v>Fever</v>
      </c>
      <c r="E325" s="65" t="str">
        <f>Parameters!$B$14</f>
        <v>Total</v>
      </c>
      <c r="F325" s="30">
        <f>F326+F327</f>
        <v>0</v>
      </c>
      <c r="G325" s="30">
        <f t="shared" ref="G325:BF325" si="291">G326+G327</f>
        <v>0</v>
      </c>
      <c r="H325" s="30">
        <f t="shared" si="291"/>
        <v>0</v>
      </c>
      <c r="I325" s="30">
        <f t="shared" si="291"/>
        <v>0</v>
      </c>
      <c r="J325" s="30">
        <f t="shared" si="291"/>
        <v>0</v>
      </c>
      <c r="K325" s="30">
        <f t="shared" si="291"/>
        <v>0</v>
      </c>
      <c r="L325" s="30">
        <f t="shared" si="291"/>
        <v>0</v>
      </c>
      <c r="M325" s="30">
        <f t="shared" si="291"/>
        <v>0</v>
      </c>
      <c r="N325" s="30">
        <f t="shared" si="291"/>
        <v>0</v>
      </c>
      <c r="O325" s="30">
        <f t="shared" si="291"/>
        <v>0</v>
      </c>
      <c r="P325" s="30">
        <f t="shared" si="291"/>
        <v>0</v>
      </c>
      <c r="Q325" s="30">
        <f t="shared" si="291"/>
        <v>0</v>
      </c>
      <c r="R325" s="30">
        <f t="shared" si="291"/>
        <v>0</v>
      </c>
      <c r="S325" s="30">
        <f t="shared" si="291"/>
        <v>0</v>
      </c>
      <c r="T325" s="30">
        <f t="shared" si="291"/>
        <v>0</v>
      </c>
      <c r="U325" s="30">
        <f t="shared" si="291"/>
        <v>0</v>
      </c>
      <c r="V325" s="30">
        <f t="shared" si="291"/>
        <v>0</v>
      </c>
      <c r="W325" s="30">
        <f t="shared" si="291"/>
        <v>0</v>
      </c>
      <c r="X325" s="30">
        <f t="shared" si="291"/>
        <v>0</v>
      </c>
      <c r="Y325" s="30">
        <f t="shared" si="291"/>
        <v>0</v>
      </c>
      <c r="Z325" s="30">
        <f t="shared" si="291"/>
        <v>0</v>
      </c>
      <c r="AA325" s="30">
        <f t="shared" si="291"/>
        <v>0</v>
      </c>
      <c r="AB325" s="30">
        <f t="shared" si="291"/>
        <v>0</v>
      </c>
      <c r="AC325" s="30">
        <f t="shared" si="291"/>
        <v>0</v>
      </c>
      <c r="AD325" s="30">
        <f t="shared" si="291"/>
        <v>0</v>
      </c>
      <c r="AE325" s="30">
        <f t="shared" si="291"/>
        <v>0</v>
      </c>
      <c r="AF325" s="30">
        <f t="shared" si="291"/>
        <v>0</v>
      </c>
      <c r="AG325" s="30">
        <f t="shared" si="291"/>
        <v>0</v>
      </c>
      <c r="AH325" s="30">
        <f t="shared" si="291"/>
        <v>0</v>
      </c>
      <c r="AI325" s="30">
        <f t="shared" si="291"/>
        <v>0</v>
      </c>
      <c r="AJ325" s="30">
        <f t="shared" si="291"/>
        <v>0</v>
      </c>
      <c r="AK325" s="30">
        <f t="shared" si="291"/>
        <v>0</v>
      </c>
      <c r="AL325" s="30">
        <f t="shared" si="291"/>
        <v>0</v>
      </c>
      <c r="AM325" s="30">
        <f t="shared" si="291"/>
        <v>0</v>
      </c>
      <c r="AN325" s="30">
        <f t="shared" si="291"/>
        <v>0</v>
      </c>
      <c r="AO325" s="30">
        <f t="shared" si="291"/>
        <v>0</v>
      </c>
      <c r="AP325" s="30">
        <f t="shared" si="291"/>
        <v>0</v>
      </c>
      <c r="AQ325" s="30">
        <f t="shared" si="291"/>
        <v>0</v>
      </c>
      <c r="AR325" s="30">
        <f t="shared" si="291"/>
        <v>0</v>
      </c>
      <c r="AS325" s="30">
        <f t="shared" si="291"/>
        <v>0</v>
      </c>
      <c r="AT325" s="30">
        <f t="shared" si="291"/>
        <v>0</v>
      </c>
      <c r="AU325" s="30">
        <f t="shared" si="291"/>
        <v>0</v>
      </c>
      <c r="AV325" s="30">
        <f t="shared" si="291"/>
        <v>0</v>
      </c>
      <c r="AW325" s="30">
        <f t="shared" si="291"/>
        <v>0</v>
      </c>
      <c r="AX325" s="30">
        <f t="shared" si="291"/>
        <v>0</v>
      </c>
      <c r="AY325" s="30">
        <f t="shared" si="291"/>
        <v>0</v>
      </c>
      <c r="AZ325" s="30">
        <f t="shared" si="291"/>
        <v>0</v>
      </c>
      <c r="BA325" s="30">
        <f t="shared" si="291"/>
        <v>0</v>
      </c>
      <c r="BB325" s="30">
        <f t="shared" si="291"/>
        <v>0</v>
      </c>
      <c r="BC325" s="30">
        <f t="shared" si="291"/>
        <v>0</v>
      </c>
      <c r="BD325" s="30">
        <f t="shared" si="291"/>
        <v>0</v>
      </c>
      <c r="BE325" s="30">
        <f t="shared" si="291"/>
        <v>0</v>
      </c>
      <c r="BF325" s="30">
        <f t="shared" si="291"/>
        <v>0</v>
      </c>
      <c r="BG325" s="31">
        <f>SUM(F325:BF325)</f>
        <v>0</v>
      </c>
      <c r="BI325" s="9"/>
      <c r="BJ325" s="61"/>
    </row>
    <row r="326" spans="1:62" ht="12.95" customHeight="1" x14ac:dyDescent="0.2">
      <c r="A326" s="546"/>
      <c r="B326" s="518"/>
      <c r="C326" s="506"/>
      <c r="D326" s="510"/>
      <c r="E326" s="66"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2">SUM(F326:BF326)</f>
        <v>0</v>
      </c>
      <c r="BI326" s="9"/>
      <c r="BJ326" s="61"/>
    </row>
    <row r="327" spans="1:62" ht="12.95" customHeight="1" x14ac:dyDescent="0.2">
      <c r="A327" s="546"/>
      <c r="B327" s="518"/>
      <c r="C327" s="506"/>
      <c r="D327" s="511"/>
      <c r="E327" s="66"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2"/>
        <v>0</v>
      </c>
      <c r="BI327" s="9"/>
      <c r="BJ327" s="61"/>
    </row>
    <row r="328" spans="1:62" ht="12.95" customHeight="1" x14ac:dyDescent="0.2">
      <c r="A328" s="546"/>
      <c r="B328" s="518"/>
      <c r="C328" s="507"/>
      <c r="D328" s="512" t="str">
        <f>Parameters!$B$11</f>
        <v>Hosp.</v>
      </c>
      <c r="E328" s="67" t="str">
        <f>Parameters!$B$14</f>
        <v>Total</v>
      </c>
      <c r="F328" s="14">
        <f>F329+F330</f>
        <v>0</v>
      </c>
      <c r="G328" s="14">
        <f t="shared" ref="G328:BF328" si="293">G329+G330</f>
        <v>0</v>
      </c>
      <c r="H328" s="14">
        <f t="shared" si="293"/>
        <v>0</v>
      </c>
      <c r="I328" s="14">
        <f t="shared" si="293"/>
        <v>0</v>
      </c>
      <c r="J328" s="14">
        <f t="shared" si="293"/>
        <v>0</v>
      </c>
      <c r="K328" s="14">
        <f t="shared" si="293"/>
        <v>0</v>
      </c>
      <c r="L328" s="14">
        <f t="shared" si="293"/>
        <v>0</v>
      </c>
      <c r="M328" s="14">
        <f t="shared" si="293"/>
        <v>0</v>
      </c>
      <c r="N328" s="14">
        <f t="shared" si="293"/>
        <v>0</v>
      </c>
      <c r="O328" s="14">
        <f t="shared" si="293"/>
        <v>0</v>
      </c>
      <c r="P328" s="14">
        <f t="shared" si="293"/>
        <v>0</v>
      </c>
      <c r="Q328" s="14">
        <f t="shared" si="293"/>
        <v>0</v>
      </c>
      <c r="R328" s="14">
        <f t="shared" si="293"/>
        <v>0</v>
      </c>
      <c r="S328" s="14">
        <f t="shared" si="293"/>
        <v>0</v>
      </c>
      <c r="T328" s="14">
        <f t="shared" si="293"/>
        <v>0</v>
      </c>
      <c r="U328" s="14">
        <f t="shared" si="293"/>
        <v>0</v>
      </c>
      <c r="V328" s="14">
        <f t="shared" si="293"/>
        <v>0</v>
      </c>
      <c r="W328" s="14">
        <f t="shared" si="293"/>
        <v>0</v>
      </c>
      <c r="X328" s="14">
        <f t="shared" si="293"/>
        <v>0</v>
      </c>
      <c r="Y328" s="14">
        <f t="shared" si="293"/>
        <v>0</v>
      </c>
      <c r="Z328" s="14">
        <f t="shared" si="293"/>
        <v>0</v>
      </c>
      <c r="AA328" s="14">
        <f t="shared" si="293"/>
        <v>0</v>
      </c>
      <c r="AB328" s="14">
        <f t="shared" si="293"/>
        <v>0</v>
      </c>
      <c r="AC328" s="14">
        <f t="shared" si="293"/>
        <v>0</v>
      </c>
      <c r="AD328" s="14">
        <f t="shared" si="293"/>
        <v>0</v>
      </c>
      <c r="AE328" s="14">
        <f t="shared" si="293"/>
        <v>0</v>
      </c>
      <c r="AF328" s="14">
        <f t="shared" si="293"/>
        <v>0</v>
      </c>
      <c r="AG328" s="14">
        <f t="shared" si="293"/>
        <v>0</v>
      </c>
      <c r="AH328" s="14">
        <f t="shared" si="293"/>
        <v>0</v>
      </c>
      <c r="AI328" s="14">
        <f t="shared" si="293"/>
        <v>0</v>
      </c>
      <c r="AJ328" s="14">
        <f t="shared" si="293"/>
        <v>0</v>
      </c>
      <c r="AK328" s="14">
        <f t="shared" si="293"/>
        <v>0</v>
      </c>
      <c r="AL328" s="14">
        <f t="shared" si="293"/>
        <v>0</v>
      </c>
      <c r="AM328" s="14">
        <f t="shared" si="293"/>
        <v>0</v>
      </c>
      <c r="AN328" s="14">
        <f t="shared" si="293"/>
        <v>0</v>
      </c>
      <c r="AO328" s="14">
        <f t="shared" si="293"/>
        <v>0</v>
      </c>
      <c r="AP328" s="14">
        <f t="shared" si="293"/>
        <v>0</v>
      </c>
      <c r="AQ328" s="14">
        <f t="shared" si="293"/>
        <v>0</v>
      </c>
      <c r="AR328" s="14">
        <f t="shared" si="293"/>
        <v>0</v>
      </c>
      <c r="AS328" s="14">
        <f t="shared" si="293"/>
        <v>0</v>
      </c>
      <c r="AT328" s="14">
        <f t="shared" si="293"/>
        <v>0</v>
      </c>
      <c r="AU328" s="14">
        <f t="shared" si="293"/>
        <v>0</v>
      </c>
      <c r="AV328" s="14">
        <f t="shared" si="293"/>
        <v>0</v>
      </c>
      <c r="AW328" s="14">
        <f t="shared" si="293"/>
        <v>0</v>
      </c>
      <c r="AX328" s="14">
        <f t="shared" si="293"/>
        <v>0</v>
      </c>
      <c r="AY328" s="14">
        <f t="shared" si="293"/>
        <v>0</v>
      </c>
      <c r="AZ328" s="14">
        <f t="shared" si="293"/>
        <v>0</v>
      </c>
      <c r="BA328" s="14">
        <f t="shared" si="293"/>
        <v>0</v>
      </c>
      <c r="BB328" s="14">
        <f t="shared" si="293"/>
        <v>0</v>
      </c>
      <c r="BC328" s="14">
        <f t="shared" si="293"/>
        <v>0</v>
      </c>
      <c r="BD328" s="14">
        <f t="shared" si="293"/>
        <v>0</v>
      </c>
      <c r="BE328" s="14">
        <f t="shared" si="293"/>
        <v>0</v>
      </c>
      <c r="BF328" s="14">
        <f t="shared" si="293"/>
        <v>0</v>
      </c>
      <c r="BG328" s="29">
        <f t="shared" si="292"/>
        <v>0</v>
      </c>
      <c r="BI328" s="9"/>
      <c r="BJ328" s="61"/>
    </row>
    <row r="329" spans="1:62" ht="12.95" customHeight="1" x14ac:dyDescent="0.2">
      <c r="A329" s="546"/>
      <c r="B329" s="518"/>
      <c r="C329" s="507"/>
      <c r="D329" s="513"/>
      <c r="E329" s="44"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2"/>
        <v>0</v>
      </c>
      <c r="BI329" s="9"/>
      <c r="BJ329" s="61"/>
    </row>
    <row r="330" spans="1:62" ht="12.95" customHeight="1" x14ac:dyDescent="0.2">
      <c r="A330" s="546"/>
      <c r="B330" s="518"/>
      <c r="C330" s="507"/>
      <c r="D330" s="514"/>
      <c r="E330" s="44"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2"/>
        <v>0</v>
      </c>
      <c r="BI330" s="9"/>
      <c r="BJ330" s="61"/>
    </row>
    <row r="331" spans="1:62" ht="12.95" customHeight="1" x14ac:dyDescent="0.2">
      <c r="A331" s="546"/>
      <c r="B331" s="518"/>
      <c r="C331" s="507"/>
      <c r="D331" s="515" t="str">
        <f>Parameters!$B$12</f>
        <v>ICU</v>
      </c>
      <c r="E331" s="67" t="str">
        <f>Parameters!$B$14</f>
        <v>Total</v>
      </c>
      <c r="F331" s="14">
        <f>F332+F333</f>
        <v>0</v>
      </c>
      <c r="G331" s="14">
        <f t="shared" ref="G331:BF331" si="294">G332+G333</f>
        <v>0</v>
      </c>
      <c r="H331" s="14">
        <f t="shared" si="294"/>
        <v>0</v>
      </c>
      <c r="I331" s="14">
        <f t="shared" si="294"/>
        <v>0</v>
      </c>
      <c r="J331" s="14">
        <f t="shared" si="294"/>
        <v>0</v>
      </c>
      <c r="K331" s="14">
        <f t="shared" si="294"/>
        <v>0</v>
      </c>
      <c r="L331" s="14">
        <f t="shared" si="294"/>
        <v>0</v>
      </c>
      <c r="M331" s="14">
        <f t="shared" si="294"/>
        <v>0</v>
      </c>
      <c r="N331" s="14">
        <f t="shared" si="294"/>
        <v>0</v>
      </c>
      <c r="O331" s="14">
        <f t="shared" si="294"/>
        <v>0</v>
      </c>
      <c r="P331" s="14">
        <f t="shared" si="294"/>
        <v>0</v>
      </c>
      <c r="Q331" s="14">
        <f t="shared" si="294"/>
        <v>0</v>
      </c>
      <c r="R331" s="14">
        <f t="shared" si="294"/>
        <v>0</v>
      </c>
      <c r="S331" s="14">
        <f t="shared" si="294"/>
        <v>0</v>
      </c>
      <c r="T331" s="14">
        <f t="shared" si="294"/>
        <v>0</v>
      </c>
      <c r="U331" s="14">
        <f t="shared" si="294"/>
        <v>0</v>
      </c>
      <c r="V331" s="14">
        <f t="shared" si="294"/>
        <v>0</v>
      </c>
      <c r="W331" s="14">
        <f t="shared" si="294"/>
        <v>0</v>
      </c>
      <c r="X331" s="14">
        <f t="shared" si="294"/>
        <v>0</v>
      </c>
      <c r="Y331" s="14">
        <f t="shared" si="294"/>
        <v>0</v>
      </c>
      <c r="Z331" s="14">
        <f t="shared" si="294"/>
        <v>0</v>
      </c>
      <c r="AA331" s="14">
        <f t="shared" si="294"/>
        <v>0</v>
      </c>
      <c r="AB331" s="14">
        <f t="shared" si="294"/>
        <v>0</v>
      </c>
      <c r="AC331" s="14">
        <f t="shared" si="294"/>
        <v>0</v>
      </c>
      <c r="AD331" s="14">
        <f t="shared" si="294"/>
        <v>0</v>
      </c>
      <c r="AE331" s="14">
        <f t="shared" si="294"/>
        <v>0</v>
      </c>
      <c r="AF331" s="14">
        <f t="shared" si="294"/>
        <v>0</v>
      </c>
      <c r="AG331" s="14">
        <f t="shared" si="294"/>
        <v>0</v>
      </c>
      <c r="AH331" s="14">
        <f t="shared" si="294"/>
        <v>0</v>
      </c>
      <c r="AI331" s="14">
        <f t="shared" si="294"/>
        <v>0</v>
      </c>
      <c r="AJ331" s="14">
        <f t="shared" si="294"/>
        <v>0</v>
      </c>
      <c r="AK331" s="14">
        <f t="shared" si="294"/>
        <v>0</v>
      </c>
      <c r="AL331" s="14">
        <f t="shared" si="294"/>
        <v>0</v>
      </c>
      <c r="AM331" s="14">
        <f t="shared" si="294"/>
        <v>0</v>
      </c>
      <c r="AN331" s="14">
        <f t="shared" si="294"/>
        <v>0</v>
      </c>
      <c r="AO331" s="14">
        <f t="shared" si="294"/>
        <v>0</v>
      </c>
      <c r="AP331" s="14">
        <f t="shared" si="294"/>
        <v>0</v>
      </c>
      <c r="AQ331" s="14">
        <f t="shared" si="294"/>
        <v>0</v>
      </c>
      <c r="AR331" s="14">
        <f t="shared" si="294"/>
        <v>0</v>
      </c>
      <c r="AS331" s="14">
        <f t="shared" si="294"/>
        <v>0</v>
      </c>
      <c r="AT331" s="14">
        <f t="shared" si="294"/>
        <v>0</v>
      </c>
      <c r="AU331" s="14">
        <f t="shared" si="294"/>
        <v>0</v>
      </c>
      <c r="AV331" s="14">
        <f t="shared" si="294"/>
        <v>0</v>
      </c>
      <c r="AW331" s="14">
        <f t="shared" si="294"/>
        <v>0</v>
      </c>
      <c r="AX331" s="14">
        <f t="shared" si="294"/>
        <v>0</v>
      </c>
      <c r="AY331" s="14">
        <f t="shared" si="294"/>
        <v>0</v>
      </c>
      <c r="AZ331" s="14">
        <f t="shared" si="294"/>
        <v>0</v>
      </c>
      <c r="BA331" s="14">
        <f t="shared" si="294"/>
        <v>0</v>
      </c>
      <c r="BB331" s="14">
        <f t="shared" si="294"/>
        <v>0</v>
      </c>
      <c r="BC331" s="14">
        <f t="shared" si="294"/>
        <v>0</v>
      </c>
      <c r="BD331" s="14">
        <f t="shared" si="294"/>
        <v>0</v>
      </c>
      <c r="BE331" s="14">
        <f t="shared" si="294"/>
        <v>0</v>
      </c>
      <c r="BF331" s="14">
        <f t="shared" si="294"/>
        <v>0</v>
      </c>
      <c r="BG331" s="29">
        <f t="shared" si="292"/>
        <v>0</v>
      </c>
      <c r="BI331" s="9"/>
      <c r="BJ331" s="61"/>
    </row>
    <row r="332" spans="1:62" ht="12.95" customHeight="1" x14ac:dyDescent="0.2">
      <c r="A332" s="546"/>
      <c r="B332" s="518"/>
      <c r="C332" s="507"/>
      <c r="D332" s="513"/>
      <c r="E332" s="44"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2"/>
        <v>0</v>
      </c>
      <c r="BI332" s="9"/>
      <c r="BJ332" s="61"/>
    </row>
    <row r="333" spans="1:62" ht="12.95" customHeight="1" x14ac:dyDescent="0.2">
      <c r="A333" s="546"/>
      <c r="B333" s="518"/>
      <c r="C333" s="507"/>
      <c r="D333" s="514"/>
      <c r="E333" s="44"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2"/>
        <v>0</v>
      </c>
      <c r="BI333" s="9"/>
      <c r="BJ333" s="61"/>
    </row>
    <row r="334" spans="1:62" ht="12.95" customHeight="1" x14ac:dyDescent="0.2">
      <c r="A334" s="546"/>
      <c r="B334" s="518"/>
      <c r="C334" s="507"/>
      <c r="D334" s="515" t="str">
        <f>Parameters!$B$13</f>
        <v>Death</v>
      </c>
      <c r="E334" s="67" t="str">
        <f>Parameters!$B$14</f>
        <v>Total</v>
      </c>
      <c r="F334" s="14">
        <f>F335+F336</f>
        <v>0</v>
      </c>
      <c r="G334" s="14">
        <f t="shared" ref="G334:BF334" si="295">G335+G336</f>
        <v>0</v>
      </c>
      <c r="H334" s="14">
        <f t="shared" si="295"/>
        <v>0</v>
      </c>
      <c r="I334" s="14">
        <f t="shared" si="295"/>
        <v>0</v>
      </c>
      <c r="J334" s="14">
        <f t="shared" si="295"/>
        <v>0</v>
      </c>
      <c r="K334" s="14">
        <f t="shared" si="295"/>
        <v>0</v>
      </c>
      <c r="L334" s="14">
        <f t="shared" si="295"/>
        <v>0</v>
      </c>
      <c r="M334" s="14">
        <f t="shared" si="295"/>
        <v>0</v>
      </c>
      <c r="N334" s="14">
        <f t="shared" si="295"/>
        <v>0</v>
      </c>
      <c r="O334" s="14">
        <f t="shared" si="295"/>
        <v>0</v>
      </c>
      <c r="P334" s="14">
        <f t="shared" si="295"/>
        <v>0</v>
      </c>
      <c r="Q334" s="14">
        <f t="shared" si="295"/>
        <v>0</v>
      </c>
      <c r="R334" s="14">
        <f t="shared" si="295"/>
        <v>0</v>
      </c>
      <c r="S334" s="14">
        <f t="shared" si="295"/>
        <v>0</v>
      </c>
      <c r="T334" s="14">
        <f t="shared" si="295"/>
        <v>0</v>
      </c>
      <c r="U334" s="14">
        <f t="shared" si="295"/>
        <v>0</v>
      </c>
      <c r="V334" s="14">
        <f t="shared" si="295"/>
        <v>0</v>
      </c>
      <c r="W334" s="14">
        <f t="shared" si="295"/>
        <v>0</v>
      </c>
      <c r="X334" s="14">
        <f t="shared" si="295"/>
        <v>0</v>
      </c>
      <c r="Y334" s="14">
        <f t="shared" si="295"/>
        <v>0</v>
      </c>
      <c r="Z334" s="14">
        <f t="shared" si="295"/>
        <v>0</v>
      </c>
      <c r="AA334" s="14">
        <f t="shared" si="295"/>
        <v>0</v>
      </c>
      <c r="AB334" s="14">
        <f t="shared" si="295"/>
        <v>0</v>
      </c>
      <c r="AC334" s="14">
        <f t="shared" si="295"/>
        <v>0</v>
      </c>
      <c r="AD334" s="14">
        <f t="shared" si="295"/>
        <v>0</v>
      </c>
      <c r="AE334" s="14">
        <f t="shared" si="295"/>
        <v>0</v>
      </c>
      <c r="AF334" s="14">
        <f t="shared" si="295"/>
        <v>0</v>
      </c>
      <c r="AG334" s="14">
        <f t="shared" si="295"/>
        <v>0</v>
      </c>
      <c r="AH334" s="14">
        <f t="shared" si="295"/>
        <v>0</v>
      </c>
      <c r="AI334" s="14">
        <f t="shared" si="295"/>
        <v>0</v>
      </c>
      <c r="AJ334" s="14">
        <f t="shared" si="295"/>
        <v>0</v>
      </c>
      <c r="AK334" s="14">
        <f t="shared" si="295"/>
        <v>0</v>
      </c>
      <c r="AL334" s="14">
        <f t="shared" si="295"/>
        <v>0</v>
      </c>
      <c r="AM334" s="14">
        <f t="shared" si="295"/>
        <v>0</v>
      </c>
      <c r="AN334" s="14">
        <f t="shared" si="295"/>
        <v>0</v>
      </c>
      <c r="AO334" s="14">
        <f t="shared" si="295"/>
        <v>0</v>
      </c>
      <c r="AP334" s="14">
        <f t="shared" si="295"/>
        <v>0</v>
      </c>
      <c r="AQ334" s="14">
        <f t="shared" si="295"/>
        <v>0</v>
      </c>
      <c r="AR334" s="14">
        <f t="shared" si="295"/>
        <v>0</v>
      </c>
      <c r="AS334" s="14">
        <f t="shared" si="295"/>
        <v>0</v>
      </c>
      <c r="AT334" s="14">
        <f t="shared" si="295"/>
        <v>0</v>
      </c>
      <c r="AU334" s="14">
        <f t="shared" si="295"/>
        <v>0</v>
      </c>
      <c r="AV334" s="14">
        <f t="shared" si="295"/>
        <v>0</v>
      </c>
      <c r="AW334" s="14">
        <f t="shared" si="295"/>
        <v>0</v>
      </c>
      <c r="AX334" s="14">
        <f t="shared" si="295"/>
        <v>0</v>
      </c>
      <c r="AY334" s="14">
        <f t="shared" si="295"/>
        <v>0</v>
      </c>
      <c r="AZ334" s="14">
        <f t="shared" si="295"/>
        <v>0</v>
      </c>
      <c r="BA334" s="14">
        <f t="shared" si="295"/>
        <v>0</v>
      </c>
      <c r="BB334" s="14">
        <f t="shared" si="295"/>
        <v>0</v>
      </c>
      <c r="BC334" s="14">
        <f t="shared" si="295"/>
        <v>0</v>
      </c>
      <c r="BD334" s="14">
        <f t="shared" si="295"/>
        <v>0</v>
      </c>
      <c r="BE334" s="14">
        <f t="shared" si="295"/>
        <v>0</v>
      </c>
      <c r="BF334" s="14">
        <f t="shared" si="295"/>
        <v>0</v>
      </c>
      <c r="BG334" s="29">
        <f t="shared" si="292"/>
        <v>0</v>
      </c>
    </row>
    <row r="335" spans="1:62" ht="12.95" customHeight="1" x14ac:dyDescent="0.2">
      <c r="A335" s="546"/>
      <c r="B335" s="518"/>
      <c r="C335" s="507"/>
      <c r="D335" s="513"/>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2"/>
        <v>0</v>
      </c>
    </row>
    <row r="336" spans="1:62" ht="12.95" customHeight="1" thickBot="1" x14ac:dyDescent="0.25">
      <c r="A336" s="546"/>
      <c r="B336" s="518"/>
      <c r="C336" s="508"/>
      <c r="D336" s="516"/>
      <c r="E336" s="44"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546"/>
      <c r="B337" s="518"/>
      <c r="C337" s="505" t="str">
        <f>Parameters!$C$9</f>
        <v>50 to 64</v>
      </c>
      <c r="D337" s="509" t="str">
        <f>Parameters!$B$10</f>
        <v>Fever</v>
      </c>
      <c r="E337" s="65" t="str">
        <f>Parameters!$B$14</f>
        <v>Total</v>
      </c>
      <c r="F337" s="30">
        <f>F338+F339</f>
        <v>0</v>
      </c>
      <c r="G337" s="30">
        <f t="shared" ref="G337:BF337" si="296">G338+G339</f>
        <v>0</v>
      </c>
      <c r="H337" s="30">
        <f t="shared" si="296"/>
        <v>0</v>
      </c>
      <c r="I337" s="30">
        <f t="shared" si="296"/>
        <v>0</v>
      </c>
      <c r="J337" s="30">
        <f t="shared" si="296"/>
        <v>0</v>
      </c>
      <c r="K337" s="30">
        <f t="shared" si="296"/>
        <v>0</v>
      </c>
      <c r="L337" s="30">
        <f t="shared" si="296"/>
        <v>0</v>
      </c>
      <c r="M337" s="30">
        <f t="shared" si="296"/>
        <v>0</v>
      </c>
      <c r="N337" s="30">
        <f t="shared" si="296"/>
        <v>0</v>
      </c>
      <c r="O337" s="30">
        <f t="shared" si="296"/>
        <v>0</v>
      </c>
      <c r="P337" s="30">
        <f t="shared" si="296"/>
        <v>0</v>
      </c>
      <c r="Q337" s="30">
        <f t="shared" si="296"/>
        <v>0</v>
      </c>
      <c r="R337" s="30">
        <f t="shared" si="296"/>
        <v>0</v>
      </c>
      <c r="S337" s="30">
        <f t="shared" si="296"/>
        <v>0</v>
      </c>
      <c r="T337" s="30">
        <f t="shared" si="296"/>
        <v>0</v>
      </c>
      <c r="U337" s="30">
        <f t="shared" si="296"/>
        <v>0</v>
      </c>
      <c r="V337" s="30">
        <f t="shared" si="296"/>
        <v>0</v>
      </c>
      <c r="W337" s="30">
        <f t="shared" si="296"/>
        <v>0</v>
      </c>
      <c r="X337" s="30">
        <f t="shared" si="296"/>
        <v>0</v>
      </c>
      <c r="Y337" s="30">
        <f t="shared" si="296"/>
        <v>0</v>
      </c>
      <c r="Z337" s="30">
        <f t="shared" si="296"/>
        <v>0</v>
      </c>
      <c r="AA337" s="30">
        <f t="shared" si="296"/>
        <v>0</v>
      </c>
      <c r="AB337" s="30">
        <f t="shared" si="296"/>
        <v>0</v>
      </c>
      <c r="AC337" s="30">
        <f t="shared" si="296"/>
        <v>0</v>
      </c>
      <c r="AD337" s="30">
        <f t="shared" si="296"/>
        <v>0</v>
      </c>
      <c r="AE337" s="30">
        <f t="shared" si="296"/>
        <v>0</v>
      </c>
      <c r="AF337" s="30">
        <f t="shared" si="296"/>
        <v>0</v>
      </c>
      <c r="AG337" s="30">
        <f t="shared" si="296"/>
        <v>0</v>
      </c>
      <c r="AH337" s="30">
        <f t="shared" si="296"/>
        <v>0</v>
      </c>
      <c r="AI337" s="30">
        <f t="shared" si="296"/>
        <v>0</v>
      </c>
      <c r="AJ337" s="30">
        <f t="shared" si="296"/>
        <v>0</v>
      </c>
      <c r="AK337" s="30">
        <f t="shared" si="296"/>
        <v>0</v>
      </c>
      <c r="AL337" s="30">
        <f t="shared" si="296"/>
        <v>0</v>
      </c>
      <c r="AM337" s="30">
        <f t="shared" si="296"/>
        <v>0</v>
      </c>
      <c r="AN337" s="30">
        <f t="shared" si="296"/>
        <v>0</v>
      </c>
      <c r="AO337" s="30">
        <f t="shared" si="296"/>
        <v>0</v>
      </c>
      <c r="AP337" s="30">
        <f t="shared" si="296"/>
        <v>0</v>
      </c>
      <c r="AQ337" s="30">
        <f t="shared" si="296"/>
        <v>0</v>
      </c>
      <c r="AR337" s="30">
        <f t="shared" si="296"/>
        <v>0</v>
      </c>
      <c r="AS337" s="30">
        <f t="shared" si="296"/>
        <v>0</v>
      </c>
      <c r="AT337" s="30">
        <f t="shared" si="296"/>
        <v>0</v>
      </c>
      <c r="AU337" s="30">
        <f t="shared" si="296"/>
        <v>0</v>
      </c>
      <c r="AV337" s="30">
        <f t="shared" si="296"/>
        <v>0</v>
      </c>
      <c r="AW337" s="30">
        <f t="shared" si="296"/>
        <v>0</v>
      </c>
      <c r="AX337" s="30">
        <f t="shared" si="296"/>
        <v>0</v>
      </c>
      <c r="AY337" s="30">
        <f t="shared" si="296"/>
        <v>0</v>
      </c>
      <c r="AZ337" s="30">
        <f t="shared" si="296"/>
        <v>0</v>
      </c>
      <c r="BA337" s="30">
        <f t="shared" si="296"/>
        <v>0</v>
      </c>
      <c r="BB337" s="30">
        <f t="shared" si="296"/>
        <v>0</v>
      </c>
      <c r="BC337" s="30">
        <f t="shared" si="296"/>
        <v>0</v>
      </c>
      <c r="BD337" s="30">
        <f t="shared" si="296"/>
        <v>0</v>
      </c>
      <c r="BE337" s="30">
        <f t="shared" si="296"/>
        <v>0</v>
      </c>
      <c r="BF337" s="30">
        <f t="shared" si="296"/>
        <v>0</v>
      </c>
      <c r="BG337" s="31">
        <f>SUM(F337:BF337)</f>
        <v>0</v>
      </c>
    </row>
    <row r="338" spans="1:59" ht="12.95" customHeight="1" x14ac:dyDescent="0.2">
      <c r="A338" s="546"/>
      <c r="B338" s="518"/>
      <c r="C338" s="506"/>
      <c r="D338" s="510"/>
      <c r="E338" s="66"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7">SUM(F338:BF338)</f>
        <v>0</v>
      </c>
    </row>
    <row r="339" spans="1:59" ht="12.95" customHeight="1" x14ac:dyDescent="0.2">
      <c r="A339" s="546"/>
      <c r="B339" s="518"/>
      <c r="C339" s="506"/>
      <c r="D339" s="511"/>
      <c r="E339" s="66"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7"/>
        <v>0</v>
      </c>
    </row>
    <row r="340" spans="1:59" ht="12.95" customHeight="1" x14ac:dyDescent="0.2">
      <c r="A340" s="546"/>
      <c r="B340" s="518"/>
      <c r="C340" s="507"/>
      <c r="D340" s="512" t="str">
        <f>Parameters!$B$11</f>
        <v>Hosp.</v>
      </c>
      <c r="E340" s="67" t="str">
        <f>Parameters!$B$14</f>
        <v>Total</v>
      </c>
      <c r="F340" s="14">
        <f>F341+F342</f>
        <v>0</v>
      </c>
      <c r="G340" s="14">
        <f t="shared" ref="G340:BF340" si="298">G341+G342</f>
        <v>0</v>
      </c>
      <c r="H340" s="14">
        <f t="shared" si="298"/>
        <v>0</v>
      </c>
      <c r="I340" s="14">
        <f t="shared" si="298"/>
        <v>0</v>
      </c>
      <c r="J340" s="14">
        <f t="shared" si="298"/>
        <v>0</v>
      </c>
      <c r="K340" s="14">
        <f t="shared" si="298"/>
        <v>0</v>
      </c>
      <c r="L340" s="14">
        <f t="shared" si="298"/>
        <v>0</v>
      </c>
      <c r="M340" s="14">
        <f t="shared" si="298"/>
        <v>0</v>
      </c>
      <c r="N340" s="14">
        <f t="shared" si="298"/>
        <v>0</v>
      </c>
      <c r="O340" s="14">
        <f t="shared" si="298"/>
        <v>0</v>
      </c>
      <c r="P340" s="14">
        <f t="shared" si="298"/>
        <v>0</v>
      </c>
      <c r="Q340" s="14">
        <f t="shared" si="298"/>
        <v>0</v>
      </c>
      <c r="R340" s="14">
        <f t="shared" si="298"/>
        <v>0</v>
      </c>
      <c r="S340" s="14">
        <f t="shared" si="298"/>
        <v>0</v>
      </c>
      <c r="T340" s="14">
        <f t="shared" si="298"/>
        <v>0</v>
      </c>
      <c r="U340" s="14">
        <f t="shared" si="298"/>
        <v>0</v>
      </c>
      <c r="V340" s="14">
        <f t="shared" si="298"/>
        <v>0</v>
      </c>
      <c r="W340" s="14">
        <f t="shared" si="298"/>
        <v>0</v>
      </c>
      <c r="X340" s="14">
        <f t="shared" si="298"/>
        <v>0</v>
      </c>
      <c r="Y340" s="14">
        <f t="shared" si="298"/>
        <v>0</v>
      </c>
      <c r="Z340" s="14">
        <f t="shared" si="298"/>
        <v>0</v>
      </c>
      <c r="AA340" s="14">
        <f t="shared" si="298"/>
        <v>0</v>
      </c>
      <c r="AB340" s="14">
        <f t="shared" si="298"/>
        <v>0</v>
      </c>
      <c r="AC340" s="14">
        <f t="shared" si="298"/>
        <v>0</v>
      </c>
      <c r="AD340" s="14">
        <f t="shared" si="298"/>
        <v>0</v>
      </c>
      <c r="AE340" s="14">
        <f t="shared" si="298"/>
        <v>0</v>
      </c>
      <c r="AF340" s="14">
        <f t="shared" si="298"/>
        <v>0</v>
      </c>
      <c r="AG340" s="14">
        <f t="shared" si="298"/>
        <v>0</v>
      </c>
      <c r="AH340" s="14">
        <f t="shared" si="298"/>
        <v>0</v>
      </c>
      <c r="AI340" s="14">
        <f t="shared" si="298"/>
        <v>0</v>
      </c>
      <c r="AJ340" s="14">
        <f t="shared" si="298"/>
        <v>0</v>
      </c>
      <c r="AK340" s="14">
        <f t="shared" si="298"/>
        <v>0</v>
      </c>
      <c r="AL340" s="14">
        <f t="shared" si="298"/>
        <v>0</v>
      </c>
      <c r="AM340" s="14">
        <f t="shared" si="298"/>
        <v>0</v>
      </c>
      <c r="AN340" s="14">
        <f t="shared" si="298"/>
        <v>0</v>
      </c>
      <c r="AO340" s="14">
        <f t="shared" si="298"/>
        <v>0</v>
      </c>
      <c r="AP340" s="14">
        <f t="shared" si="298"/>
        <v>0</v>
      </c>
      <c r="AQ340" s="14">
        <f t="shared" si="298"/>
        <v>0</v>
      </c>
      <c r="AR340" s="14">
        <f t="shared" si="298"/>
        <v>0</v>
      </c>
      <c r="AS340" s="14">
        <f t="shared" si="298"/>
        <v>0</v>
      </c>
      <c r="AT340" s="14">
        <f t="shared" si="298"/>
        <v>0</v>
      </c>
      <c r="AU340" s="14">
        <f t="shared" si="298"/>
        <v>0</v>
      </c>
      <c r="AV340" s="14">
        <f t="shared" si="298"/>
        <v>0</v>
      </c>
      <c r="AW340" s="14">
        <f t="shared" si="298"/>
        <v>0</v>
      </c>
      <c r="AX340" s="14">
        <f t="shared" si="298"/>
        <v>0</v>
      </c>
      <c r="AY340" s="14">
        <f t="shared" si="298"/>
        <v>0</v>
      </c>
      <c r="AZ340" s="14">
        <f t="shared" si="298"/>
        <v>0</v>
      </c>
      <c r="BA340" s="14">
        <f t="shared" si="298"/>
        <v>0</v>
      </c>
      <c r="BB340" s="14">
        <f t="shared" si="298"/>
        <v>0</v>
      </c>
      <c r="BC340" s="14">
        <f t="shared" si="298"/>
        <v>0</v>
      </c>
      <c r="BD340" s="14">
        <f t="shared" si="298"/>
        <v>0</v>
      </c>
      <c r="BE340" s="14">
        <f t="shared" si="298"/>
        <v>0</v>
      </c>
      <c r="BF340" s="14">
        <f t="shared" si="298"/>
        <v>0</v>
      </c>
      <c r="BG340" s="29">
        <f t="shared" si="297"/>
        <v>0</v>
      </c>
    </row>
    <row r="341" spans="1:59" ht="12.95" customHeight="1" x14ac:dyDescent="0.2">
      <c r="A341" s="546"/>
      <c r="B341" s="518"/>
      <c r="C341" s="507"/>
      <c r="D341" s="513"/>
      <c r="E341" s="44"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7"/>
        <v>0</v>
      </c>
    </row>
    <row r="342" spans="1:59" ht="12.95" customHeight="1" x14ac:dyDescent="0.2">
      <c r="A342" s="546"/>
      <c r="B342" s="518"/>
      <c r="C342" s="507"/>
      <c r="D342" s="514"/>
      <c r="E342" s="44"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7"/>
        <v>0</v>
      </c>
    </row>
    <row r="343" spans="1:59" ht="12.95" customHeight="1" x14ac:dyDescent="0.2">
      <c r="A343" s="546"/>
      <c r="B343" s="518"/>
      <c r="C343" s="507"/>
      <c r="D343" s="515" t="str">
        <f>Parameters!$B$12</f>
        <v>ICU</v>
      </c>
      <c r="E343" s="67" t="str">
        <f>Parameters!$B$14</f>
        <v>Total</v>
      </c>
      <c r="F343" s="14">
        <f>F344+F345</f>
        <v>0</v>
      </c>
      <c r="G343" s="14">
        <f t="shared" ref="G343:BF343" si="299">G344+G345</f>
        <v>0</v>
      </c>
      <c r="H343" s="14">
        <f t="shared" si="299"/>
        <v>0</v>
      </c>
      <c r="I343" s="14">
        <f t="shared" si="299"/>
        <v>0</v>
      </c>
      <c r="J343" s="14">
        <f t="shared" si="299"/>
        <v>0</v>
      </c>
      <c r="K343" s="14">
        <f t="shared" si="299"/>
        <v>0</v>
      </c>
      <c r="L343" s="14">
        <f t="shared" si="299"/>
        <v>0</v>
      </c>
      <c r="M343" s="14">
        <f t="shared" si="299"/>
        <v>0</v>
      </c>
      <c r="N343" s="14">
        <f t="shared" si="299"/>
        <v>0</v>
      </c>
      <c r="O343" s="14">
        <f t="shared" si="299"/>
        <v>0</v>
      </c>
      <c r="P343" s="14">
        <f t="shared" si="299"/>
        <v>0</v>
      </c>
      <c r="Q343" s="14">
        <f t="shared" si="299"/>
        <v>0</v>
      </c>
      <c r="R343" s="14">
        <f t="shared" si="299"/>
        <v>0</v>
      </c>
      <c r="S343" s="14">
        <f t="shared" si="299"/>
        <v>0</v>
      </c>
      <c r="T343" s="14">
        <f t="shared" si="299"/>
        <v>0</v>
      </c>
      <c r="U343" s="14">
        <f t="shared" si="299"/>
        <v>0</v>
      </c>
      <c r="V343" s="14">
        <f t="shared" si="299"/>
        <v>0</v>
      </c>
      <c r="W343" s="14">
        <f t="shared" si="299"/>
        <v>0</v>
      </c>
      <c r="X343" s="14">
        <f t="shared" si="299"/>
        <v>0</v>
      </c>
      <c r="Y343" s="14">
        <f t="shared" si="299"/>
        <v>0</v>
      </c>
      <c r="Z343" s="14">
        <f t="shared" si="299"/>
        <v>0</v>
      </c>
      <c r="AA343" s="14">
        <f t="shared" si="299"/>
        <v>0</v>
      </c>
      <c r="AB343" s="14">
        <f t="shared" si="299"/>
        <v>0</v>
      </c>
      <c r="AC343" s="14">
        <f t="shared" si="299"/>
        <v>0</v>
      </c>
      <c r="AD343" s="14">
        <f t="shared" si="299"/>
        <v>0</v>
      </c>
      <c r="AE343" s="14">
        <f t="shared" si="299"/>
        <v>0</v>
      </c>
      <c r="AF343" s="14">
        <f t="shared" si="299"/>
        <v>0</v>
      </c>
      <c r="AG343" s="14">
        <f t="shared" si="299"/>
        <v>0</v>
      </c>
      <c r="AH343" s="14">
        <f t="shared" si="299"/>
        <v>0</v>
      </c>
      <c r="AI343" s="14">
        <f t="shared" si="299"/>
        <v>0</v>
      </c>
      <c r="AJ343" s="14">
        <f t="shared" si="299"/>
        <v>0</v>
      </c>
      <c r="AK343" s="14">
        <f t="shared" si="299"/>
        <v>0</v>
      </c>
      <c r="AL343" s="14">
        <f t="shared" si="299"/>
        <v>0</v>
      </c>
      <c r="AM343" s="14">
        <f t="shared" si="299"/>
        <v>0</v>
      </c>
      <c r="AN343" s="14">
        <f t="shared" si="299"/>
        <v>0</v>
      </c>
      <c r="AO343" s="14">
        <f t="shared" si="299"/>
        <v>0</v>
      </c>
      <c r="AP343" s="14">
        <f t="shared" si="299"/>
        <v>0</v>
      </c>
      <c r="AQ343" s="14">
        <f t="shared" si="299"/>
        <v>0</v>
      </c>
      <c r="AR343" s="14">
        <f t="shared" si="299"/>
        <v>0</v>
      </c>
      <c r="AS343" s="14">
        <f t="shared" si="299"/>
        <v>0</v>
      </c>
      <c r="AT343" s="14">
        <f t="shared" si="299"/>
        <v>0</v>
      </c>
      <c r="AU343" s="14">
        <f t="shared" si="299"/>
        <v>0</v>
      </c>
      <c r="AV343" s="14">
        <f t="shared" si="299"/>
        <v>0</v>
      </c>
      <c r="AW343" s="14">
        <f t="shared" si="299"/>
        <v>0</v>
      </c>
      <c r="AX343" s="14">
        <f t="shared" si="299"/>
        <v>0</v>
      </c>
      <c r="AY343" s="14">
        <f t="shared" si="299"/>
        <v>0</v>
      </c>
      <c r="AZ343" s="14">
        <f t="shared" si="299"/>
        <v>0</v>
      </c>
      <c r="BA343" s="14">
        <f t="shared" si="299"/>
        <v>0</v>
      </c>
      <c r="BB343" s="14">
        <f t="shared" si="299"/>
        <v>0</v>
      </c>
      <c r="BC343" s="14">
        <f t="shared" si="299"/>
        <v>0</v>
      </c>
      <c r="BD343" s="14">
        <f t="shared" si="299"/>
        <v>0</v>
      </c>
      <c r="BE343" s="14">
        <f t="shared" si="299"/>
        <v>0</v>
      </c>
      <c r="BF343" s="14">
        <f t="shared" si="299"/>
        <v>0</v>
      </c>
      <c r="BG343" s="29">
        <f t="shared" si="297"/>
        <v>0</v>
      </c>
    </row>
    <row r="344" spans="1:59" ht="12.95" customHeight="1" x14ac:dyDescent="0.2">
      <c r="A344" s="546"/>
      <c r="B344" s="518"/>
      <c r="C344" s="507"/>
      <c r="D344" s="513"/>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7"/>
        <v>0</v>
      </c>
    </row>
    <row r="345" spans="1:59" ht="12.95" customHeight="1" x14ac:dyDescent="0.2">
      <c r="A345" s="546"/>
      <c r="B345" s="518"/>
      <c r="C345" s="507"/>
      <c r="D345" s="514"/>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7"/>
        <v>0</v>
      </c>
    </row>
    <row r="346" spans="1:59" ht="12.95" customHeight="1" x14ac:dyDescent="0.2">
      <c r="A346" s="546"/>
      <c r="B346" s="518"/>
      <c r="C346" s="507"/>
      <c r="D346" s="515" t="str">
        <f>Parameters!$B$13</f>
        <v>Death</v>
      </c>
      <c r="E346" s="67" t="str">
        <f>Parameters!$B$14</f>
        <v>Total</v>
      </c>
      <c r="F346" s="14">
        <f>F347+F348</f>
        <v>0</v>
      </c>
      <c r="G346" s="14">
        <f t="shared" ref="G346:BF346" si="300">G347+G348</f>
        <v>0</v>
      </c>
      <c r="H346" s="14">
        <f t="shared" si="300"/>
        <v>0</v>
      </c>
      <c r="I346" s="14">
        <f t="shared" si="300"/>
        <v>0</v>
      </c>
      <c r="J346" s="14">
        <f t="shared" si="300"/>
        <v>0</v>
      </c>
      <c r="K346" s="14">
        <f t="shared" si="300"/>
        <v>0</v>
      </c>
      <c r="L346" s="14">
        <f t="shared" si="300"/>
        <v>0</v>
      </c>
      <c r="M346" s="14">
        <f t="shared" si="300"/>
        <v>0</v>
      </c>
      <c r="N346" s="14">
        <f t="shared" si="300"/>
        <v>0</v>
      </c>
      <c r="O346" s="14">
        <f t="shared" si="300"/>
        <v>0</v>
      </c>
      <c r="P346" s="14">
        <f t="shared" si="300"/>
        <v>0</v>
      </c>
      <c r="Q346" s="14">
        <f t="shared" si="300"/>
        <v>0</v>
      </c>
      <c r="R346" s="14">
        <f t="shared" si="300"/>
        <v>0</v>
      </c>
      <c r="S346" s="14">
        <f t="shared" si="300"/>
        <v>0</v>
      </c>
      <c r="T346" s="14">
        <f t="shared" si="300"/>
        <v>0</v>
      </c>
      <c r="U346" s="14">
        <f t="shared" si="300"/>
        <v>0</v>
      </c>
      <c r="V346" s="14">
        <f t="shared" si="300"/>
        <v>0</v>
      </c>
      <c r="W346" s="14">
        <f t="shared" si="300"/>
        <v>0</v>
      </c>
      <c r="X346" s="14">
        <f t="shared" si="300"/>
        <v>0</v>
      </c>
      <c r="Y346" s="14">
        <f t="shared" si="300"/>
        <v>0</v>
      </c>
      <c r="Z346" s="14">
        <f t="shared" si="300"/>
        <v>0</v>
      </c>
      <c r="AA346" s="14">
        <f t="shared" si="300"/>
        <v>0</v>
      </c>
      <c r="AB346" s="14">
        <f t="shared" si="300"/>
        <v>0</v>
      </c>
      <c r="AC346" s="14">
        <f t="shared" si="300"/>
        <v>0</v>
      </c>
      <c r="AD346" s="14">
        <f t="shared" si="300"/>
        <v>0</v>
      </c>
      <c r="AE346" s="14">
        <f t="shared" si="300"/>
        <v>0</v>
      </c>
      <c r="AF346" s="14">
        <f t="shared" si="300"/>
        <v>0</v>
      </c>
      <c r="AG346" s="14">
        <f t="shared" si="300"/>
        <v>0</v>
      </c>
      <c r="AH346" s="14">
        <f t="shared" si="300"/>
        <v>0</v>
      </c>
      <c r="AI346" s="14">
        <f t="shared" si="300"/>
        <v>0</v>
      </c>
      <c r="AJ346" s="14">
        <f t="shared" si="300"/>
        <v>0</v>
      </c>
      <c r="AK346" s="14">
        <f t="shared" si="300"/>
        <v>0</v>
      </c>
      <c r="AL346" s="14">
        <f t="shared" si="300"/>
        <v>0</v>
      </c>
      <c r="AM346" s="14">
        <f t="shared" si="300"/>
        <v>0</v>
      </c>
      <c r="AN346" s="14">
        <f t="shared" si="300"/>
        <v>0</v>
      </c>
      <c r="AO346" s="14">
        <f t="shared" si="300"/>
        <v>0</v>
      </c>
      <c r="AP346" s="14">
        <f t="shared" si="300"/>
        <v>0</v>
      </c>
      <c r="AQ346" s="14">
        <f t="shared" si="300"/>
        <v>0</v>
      </c>
      <c r="AR346" s="14">
        <f t="shared" si="300"/>
        <v>0</v>
      </c>
      <c r="AS346" s="14">
        <f t="shared" si="300"/>
        <v>0</v>
      </c>
      <c r="AT346" s="14">
        <f t="shared" si="300"/>
        <v>0</v>
      </c>
      <c r="AU346" s="14">
        <f t="shared" si="300"/>
        <v>0</v>
      </c>
      <c r="AV346" s="14">
        <f t="shared" si="300"/>
        <v>0</v>
      </c>
      <c r="AW346" s="14">
        <f t="shared" si="300"/>
        <v>0</v>
      </c>
      <c r="AX346" s="14">
        <f t="shared" si="300"/>
        <v>0</v>
      </c>
      <c r="AY346" s="14">
        <f t="shared" si="300"/>
        <v>0</v>
      </c>
      <c r="AZ346" s="14">
        <f t="shared" si="300"/>
        <v>0</v>
      </c>
      <c r="BA346" s="14">
        <f t="shared" si="300"/>
        <v>0</v>
      </c>
      <c r="BB346" s="14">
        <f t="shared" si="300"/>
        <v>0</v>
      </c>
      <c r="BC346" s="14">
        <f t="shared" si="300"/>
        <v>0</v>
      </c>
      <c r="BD346" s="14">
        <f t="shared" si="300"/>
        <v>0</v>
      </c>
      <c r="BE346" s="14">
        <f t="shared" si="300"/>
        <v>0</v>
      </c>
      <c r="BF346" s="14">
        <f t="shared" si="300"/>
        <v>0</v>
      </c>
      <c r="BG346" s="29">
        <f t="shared" si="297"/>
        <v>0</v>
      </c>
    </row>
    <row r="347" spans="1:59" ht="12.95" customHeight="1" x14ac:dyDescent="0.2">
      <c r="A347" s="546"/>
      <c r="B347" s="518"/>
      <c r="C347" s="507"/>
      <c r="D347" s="513"/>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7"/>
        <v>0</v>
      </c>
    </row>
    <row r="348" spans="1:59" ht="12.95" customHeight="1" thickBot="1" x14ac:dyDescent="0.25">
      <c r="A348" s="546"/>
      <c r="B348" s="518"/>
      <c r="C348" s="508"/>
      <c r="D348" s="516"/>
      <c r="E348" s="44"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546"/>
      <c r="B349" s="518"/>
      <c r="C349" s="505" t="str">
        <f>Parameters!$C$10</f>
        <v>65 and +</v>
      </c>
      <c r="D349" s="509" t="str">
        <f>Parameters!$B$10</f>
        <v>Fever</v>
      </c>
      <c r="E349" s="65" t="str">
        <f>Parameters!$B$14</f>
        <v>Total</v>
      </c>
      <c r="F349" s="30">
        <f>F350+F351</f>
        <v>0</v>
      </c>
      <c r="G349" s="30">
        <f t="shared" ref="G349:BF349" si="301">G350+G351</f>
        <v>0</v>
      </c>
      <c r="H349" s="30">
        <f t="shared" si="301"/>
        <v>0</v>
      </c>
      <c r="I349" s="30">
        <f t="shared" si="301"/>
        <v>0</v>
      </c>
      <c r="J349" s="30">
        <f t="shared" si="301"/>
        <v>0</v>
      </c>
      <c r="K349" s="30">
        <f t="shared" si="301"/>
        <v>0</v>
      </c>
      <c r="L349" s="30">
        <f t="shared" si="301"/>
        <v>0</v>
      </c>
      <c r="M349" s="30">
        <f t="shared" si="301"/>
        <v>0</v>
      </c>
      <c r="N349" s="30">
        <f t="shared" si="301"/>
        <v>0</v>
      </c>
      <c r="O349" s="30">
        <f t="shared" si="301"/>
        <v>0</v>
      </c>
      <c r="P349" s="30">
        <f t="shared" si="301"/>
        <v>0</v>
      </c>
      <c r="Q349" s="30">
        <f t="shared" si="301"/>
        <v>0</v>
      </c>
      <c r="R349" s="30">
        <f t="shared" si="301"/>
        <v>0</v>
      </c>
      <c r="S349" s="30">
        <f t="shared" si="301"/>
        <v>0</v>
      </c>
      <c r="T349" s="30">
        <f t="shared" si="301"/>
        <v>0</v>
      </c>
      <c r="U349" s="30">
        <f t="shared" si="301"/>
        <v>0</v>
      </c>
      <c r="V349" s="30">
        <f t="shared" si="301"/>
        <v>0</v>
      </c>
      <c r="W349" s="30">
        <f t="shared" si="301"/>
        <v>0</v>
      </c>
      <c r="X349" s="30">
        <f t="shared" si="301"/>
        <v>0</v>
      </c>
      <c r="Y349" s="30">
        <f t="shared" si="301"/>
        <v>0</v>
      </c>
      <c r="Z349" s="30">
        <f t="shared" si="301"/>
        <v>0</v>
      </c>
      <c r="AA349" s="30">
        <f t="shared" si="301"/>
        <v>0</v>
      </c>
      <c r="AB349" s="30">
        <f t="shared" si="301"/>
        <v>0</v>
      </c>
      <c r="AC349" s="30">
        <f t="shared" si="301"/>
        <v>0</v>
      </c>
      <c r="AD349" s="30">
        <f t="shared" si="301"/>
        <v>0</v>
      </c>
      <c r="AE349" s="30">
        <f t="shared" si="301"/>
        <v>0</v>
      </c>
      <c r="AF349" s="30">
        <f t="shared" si="301"/>
        <v>0</v>
      </c>
      <c r="AG349" s="30">
        <f t="shared" si="301"/>
        <v>0</v>
      </c>
      <c r="AH349" s="30">
        <f t="shared" si="301"/>
        <v>0</v>
      </c>
      <c r="AI349" s="30">
        <f t="shared" si="301"/>
        <v>0</v>
      </c>
      <c r="AJ349" s="30">
        <f t="shared" si="301"/>
        <v>0</v>
      </c>
      <c r="AK349" s="30">
        <f t="shared" si="301"/>
        <v>0</v>
      </c>
      <c r="AL349" s="30">
        <f t="shared" si="301"/>
        <v>0</v>
      </c>
      <c r="AM349" s="30">
        <f t="shared" si="301"/>
        <v>0</v>
      </c>
      <c r="AN349" s="30">
        <f t="shared" si="301"/>
        <v>0</v>
      </c>
      <c r="AO349" s="30">
        <f t="shared" si="301"/>
        <v>0</v>
      </c>
      <c r="AP349" s="30">
        <f t="shared" si="301"/>
        <v>0</v>
      </c>
      <c r="AQ349" s="30">
        <f t="shared" si="301"/>
        <v>0</v>
      </c>
      <c r="AR349" s="30">
        <f t="shared" si="301"/>
        <v>0</v>
      </c>
      <c r="AS349" s="30">
        <f t="shared" si="301"/>
        <v>0</v>
      </c>
      <c r="AT349" s="30">
        <f t="shared" si="301"/>
        <v>0</v>
      </c>
      <c r="AU349" s="30">
        <f t="shared" si="301"/>
        <v>0</v>
      </c>
      <c r="AV349" s="30">
        <f t="shared" si="301"/>
        <v>0</v>
      </c>
      <c r="AW349" s="30">
        <f t="shared" si="301"/>
        <v>0</v>
      </c>
      <c r="AX349" s="30">
        <f t="shared" si="301"/>
        <v>0</v>
      </c>
      <c r="AY349" s="30">
        <f t="shared" si="301"/>
        <v>0</v>
      </c>
      <c r="AZ349" s="30">
        <f t="shared" si="301"/>
        <v>0</v>
      </c>
      <c r="BA349" s="30">
        <f t="shared" si="301"/>
        <v>0</v>
      </c>
      <c r="BB349" s="30">
        <f t="shared" si="301"/>
        <v>0</v>
      </c>
      <c r="BC349" s="30">
        <f t="shared" si="301"/>
        <v>0</v>
      </c>
      <c r="BD349" s="30">
        <f t="shared" si="301"/>
        <v>0</v>
      </c>
      <c r="BE349" s="30">
        <f t="shared" si="301"/>
        <v>0</v>
      </c>
      <c r="BF349" s="30">
        <f t="shared" si="301"/>
        <v>0</v>
      </c>
      <c r="BG349" s="31">
        <f>SUM(F349:BF349)</f>
        <v>0</v>
      </c>
    </row>
    <row r="350" spans="1:59" ht="12.95" customHeight="1" x14ac:dyDescent="0.2">
      <c r="A350" s="546"/>
      <c r="B350" s="518"/>
      <c r="C350" s="506"/>
      <c r="D350" s="510"/>
      <c r="E350" s="66" t="str">
        <f>Parameters!$B$15</f>
        <v>Fem.</v>
      </c>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2">SUM(F350:BF350)</f>
        <v>0</v>
      </c>
    </row>
    <row r="351" spans="1:59" ht="12.95" customHeight="1" x14ac:dyDescent="0.2">
      <c r="A351" s="546"/>
      <c r="B351" s="518"/>
      <c r="C351" s="506"/>
      <c r="D351" s="511"/>
      <c r="E351" s="66" t="str">
        <f>Parameters!$B$16</f>
        <v>Male</v>
      </c>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2"/>
        <v>0</v>
      </c>
    </row>
    <row r="352" spans="1:59" ht="12.95" customHeight="1" x14ac:dyDescent="0.2">
      <c r="A352" s="546"/>
      <c r="B352" s="518"/>
      <c r="C352" s="507"/>
      <c r="D352" s="512" t="str">
        <f>Parameters!$B$11</f>
        <v>Hosp.</v>
      </c>
      <c r="E352" s="67" t="str">
        <f>Parameters!$B$14</f>
        <v>Total</v>
      </c>
      <c r="F352" s="14">
        <f>F353+F354</f>
        <v>0</v>
      </c>
      <c r="G352" s="14">
        <f t="shared" ref="G352:BF352" si="303">G353+G354</f>
        <v>0</v>
      </c>
      <c r="H352" s="14">
        <f t="shared" si="303"/>
        <v>0</v>
      </c>
      <c r="I352" s="14">
        <f t="shared" si="303"/>
        <v>0</v>
      </c>
      <c r="J352" s="14">
        <f t="shared" si="303"/>
        <v>0</v>
      </c>
      <c r="K352" s="14">
        <f t="shared" si="303"/>
        <v>0</v>
      </c>
      <c r="L352" s="14">
        <f t="shared" si="303"/>
        <v>0</v>
      </c>
      <c r="M352" s="14">
        <f t="shared" si="303"/>
        <v>0</v>
      </c>
      <c r="N352" s="14">
        <f t="shared" si="303"/>
        <v>0</v>
      </c>
      <c r="O352" s="14">
        <f t="shared" si="303"/>
        <v>0</v>
      </c>
      <c r="P352" s="14">
        <f t="shared" si="303"/>
        <v>0</v>
      </c>
      <c r="Q352" s="14">
        <f t="shared" si="303"/>
        <v>0</v>
      </c>
      <c r="R352" s="14">
        <f t="shared" si="303"/>
        <v>0</v>
      </c>
      <c r="S352" s="14">
        <f t="shared" si="303"/>
        <v>0</v>
      </c>
      <c r="T352" s="14">
        <f t="shared" si="303"/>
        <v>0</v>
      </c>
      <c r="U352" s="14">
        <f t="shared" si="303"/>
        <v>0</v>
      </c>
      <c r="V352" s="14">
        <f t="shared" si="303"/>
        <v>0</v>
      </c>
      <c r="W352" s="14">
        <f t="shared" si="303"/>
        <v>0</v>
      </c>
      <c r="X352" s="14">
        <f t="shared" si="303"/>
        <v>0</v>
      </c>
      <c r="Y352" s="14">
        <f t="shared" si="303"/>
        <v>0</v>
      </c>
      <c r="Z352" s="14">
        <f t="shared" si="303"/>
        <v>0</v>
      </c>
      <c r="AA352" s="14">
        <f t="shared" si="303"/>
        <v>0</v>
      </c>
      <c r="AB352" s="14">
        <f t="shared" si="303"/>
        <v>0</v>
      </c>
      <c r="AC352" s="14">
        <f t="shared" si="303"/>
        <v>0</v>
      </c>
      <c r="AD352" s="14">
        <f t="shared" si="303"/>
        <v>0</v>
      </c>
      <c r="AE352" s="14">
        <f t="shared" si="303"/>
        <v>0</v>
      </c>
      <c r="AF352" s="14">
        <f t="shared" si="303"/>
        <v>0</v>
      </c>
      <c r="AG352" s="14">
        <f t="shared" si="303"/>
        <v>0</v>
      </c>
      <c r="AH352" s="14">
        <f t="shared" si="303"/>
        <v>0</v>
      </c>
      <c r="AI352" s="14">
        <f t="shared" si="303"/>
        <v>0</v>
      </c>
      <c r="AJ352" s="14">
        <f t="shared" si="303"/>
        <v>0</v>
      </c>
      <c r="AK352" s="14">
        <f t="shared" si="303"/>
        <v>0</v>
      </c>
      <c r="AL352" s="14">
        <f t="shared" si="303"/>
        <v>0</v>
      </c>
      <c r="AM352" s="14">
        <f t="shared" si="303"/>
        <v>0</v>
      </c>
      <c r="AN352" s="14">
        <f t="shared" si="303"/>
        <v>0</v>
      </c>
      <c r="AO352" s="14">
        <f t="shared" si="303"/>
        <v>0</v>
      </c>
      <c r="AP352" s="14">
        <f t="shared" si="303"/>
        <v>0</v>
      </c>
      <c r="AQ352" s="14">
        <f t="shared" si="303"/>
        <v>0</v>
      </c>
      <c r="AR352" s="14">
        <f t="shared" si="303"/>
        <v>0</v>
      </c>
      <c r="AS352" s="14">
        <f t="shared" si="303"/>
        <v>0</v>
      </c>
      <c r="AT352" s="14">
        <f t="shared" si="303"/>
        <v>0</v>
      </c>
      <c r="AU352" s="14">
        <f t="shared" si="303"/>
        <v>0</v>
      </c>
      <c r="AV352" s="14">
        <f t="shared" si="303"/>
        <v>0</v>
      </c>
      <c r="AW352" s="14">
        <f t="shared" si="303"/>
        <v>0</v>
      </c>
      <c r="AX352" s="14">
        <f t="shared" si="303"/>
        <v>0</v>
      </c>
      <c r="AY352" s="14">
        <f t="shared" si="303"/>
        <v>0</v>
      </c>
      <c r="AZ352" s="14">
        <f t="shared" si="303"/>
        <v>0</v>
      </c>
      <c r="BA352" s="14">
        <f t="shared" si="303"/>
        <v>0</v>
      </c>
      <c r="BB352" s="14">
        <f t="shared" si="303"/>
        <v>0</v>
      </c>
      <c r="BC352" s="14">
        <f t="shared" si="303"/>
        <v>0</v>
      </c>
      <c r="BD352" s="14">
        <f t="shared" si="303"/>
        <v>0</v>
      </c>
      <c r="BE352" s="14">
        <f t="shared" si="303"/>
        <v>0</v>
      </c>
      <c r="BF352" s="14">
        <f t="shared" si="303"/>
        <v>0</v>
      </c>
      <c r="BG352" s="29">
        <f t="shared" si="302"/>
        <v>0</v>
      </c>
    </row>
    <row r="353" spans="1:62" ht="12.95" customHeight="1" x14ac:dyDescent="0.2">
      <c r="A353" s="546"/>
      <c r="B353" s="518"/>
      <c r="C353" s="507"/>
      <c r="D353" s="513"/>
      <c r="E353" s="44" t="str">
        <f>Parameters!$B$15</f>
        <v>Fem.</v>
      </c>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2"/>
        <v>0</v>
      </c>
    </row>
    <row r="354" spans="1:62" ht="12.95" customHeight="1" x14ac:dyDescent="0.2">
      <c r="A354" s="546"/>
      <c r="B354" s="518"/>
      <c r="C354" s="507"/>
      <c r="D354" s="514"/>
      <c r="E354" s="44" t="str">
        <f>Parameters!$B$16</f>
        <v>Male</v>
      </c>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2"/>
        <v>0</v>
      </c>
    </row>
    <row r="355" spans="1:62" ht="12.95" customHeight="1" x14ac:dyDescent="0.2">
      <c r="A355" s="546"/>
      <c r="B355" s="518"/>
      <c r="C355" s="507"/>
      <c r="D355" s="515" t="str">
        <f>Parameters!$B$12</f>
        <v>ICU</v>
      </c>
      <c r="E355" s="67" t="str">
        <f>Parameters!$B$14</f>
        <v>Total</v>
      </c>
      <c r="F355" s="14">
        <f>F356+F357</f>
        <v>0</v>
      </c>
      <c r="G355" s="14">
        <f t="shared" ref="G355:BF355" si="304">G356+G357</f>
        <v>0</v>
      </c>
      <c r="H355" s="14">
        <f t="shared" si="304"/>
        <v>0</v>
      </c>
      <c r="I355" s="14">
        <f t="shared" si="304"/>
        <v>0</v>
      </c>
      <c r="J355" s="14">
        <f t="shared" si="304"/>
        <v>0</v>
      </c>
      <c r="K355" s="14">
        <f t="shared" si="304"/>
        <v>0</v>
      </c>
      <c r="L355" s="14">
        <f t="shared" si="304"/>
        <v>0</v>
      </c>
      <c r="M355" s="14">
        <f t="shared" si="304"/>
        <v>0</v>
      </c>
      <c r="N355" s="14">
        <f t="shared" si="304"/>
        <v>0</v>
      </c>
      <c r="O355" s="14">
        <f t="shared" si="304"/>
        <v>0</v>
      </c>
      <c r="P355" s="14">
        <f t="shared" si="304"/>
        <v>0</v>
      </c>
      <c r="Q355" s="14">
        <f t="shared" si="304"/>
        <v>0</v>
      </c>
      <c r="R355" s="14">
        <f t="shared" si="304"/>
        <v>0</v>
      </c>
      <c r="S355" s="14">
        <f t="shared" si="304"/>
        <v>0</v>
      </c>
      <c r="T355" s="14">
        <f t="shared" si="304"/>
        <v>0</v>
      </c>
      <c r="U355" s="14">
        <f t="shared" si="304"/>
        <v>0</v>
      </c>
      <c r="V355" s="14">
        <f t="shared" si="304"/>
        <v>0</v>
      </c>
      <c r="W355" s="14">
        <f t="shared" si="304"/>
        <v>0</v>
      </c>
      <c r="X355" s="14">
        <f t="shared" si="304"/>
        <v>0</v>
      </c>
      <c r="Y355" s="14">
        <f t="shared" si="304"/>
        <v>0</v>
      </c>
      <c r="Z355" s="14">
        <f t="shared" si="304"/>
        <v>0</v>
      </c>
      <c r="AA355" s="14">
        <f t="shared" si="304"/>
        <v>0</v>
      </c>
      <c r="AB355" s="14">
        <f t="shared" si="304"/>
        <v>0</v>
      </c>
      <c r="AC355" s="14">
        <f t="shared" si="304"/>
        <v>0</v>
      </c>
      <c r="AD355" s="14">
        <f t="shared" si="304"/>
        <v>0</v>
      </c>
      <c r="AE355" s="14">
        <f t="shared" si="304"/>
        <v>0</v>
      </c>
      <c r="AF355" s="14">
        <f t="shared" si="304"/>
        <v>0</v>
      </c>
      <c r="AG355" s="14">
        <f t="shared" si="304"/>
        <v>0</v>
      </c>
      <c r="AH355" s="14">
        <f t="shared" si="304"/>
        <v>0</v>
      </c>
      <c r="AI355" s="14">
        <f t="shared" si="304"/>
        <v>0</v>
      </c>
      <c r="AJ355" s="14">
        <f t="shared" si="304"/>
        <v>0</v>
      </c>
      <c r="AK355" s="14">
        <f t="shared" si="304"/>
        <v>0</v>
      </c>
      <c r="AL355" s="14">
        <f t="shared" si="304"/>
        <v>0</v>
      </c>
      <c r="AM355" s="14">
        <f t="shared" si="304"/>
        <v>0</v>
      </c>
      <c r="AN355" s="14">
        <f t="shared" si="304"/>
        <v>0</v>
      </c>
      <c r="AO355" s="14">
        <f t="shared" si="304"/>
        <v>0</v>
      </c>
      <c r="AP355" s="14">
        <f t="shared" si="304"/>
        <v>0</v>
      </c>
      <c r="AQ355" s="14">
        <f t="shared" si="304"/>
        <v>0</v>
      </c>
      <c r="AR355" s="14">
        <f t="shared" si="304"/>
        <v>0</v>
      </c>
      <c r="AS355" s="14">
        <f t="shared" si="304"/>
        <v>0</v>
      </c>
      <c r="AT355" s="14">
        <f t="shared" si="304"/>
        <v>0</v>
      </c>
      <c r="AU355" s="14">
        <f t="shared" si="304"/>
        <v>0</v>
      </c>
      <c r="AV355" s="14">
        <f t="shared" si="304"/>
        <v>0</v>
      </c>
      <c r="AW355" s="14">
        <f t="shared" si="304"/>
        <v>0</v>
      </c>
      <c r="AX355" s="14">
        <f t="shared" si="304"/>
        <v>0</v>
      </c>
      <c r="AY355" s="14">
        <f t="shared" si="304"/>
        <v>0</v>
      </c>
      <c r="AZ355" s="14">
        <f t="shared" si="304"/>
        <v>0</v>
      </c>
      <c r="BA355" s="14">
        <f t="shared" si="304"/>
        <v>0</v>
      </c>
      <c r="BB355" s="14">
        <f t="shared" si="304"/>
        <v>0</v>
      </c>
      <c r="BC355" s="14">
        <f t="shared" si="304"/>
        <v>0</v>
      </c>
      <c r="BD355" s="14">
        <f t="shared" si="304"/>
        <v>0</v>
      </c>
      <c r="BE355" s="14">
        <f t="shared" si="304"/>
        <v>0</v>
      </c>
      <c r="BF355" s="14">
        <f t="shared" si="304"/>
        <v>0</v>
      </c>
      <c r="BG355" s="29">
        <f t="shared" si="302"/>
        <v>0</v>
      </c>
    </row>
    <row r="356" spans="1:62" ht="12.95" customHeight="1" x14ac:dyDescent="0.2">
      <c r="A356" s="546"/>
      <c r="B356" s="518"/>
      <c r="C356" s="507"/>
      <c r="D356" s="513"/>
      <c r="E356" s="44"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2"/>
        <v>0</v>
      </c>
    </row>
    <row r="357" spans="1:62" ht="12.95" customHeight="1" x14ac:dyDescent="0.2">
      <c r="A357" s="546"/>
      <c r="B357" s="518"/>
      <c r="C357" s="507"/>
      <c r="D357" s="514"/>
      <c r="E357" s="44"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2"/>
        <v>0</v>
      </c>
    </row>
    <row r="358" spans="1:62" ht="12.95" customHeight="1" x14ac:dyDescent="0.2">
      <c r="A358" s="546"/>
      <c r="B358" s="518"/>
      <c r="C358" s="507"/>
      <c r="D358" s="515" t="str">
        <f>Parameters!$B$13</f>
        <v>Death</v>
      </c>
      <c r="E358" s="67" t="str">
        <f>Parameters!$B$14</f>
        <v>Total</v>
      </c>
      <c r="F358" s="14">
        <f>F359+F360</f>
        <v>0</v>
      </c>
      <c r="G358" s="14">
        <f t="shared" ref="G358:BF358" si="305">G359+G360</f>
        <v>0</v>
      </c>
      <c r="H358" s="14">
        <f t="shared" si="305"/>
        <v>0</v>
      </c>
      <c r="I358" s="14">
        <f t="shared" si="305"/>
        <v>0</v>
      </c>
      <c r="J358" s="14">
        <f t="shared" si="305"/>
        <v>0</v>
      </c>
      <c r="K358" s="14">
        <f t="shared" si="305"/>
        <v>0</v>
      </c>
      <c r="L358" s="14">
        <f t="shared" si="305"/>
        <v>0</v>
      </c>
      <c r="M358" s="14">
        <f t="shared" si="305"/>
        <v>0</v>
      </c>
      <c r="N358" s="14">
        <f t="shared" si="305"/>
        <v>0</v>
      </c>
      <c r="O358" s="14">
        <f t="shared" si="305"/>
        <v>0</v>
      </c>
      <c r="P358" s="14">
        <f t="shared" si="305"/>
        <v>0</v>
      </c>
      <c r="Q358" s="14">
        <f t="shared" si="305"/>
        <v>0</v>
      </c>
      <c r="R358" s="14">
        <f t="shared" si="305"/>
        <v>0</v>
      </c>
      <c r="S358" s="14">
        <f t="shared" si="305"/>
        <v>0</v>
      </c>
      <c r="T358" s="14">
        <f t="shared" si="305"/>
        <v>0</v>
      </c>
      <c r="U358" s="14">
        <f t="shared" si="305"/>
        <v>0</v>
      </c>
      <c r="V358" s="14">
        <f t="shared" si="305"/>
        <v>0</v>
      </c>
      <c r="W358" s="14">
        <f t="shared" si="305"/>
        <v>0</v>
      </c>
      <c r="X358" s="14">
        <f t="shared" si="305"/>
        <v>0</v>
      </c>
      <c r="Y358" s="14">
        <f t="shared" si="305"/>
        <v>0</v>
      </c>
      <c r="Z358" s="14">
        <f t="shared" si="305"/>
        <v>0</v>
      </c>
      <c r="AA358" s="14">
        <f t="shared" si="305"/>
        <v>0</v>
      </c>
      <c r="AB358" s="14">
        <f t="shared" si="305"/>
        <v>0</v>
      </c>
      <c r="AC358" s="14">
        <f t="shared" si="305"/>
        <v>0</v>
      </c>
      <c r="AD358" s="14">
        <f t="shared" si="305"/>
        <v>0</v>
      </c>
      <c r="AE358" s="14">
        <f t="shared" si="305"/>
        <v>0</v>
      </c>
      <c r="AF358" s="14">
        <f t="shared" si="305"/>
        <v>0</v>
      </c>
      <c r="AG358" s="14">
        <f t="shared" si="305"/>
        <v>0</v>
      </c>
      <c r="AH358" s="14">
        <f t="shared" si="305"/>
        <v>0</v>
      </c>
      <c r="AI358" s="14">
        <f t="shared" si="305"/>
        <v>0</v>
      </c>
      <c r="AJ358" s="14">
        <f t="shared" si="305"/>
        <v>0</v>
      </c>
      <c r="AK358" s="14">
        <f t="shared" si="305"/>
        <v>0</v>
      </c>
      <c r="AL358" s="14">
        <f t="shared" si="305"/>
        <v>0</v>
      </c>
      <c r="AM358" s="14">
        <f t="shared" si="305"/>
        <v>0</v>
      </c>
      <c r="AN358" s="14">
        <f t="shared" si="305"/>
        <v>0</v>
      </c>
      <c r="AO358" s="14">
        <f t="shared" si="305"/>
        <v>0</v>
      </c>
      <c r="AP358" s="14">
        <f t="shared" si="305"/>
        <v>0</v>
      </c>
      <c r="AQ358" s="14">
        <f t="shared" si="305"/>
        <v>0</v>
      </c>
      <c r="AR358" s="14">
        <f t="shared" si="305"/>
        <v>0</v>
      </c>
      <c r="AS358" s="14">
        <f t="shared" si="305"/>
        <v>0</v>
      </c>
      <c r="AT358" s="14">
        <f t="shared" si="305"/>
        <v>0</v>
      </c>
      <c r="AU358" s="14">
        <f t="shared" si="305"/>
        <v>0</v>
      </c>
      <c r="AV358" s="14">
        <f t="shared" si="305"/>
        <v>0</v>
      </c>
      <c r="AW358" s="14">
        <f t="shared" si="305"/>
        <v>0</v>
      </c>
      <c r="AX358" s="14">
        <f t="shared" si="305"/>
        <v>0</v>
      </c>
      <c r="AY358" s="14">
        <f t="shared" si="305"/>
        <v>0</v>
      </c>
      <c r="AZ358" s="14">
        <f t="shared" si="305"/>
        <v>0</v>
      </c>
      <c r="BA358" s="14">
        <f t="shared" si="305"/>
        <v>0</v>
      </c>
      <c r="BB358" s="14">
        <f t="shared" si="305"/>
        <v>0</v>
      </c>
      <c r="BC358" s="14">
        <f t="shared" si="305"/>
        <v>0</v>
      </c>
      <c r="BD358" s="14">
        <f t="shared" si="305"/>
        <v>0</v>
      </c>
      <c r="BE358" s="14">
        <f t="shared" si="305"/>
        <v>0</v>
      </c>
      <c r="BF358" s="14">
        <f t="shared" si="305"/>
        <v>0</v>
      </c>
      <c r="BG358" s="29">
        <f t="shared" si="302"/>
        <v>0</v>
      </c>
    </row>
    <row r="359" spans="1:62" ht="12.95" customHeight="1" x14ac:dyDescent="0.2">
      <c r="A359" s="546"/>
      <c r="B359" s="518"/>
      <c r="C359" s="507"/>
      <c r="D359" s="513"/>
      <c r="E359" s="44"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2"/>
        <v>0</v>
      </c>
    </row>
    <row r="360" spans="1:62" ht="12.95" customHeight="1" thickBot="1" x14ac:dyDescent="0.25">
      <c r="A360" s="546"/>
      <c r="B360" s="518"/>
      <c r="C360" s="508"/>
      <c r="D360" s="516"/>
      <c r="E360" s="44"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546"/>
      <c r="B361" s="517" t="str">
        <f>Parameters!$E$4</f>
        <v>Influenza A not subtyped</v>
      </c>
      <c r="C361" s="553" t="str">
        <f>Parameters!$B$14</f>
        <v>Total</v>
      </c>
      <c r="D361" s="553"/>
      <c r="E361" s="48" t="str">
        <f>Parameters!$B$14</f>
        <v>Total</v>
      </c>
      <c r="F361" s="40">
        <f>F364+F376+F388+F400+F412+F424+F436+F448</f>
        <v>0</v>
      </c>
      <c r="G361" s="40">
        <f t="shared" ref="G361:BF361" si="306">G364+G376+G388+G400+G412+G424+G436+G448</f>
        <v>0</v>
      </c>
      <c r="H361" s="40">
        <f t="shared" si="306"/>
        <v>0</v>
      </c>
      <c r="I361" s="40">
        <f t="shared" si="306"/>
        <v>0</v>
      </c>
      <c r="J361" s="40">
        <f t="shared" si="306"/>
        <v>0</v>
      </c>
      <c r="K361" s="40">
        <f t="shared" si="306"/>
        <v>0</v>
      </c>
      <c r="L361" s="40">
        <f t="shared" si="306"/>
        <v>0</v>
      </c>
      <c r="M361" s="40">
        <f t="shared" si="306"/>
        <v>0</v>
      </c>
      <c r="N361" s="40">
        <f t="shared" si="306"/>
        <v>0</v>
      </c>
      <c r="O361" s="40">
        <f t="shared" si="306"/>
        <v>0</v>
      </c>
      <c r="P361" s="40">
        <f t="shared" si="306"/>
        <v>0</v>
      </c>
      <c r="Q361" s="40">
        <f t="shared" si="306"/>
        <v>0</v>
      </c>
      <c r="R361" s="40">
        <f t="shared" si="306"/>
        <v>0</v>
      </c>
      <c r="S361" s="40">
        <f t="shared" si="306"/>
        <v>0</v>
      </c>
      <c r="T361" s="40">
        <f t="shared" si="306"/>
        <v>0</v>
      </c>
      <c r="U361" s="40">
        <f t="shared" si="306"/>
        <v>0</v>
      </c>
      <c r="V361" s="40">
        <f t="shared" si="306"/>
        <v>0</v>
      </c>
      <c r="W361" s="40">
        <f t="shared" si="306"/>
        <v>0</v>
      </c>
      <c r="X361" s="40">
        <f t="shared" si="306"/>
        <v>0</v>
      </c>
      <c r="Y361" s="40">
        <f t="shared" si="306"/>
        <v>0</v>
      </c>
      <c r="Z361" s="40">
        <f t="shared" si="306"/>
        <v>0</v>
      </c>
      <c r="AA361" s="40">
        <f t="shared" si="306"/>
        <v>0</v>
      </c>
      <c r="AB361" s="40">
        <f t="shared" si="306"/>
        <v>0</v>
      </c>
      <c r="AC361" s="40">
        <f t="shared" si="306"/>
        <v>0</v>
      </c>
      <c r="AD361" s="40">
        <f t="shared" si="306"/>
        <v>0</v>
      </c>
      <c r="AE361" s="40">
        <f t="shared" si="306"/>
        <v>0</v>
      </c>
      <c r="AF361" s="40">
        <f t="shared" si="306"/>
        <v>0</v>
      </c>
      <c r="AG361" s="40">
        <f t="shared" si="306"/>
        <v>0</v>
      </c>
      <c r="AH361" s="40">
        <f t="shared" si="306"/>
        <v>0</v>
      </c>
      <c r="AI361" s="40">
        <f t="shared" si="306"/>
        <v>0</v>
      </c>
      <c r="AJ361" s="40">
        <f t="shared" si="306"/>
        <v>0</v>
      </c>
      <c r="AK361" s="40">
        <f t="shared" si="306"/>
        <v>0</v>
      </c>
      <c r="AL361" s="40">
        <f t="shared" si="306"/>
        <v>0</v>
      </c>
      <c r="AM361" s="40">
        <f t="shared" si="306"/>
        <v>0</v>
      </c>
      <c r="AN361" s="40">
        <f t="shared" si="306"/>
        <v>0</v>
      </c>
      <c r="AO361" s="40">
        <f t="shared" si="306"/>
        <v>0</v>
      </c>
      <c r="AP361" s="40">
        <f t="shared" si="306"/>
        <v>0</v>
      </c>
      <c r="AQ361" s="40">
        <f t="shared" si="306"/>
        <v>0</v>
      </c>
      <c r="AR361" s="40">
        <f t="shared" si="306"/>
        <v>0</v>
      </c>
      <c r="AS361" s="40">
        <f t="shared" si="306"/>
        <v>0</v>
      </c>
      <c r="AT361" s="40">
        <f t="shared" si="306"/>
        <v>0</v>
      </c>
      <c r="AU361" s="40">
        <f t="shared" si="306"/>
        <v>0</v>
      </c>
      <c r="AV361" s="40">
        <f t="shared" si="306"/>
        <v>0</v>
      </c>
      <c r="AW361" s="40">
        <f t="shared" si="306"/>
        <v>0</v>
      </c>
      <c r="AX361" s="40">
        <f t="shared" si="306"/>
        <v>0</v>
      </c>
      <c r="AY361" s="40">
        <f t="shared" si="306"/>
        <v>0</v>
      </c>
      <c r="AZ361" s="40">
        <f t="shared" si="306"/>
        <v>0</v>
      </c>
      <c r="BA361" s="40">
        <f t="shared" si="306"/>
        <v>0</v>
      </c>
      <c r="BB361" s="40">
        <f t="shared" si="306"/>
        <v>0</v>
      </c>
      <c r="BC361" s="40">
        <f t="shared" si="306"/>
        <v>0</v>
      </c>
      <c r="BD361" s="40">
        <f t="shared" si="306"/>
        <v>0</v>
      </c>
      <c r="BE361" s="40">
        <f t="shared" si="306"/>
        <v>0</v>
      </c>
      <c r="BF361" s="40">
        <f t="shared" si="306"/>
        <v>0</v>
      </c>
      <c r="BG361" s="53">
        <f>SUM(F361:BF361)</f>
        <v>0</v>
      </c>
      <c r="BH361" s="524" t="str">
        <f>B361</f>
        <v>Influenza A not subtyped</v>
      </c>
      <c r="BI361" s="525"/>
      <c r="BJ361" s="526"/>
    </row>
    <row r="362" spans="1:62" ht="12.95" customHeight="1" x14ac:dyDescent="0.2">
      <c r="A362" s="546"/>
      <c r="B362" s="518"/>
      <c r="C362" s="554"/>
      <c r="D362" s="555"/>
      <c r="E362" s="49" t="str">
        <f>Parameters!$B$15</f>
        <v>Fem.</v>
      </c>
      <c r="F362" s="34">
        <f>F365+F377+F389+F401+F413+F425+F437+F449</f>
        <v>0</v>
      </c>
      <c r="G362" s="34">
        <f t="shared" ref="G362:BF362" si="307">G365+G377+G389+G401+G413+G425+G437+G449</f>
        <v>0</v>
      </c>
      <c r="H362" s="34">
        <f t="shared" si="307"/>
        <v>0</v>
      </c>
      <c r="I362" s="34">
        <f t="shared" si="307"/>
        <v>0</v>
      </c>
      <c r="J362" s="34">
        <f t="shared" si="307"/>
        <v>0</v>
      </c>
      <c r="K362" s="34">
        <f t="shared" si="307"/>
        <v>0</v>
      </c>
      <c r="L362" s="34">
        <f t="shared" si="307"/>
        <v>0</v>
      </c>
      <c r="M362" s="34">
        <f t="shared" si="307"/>
        <v>0</v>
      </c>
      <c r="N362" s="34">
        <f t="shared" si="307"/>
        <v>0</v>
      </c>
      <c r="O362" s="34">
        <f t="shared" si="307"/>
        <v>0</v>
      </c>
      <c r="P362" s="34">
        <f t="shared" si="307"/>
        <v>0</v>
      </c>
      <c r="Q362" s="34">
        <f t="shared" si="307"/>
        <v>0</v>
      </c>
      <c r="R362" s="34">
        <f t="shared" si="307"/>
        <v>0</v>
      </c>
      <c r="S362" s="34">
        <f t="shared" si="307"/>
        <v>0</v>
      </c>
      <c r="T362" s="34">
        <f t="shared" si="307"/>
        <v>0</v>
      </c>
      <c r="U362" s="34">
        <f t="shared" si="307"/>
        <v>0</v>
      </c>
      <c r="V362" s="34">
        <f t="shared" si="307"/>
        <v>0</v>
      </c>
      <c r="W362" s="34">
        <f t="shared" si="307"/>
        <v>0</v>
      </c>
      <c r="X362" s="34">
        <f t="shared" si="307"/>
        <v>0</v>
      </c>
      <c r="Y362" s="34">
        <f t="shared" si="307"/>
        <v>0</v>
      </c>
      <c r="Z362" s="34">
        <f t="shared" si="307"/>
        <v>0</v>
      </c>
      <c r="AA362" s="34">
        <f t="shared" si="307"/>
        <v>0</v>
      </c>
      <c r="AB362" s="34">
        <f t="shared" si="307"/>
        <v>0</v>
      </c>
      <c r="AC362" s="34">
        <f t="shared" si="307"/>
        <v>0</v>
      </c>
      <c r="AD362" s="34">
        <f t="shared" si="307"/>
        <v>0</v>
      </c>
      <c r="AE362" s="34">
        <f t="shared" si="307"/>
        <v>0</v>
      </c>
      <c r="AF362" s="34">
        <f t="shared" si="307"/>
        <v>0</v>
      </c>
      <c r="AG362" s="34">
        <f t="shared" si="307"/>
        <v>0</v>
      </c>
      <c r="AH362" s="34">
        <f t="shared" si="307"/>
        <v>0</v>
      </c>
      <c r="AI362" s="34">
        <f t="shared" si="307"/>
        <v>0</v>
      </c>
      <c r="AJ362" s="34">
        <f t="shared" si="307"/>
        <v>0</v>
      </c>
      <c r="AK362" s="34">
        <f t="shared" si="307"/>
        <v>0</v>
      </c>
      <c r="AL362" s="34">
        <f t="shared" si="307"/>
        <v>0</v>
      </c>
      <c r="AM362" s="34">
        <f t="shared" si="307"/>
        <v>0</v>
      </c>
      <c r="AN362" s="34">
        <f t="shared" si="307"/>
        <v>0</v>
      </c>
      <c r="AO362" s="34">
        <f t="shared" si="307"/>
        <v>0</v>
      </c>
      <c r="AP362" s="34">
        <f t="shared" si="307"/>
        <v>0</v>
      </c>
      <c r="AQ362" s="34">
        <f t="shared" si="307"/>
        <v>0</v>
      </c>
      <c r="AR362" s="34">
        <f t="shared" si="307"/>
        <v>0</v>
      </c>
      <c r="AS362" s="34">
        <f t="shared" si="307"/>
        <v>0</v>
      </c>
      <c r="AT362" s="34">
        <f t="shared" si="307"/>
        <v>0</v>
      </c>
      <c r="AU362" s="34">
        <f t="shared" si="307"/>
        <v>0</v>
      </c>
      <c r="AV362" s="34">
        <f t="shared" si="307"/>
        <v>0</v>
      </c>
      <c r="AW362" s="34">
        <f t="shared" si="307"/>
        <v>0</v>
      </c>
      <c r="AX362" s="34">
        <f t="shared" si="307"/>
        <v>0</v>
      </c>
      <c r="AY362" s="34">
        <f t="shared" si="307"/>
        <v>0</v>
      </c>
      <c r="AZ362" s="34">
        <f t="shared" si="307"/>
        <v>0</v>
      </c>
      <c r="BA362" s="34">
        <f t="shared" si="307"/>
        <v>0</v>
      </c>
      <c r="BB362" s="34">
        <f t="shared" si="307"/>
        <v>0</v>
      </c>
      <c r="BC362" s="34">
        <f t="shared" si="307"/>
        <v>0</v>
      </c>
      <c r="BD362" s="34">
        <f t="shared" si="307"/>
        <v>0</v>
      </c>
      <c r="BE362" s="34">
        <f t="shared" si="307"/>
        <v>0</v>
      </c>
      <c r="BF362" s="34">
        <f t="shared" si="307"/>
        <v>0</v>
      </c>
      <c r="BG362" s="41">
        <f>SUM(F362:BF362)</f>
        <v>0</v>
      </c>
      <c r="BH362" s="325" t="str">
        <f>$D364</f>
        <v>Fever</v>
      </c>
      <c r="BI362" s="48" t="str">
        <f t="shared" ref="BI362:BI373" si="308">$E364</f>
        <v>Total</v>
      </c>
      <c r="BJ362" s="58">
        <f>BG361</f>
        <v>0</v>
      </c>
    </row>
    <row r="363" spans="1:62" ht="12.95" customHeight="1" thickBot="1" x14ac:dyDescent="0.25">
      <c r="A363" s="546"/>
      <c r="B363" s="518"/>
      <c r="C363" s="556"/>
      <c r="D363" s="557"/>
      <c r="E363" s="50" t="str">
        <f>Parameters!$B$16</f>
        <v>Male</v>
      </c>
      <c r="F363" s="51">
        <f>F366+F378+F390+F402+F414+F426+F438+F450</f>
        <v>0</v>
      </c>
      <c r="G363" s="51">
        <f t="shared" ref="G363:BF363" si="309">G366+G378+G390+G402+G414+G426+G438+G450</f>
        <v>0</v>
      </c>
      <c r="H363" s="51">
        <f t="shared" si="309"/>
        <v>0</v>
      </c>
      <c r="I363" s="51">
        <f t="shared" si="309"/>
        <v>0</v>
      </c>
      <c r="J363" s="51">
        <f t="shared" si="309"/>
        <v>0</v>
      </c>
      <c r="K363" s="51">
        <f t="shared" si="309"/>
        <v>0</v>
      </c>
      <c r="L363" s="51">
        <f t="shared" si="309"/>
        <v>0</v>
      </c>
      <c r="M363" s="51">
        <f t="shared" si="309"/>
        <v>0</v>
      </c>
      <c r="N363" s="51">
        <f t="shared" si="309"/>
        <v>0</v>
      </c>
      <c r="O363" s="51">
        <f t="shared" si="309"/>
        <v>0</v>
      </c>
      <c r="P363" s="51">
        <f t="shared" si="309"/>
        <v>0</v>
      </c>
      <c r="Q363" s="51">
        <f t="shared" si="309"/>
        <v>0</v>
      </c>
      <c r="R363" s="51">
        <f t="shared" si="309"/>
        <v>0</v>
      </c>
      <c r="S363" s="51">
        <f t="shared" si="309"/>
        <v>0</v>
      </c>
      <c r="T363" s="51">
        <f t="shared" si="309"/>
        <v>0</v>
      </c>
      <c r="U363" s="51">
        <f t="shared" si="309"/>
        <v>0</v>
      </c>
      <c r="V363" s="51">
        <f t="shared" si="309"/>
        <v>0</v>
      </c>
      <c r="W363" s="51">
        <f t="shared" si="309"/>
        <v>0</v>
      </c>
      <c r="X363" s="51">
        <f t="shared" si="309"/>
        <v>0</v>
      </c>
      <c r="Y363" s="51">
        <f t="shared" si="309"/>
        <v>0</v>
      </c>
      <c r="Z363" s="51">
        <f t="shared" si="309"/>
        <v>0</v>
      </c>
      <c r="AA363" s="51">
        <f t="shared" si="309"/>
        <v>0</v>
      </c>
      <c r="AB363" s="51">
        <f t="shared" si="309"/>
        <v>0</v>
      </c>
      <c r="AC363" s="51">
        <f t="shared" si="309"/>
        <v>0</v>
      </c>
      <c r="AD363" s="51">
        <f t="shared" si="309"/>
        <v>0</v>
      </c>
      <c r="AE363" s="51">
        <f t="shared" si="309"/>
        <v>0</v>
      </c>
      <c r="AF363" s="51">
        <f t="shared" si="309"/>
        <v>0</v>
      </c>
      <c r="AG363" s="51">
        <f t="shared" si="309"/>
        <v>0</v>
      </c>
      <c r="AH363" s="51">
        <f t="shared" si="309"/>
        <v>0</v>
      </c>
      <c r="AI363" s="51">
        <f t="shared" si="309"/>
        <v>0</v>
      </c>
      <c r="AJ363" s="51">
        <f t="shared" si="309"/>
        <v>0</v>
      </c>
      <c r="AK363" s="51">
        <f t="shared" si="309"/>
        <v>0</v>
      </c>
      <c r="AL363" s="51">
        <f t="shared" si="309"/>
        <v>0</v>
      </c>
      <c r="AM363" s="51">
        <f t="shared" si="309"/>
        <v>0</v>
      </c>
      <c r="AN363" s="51">
        <f t="shared" si="309"/>
        <v>0</v>
      </c>
      <c r="AO363" s="51">
        <f t="shared" si="309"/>
        <v>0</v>
      </c>
      <c r="AP363" s="51">
        <f t="shared" si="309"/>
        <v>0</v>
      </c>
      <c r="AQ363" s="51">
        <f t="shared" si="309"/>
        <v>0</v>
      </c>
      <c r="AR363" s="51">
        <f t="shared" si="309"/>
        <v>0</v>
      </c>
      <c r="AS363" s="51">
        <f t="shared" si="309"/>
        <v>0</v>
      </c>
      <c r="AT363" s="51">
        <f t="shared" si="309"/>
        <v>0</v>
      </c>
      <c r="AU363" s="51">
        <f t="shared" si="309"/>
        <v>0</v>
      </c>
      <c r="AV363" s="51">
        <f t="shared" si="309"/>
        <v>0</v>
      </c>
      <c r="AW363" s="51">
        <f t="shared" si="309"/>
        <v>0</v>
      </c>
      <c r="AX363" s="51">
        <f t="shared" si="309"/>
        <v>0</v>
      </c>
      <c r="AY363" s="51">
        <f t="shared" si="309"/>
        <v>0</v>
      </c>
      <c r="AZ363" s="51">
        <f t="shared" si="309"/>
        <v>0</v>
      </c>
      <c r="BA363" s="51">
        <f t="shared" si="309"/>
        <v>0</v>
      </c>
      <c r="BB363" s="51">
        <f t="shared" si="309"/>
        <v>0</v>
      </c>
      <c r="BC363" s="51">
        <f t="shared" si="309"/>
        <v>0</v>
      </c>
      <c r="BD363" s="51">
        <f t="shared" si="309"/>
        <v>0</v>
      </c>
      <c r="BE363" s="51">
        <f t="shared" si="309"/>
        <v>0</v>
      </c>
      <c r="BF363" s="51">
        <f t="shared" si="309"/>
        <v>0</v>
      </c>
      <c r="BG363" s="52">
        <f>SUM(F363:BF363)</f>
        <v>0</v>
      </c>
      <c r="BH363" s="326"/>
      <c r="BI363" s="62" t="str">
        <f t="shared" si="308"/>
        <v>Fem.</v>
      </c>
      <c r="BJ363" s="59">
        <f>BG362</f>
        <v>0</v>
      </c>
    </row>
    <row r="364" spans="1:62" ht="12.95" customHeight="1" x14ac:dyDescent="0.2">
      <c r="A364" s="546"/>
      <c r="B364" s="518"/>
      <c r="C364" s="506" t="str">
        <f>Parameters!$C$3</f>
        <v>&lt; 6 m.</v>
      </c>
      <c r="D364" s="509" t="str">
        <f>Parameters!$B$10</f>
        <v>Fever</v>
      </c>
      <c r="E364" s="65" t="str">
        <f>Parameters!$B$14</f>
        <v>Total</v>
      </c>
      <c r="F364" s="30">
        <f>F365+F366</f>
        <v>0</v>
      </c>
      <c r="G364" s="30">
        <f t="shared" ref="G364:BF364" si="310">G365+G366</f>
        <v>0</v>
      </c>
      <c r="H364" s="30">
        <f t="shared" si="310"/>
        <v>0</v>
      </c>
      <c r="I364" s="30">
        <f t="shared" si="310"/>
        <v>0</v>
      </c>
      <c r="J364" s="30">
        <f t="shared" si="310"/>
        <v>0</v>
      </c>
      <c r="K364" s="30">
        <f t="shared" si="310"/>
        <v>0</v>
      </c>
      <c r="L364" s="30">
        <f t="shared" si="310"/>
        <v>0</v>
      </c>
      <c r="M364" s="30">
        <f t="shared" si="310"/>
        <v>0</v>
      </c>
      <c r="N364" s="30">
        <f t="shared" si="310"/>
        <v>0</v>
      </c>
      <c r="O364" s="30">
        <f t="shared" si="310"/>
        <v>0</v>
      </c>
      <c r="P364" s="30">
        <f t="shared" si="310"/>
        <v>0</v>
      </c>
      <c r="Q364" s="30">
        <f t="shared" si="310"/>
        <v>0</v>
      </c>
      <c r="R364" s="30">
        <f t="shared" si="310"/>
        <v>0</v>
      </c>
      <c r="S364" s="30">
        <f t="shared" si="310"/>
        <v>0</v>
      </c>
      <c r="T364" s="30">
        <f t="shared" si="310"/>
        <v>0</v>
      </c>
      <c r="U364" s="30">
        <f t="shared" si="310"/>
        <v>0</v>
      </c>
      <c r="V364" s="30">
        <f t="shared" si="310"/>
        <v>0</v>
      </c>
      <c r="W364" s="30">
        <f t="shared" si="310"/>
        <v>0</v>
      </c>
      <c r="X364" s="30">
        <f t="shared" si="310"/>
        <v>0</v>
      </c>
      <c r="Y364" s="30">
        <f t="shared" si="310"/>
        <v>0</v>
      </c>
      <c r="Z364" s="30">
        <f t="shared" si="310"/>
        <v>0</v>
      </c>
      <c r="AA364" s="30">
        <f t="shared" si="310"/>
        <v>0</v>
      </c>
      <c r="AB364" s="30">
        <f t="shared" si="310"/>
        <v>0</v>
      </c>
      <c r="AC364" s="30">
        <f t="shared" si="310"/>
        <v>0</v>
      </c>
      <c r="AD364" s="30">
        <f t="shared" si="310"/>
        <v>0</v>
      </c>
      <c r="AE364" s="30">
        <f t="shared" si="310"/>
        <v>0</v>
      </c>
      <c r="AF364" s="30">
        <f t="shared" si="310"/>
        <v>0</v>
      </c>
      <c r="AG364" s="30">
        <f t="shared" si="310"/>
        <v>0</v>
      </c>
      <c r="AH364" s="30">
        <f t="shared" si="310"/>
        <v>0</v>
      </c>
      <c r="AI364" s="30">
        <f t="shared" si="310"/>
        <v>0</v>
      </c>
      <c r="AJ364" s="30">
        <f t="shared" si="310"/>
        <v>0</v>
      </c>
      <c r="AK364" s="30">
        <f t="shared" si="310"/>
        <v>0</v>
      </c>
      <c r="AL364" s="30">
        <f t="shared" si="310"/>
        <v>0</v>
      </c>
      <c r="AM364" s="30">
        <f t="shared" si="310"/>
        <v>0</v>
      </c>
      <c r="AN364" s="30">
        <f t="shared" si="310"/>
        <v>0</v>
      </c>
      <c r="AO364" s="30">
        <f t="shared" si="310"/>
        <v>0</v>
      </c>
      <c r="AP364" s="30">
        <f t="shared" si="310"/>
        <v>0</v>
      </c>
      <c r="AQ364" s="30">
        <f t="shared" si="310"/>
        <v>0</v>
      </c>
      <c r="AR364" s="30">
        <f t="shared" si="310"/>
        <v>0</v>
      </c>
      <c r="AS364" s="30">
        <f t="shared" si="310"/>
        <v>0</v>
      </c>
      <c r="AT364" s="30">
        <f t="shared" si="310"/>
        <v>0</v>
      </c>
      <c r="AU364" s="30">
        <f t="shared" si="310"/>
        <v>0</v>
      </c>
      <c r="AV364" s="30">
        <f t="shared" si="310"/>
        <v>0</v>
      </c>
      <c r="AW364" s="30">
        <f t="shared" si="310"/>
        <v>0</v>
      </c>
      <c r="AX364" s="30">
        <f t="shared" si="310"/>
        <v>0</v>
      </c>
      <c r="AY364" s="30">
        <f t="shared" si="310"/>
        <v>0</v>
      </c>
      <c r="AZ364" s="30">
        <f t="shared" si="310"/>
        <v>0</v>
      </c>
      <c r="BA364" s="30">
        <f t="shared" si="310"/>
        <v>0</v>
      </c>
      <c r="BB364" s="30">
        <f t="shared" si="310"/>
        <v>0</v>
      </c>
      <c r="BC364" s="30">
        <f t="shared" si="310"/>
        <v>0</v>
      </c>
      <c r="BD364" s="30">
        <f t="shared" si="310"/>
        <v>0</v>
      </c>
      <c r="BE364" s="30">
        <f t="shared" si="310"/>
        <v>0</v>
      </c>
      <c r="BF364" s="30">
        <f t="shared" si="310"/>
        <v>0</v>
      </c>
      <c r="BG364" s="31">
        <f>SUM(F364:BF364)</f>
        <v>0</v>
      </c>
      <c r="BH364" s="327"/>
      <c r="BI364" s="62" t="str">
        <f t="shared" si="308"/>
        <v>Male</v>
      </c>
      <c r="BJ364" s="59">
        <f>BG363</f>
        <v>0</v>
      </c>
    </row>
    <row r="365" spans="1:62" ht="12.95" customHeight="1" x14ac:dyDescent="0.2">
      <c r="A365" s="546"/>
      <c r="B365" s="518"/>
      <c r="C365" s="506"/>
      <c r="D365" s="510"/>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1">SUM(F365:BF365)</f>
        <v>0</v>
      </c>
      <c r="BH365" s="320" t="str">
        <f>$D367</f>
        <v>Hosp.</v>
      </c>
      <c r="BI365" s="67" t="str">
        <f t="shared" si="308"/>
        <v>Total</v>
      </c>
      <c r="BJ365" s="19">
        <f>SUM(BJ366:BJ367)</f>
        <v>0</v>
      </c>
    </row>
    <row r="366" spans="1:62" ht="12.95" customHeight="1" x14ac:dyDescent="0.2">
      <c r="A366" s="546"/>
      <c r="B366" s="518"/>
      <c r="C366" s="506"/>
      <c r="D366" s="511"/>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1"/>
        <v>0</v>
      </c>
      <c r="BH366" s="321"/>
      <c r="BI366" s="44" t="str">
        <f t="shared" si="308"/>
        <v>Fem.</v>
      </c>
      <c r="BJ366" s="37">
        <f>BG368+BG380+BG392+BG404+BG416+BG428+BG440+BG452</f>
        <v>0</v>
      </c>
    </row>
    <row r="367" spans="1:62" ht="12.95" customHeight="1" x14ac:dyDescent="0.2">
      <c r="A367" s="546"/>
      <c r="B367" s="518"/>
      <c r="C367" s="507"/>
      <c r="D367" s="512" t="str">
        <f>Parameters!$B$11</f>
        <v>Hosp.</v>
      </c>
      <c r="E367" s="67" t="str">
        <f>Parameters!$B$14</f>
        <v>Total</v>
      </c>
      <c r="F367" s="14">
        <f>F368+F369</f>
        <v>0</v>
      </c>
      <c r="G367" s="14">
        <f t="shared" ref="G367:BF367" si="312">G368+G369</f>
        <v>0</v>
      </c>
      <c r="H367" s="14">
        <f t="shared" si="312"/>
        <v>0</v>
      </c>
      <c r="I367" s="14">
        <f t="shared" si="312"/>
        <v>0</v>
      </c>
      <c r="J367" s="14">
        <f t="shared" si="312"/>
        <v>0</v>
      </c>
      <c r="K367" s="14">
        <f t="shared" si="312"/>
        <v>0</v>
      </c>
      <c r="L367" s="14">
        <f t="shared" si="312"/>
        <v>0</v>
      </c>
      <c r="M367" s="14">
        <f t="shared" si="312"/>
        <v>0</v>
      </c>
      <c r="N367" s="14">
        <f t="shared" si="312"/>
        <v>0</v>
      </c>
      <c r="O367" s="14">
        <f t="shared" si="312"/>
        <v>0</v>
      </c>
      <c r="P367" s="14">
        <f t="shared" si="312"/>
        <v>0</v>
      </c>
      <c r="Q367" s="14">
        <f t="shared" si="312"/>
        <v>0</v>
      </c>
      <c r="R367" s="14">
        <f t="shared" si="312"/>
        <v>0</v>
      </c>
      <c r="S367" s="14">
        <f t="shared" si="312"/>
        <v>0</v>
      </c>
      <c r="T367" s="14">
        <f t="shared" si="312"/>
        <v>0</v>
      </c>
      <c r="U367" s="14">
        <f t="shared" si="312"/>
        <v>0</v>
      </c>
      <c r="V367" s="14">
        <f t="shared" si="312"/>
        <v>0</v>
      </c>
      <c r="W367" s="14">
        <f t="shared" si="312"/>
        <v>0</v>
      </c>
      <c r="X367" s="14">
        <f t="shared" si="312"/>
        <v>0</v>
      </c>
      <c r="Y367" s="14">
        <f t="shared" si="312"/>
        <v>0</v>
      </c>
      <c r="Z367" s="14">
        <f t="shared" si="312"/>
        <v>0</v>
      </c>
      <c r="AA367" s="14">
        <f t="shared" si="312"/>
        <v>0</v>
      </c>
      <c r="AB367" s="14">
        <f t="shared" si="312"/>
        <v>0</v>
      </c>
      <c r="AC367" s="14">
        <f t="shared" si="312"/>
        <v>0</v>
      </c>
      <c r="AD367" s="14">
        <f t="shared" si="312"/>
        <v>0</v>
      </c>
      <c r="AE367" s="14">
        <f t="shared" si="312"/>
        <v>0</v>
      </c>
      <c r="AF367" s="14">
        <f t="shared" si="312"/>
        <v>0</v>
      </c>
      <c r="AG367" s="14">
        <f t="shared" si="312"/>
        <v>0</v>
      </c>
      <c r="AH367" s="14">
        <f t="shared" si="312"/>
        <v>0</v>
      </c>
      <c r="AI367" s="14">
        <f t="shared" si="312"/>
        <v>0</v>
      </c>
      <c r="AJ367" s="14">
        <f t="shared" si="312"/>
        <v>0</v>
      </c>
      <c r="AK367" s="14">
        <f t="shared" si="312"/>
        <v>0</v>
      </c>
      <c r="AL367" s="14">
        <f t="shared" si="312"/>
        <v>0</v>
      </c>
      <c r="AM367" s="14">
        <f t="shared" si="312"/>
        <v>0</v>
      </c>
      <c r="AN367" s="14">
        <f t="shared" si="312"/>
        <v>0</v>
      </c>
      <c r="AO367" s="14">
        <f t="shared" si="312"/>
        <v>0</v>
      </c>
      <c r="AP367" s="14">
        <f t="shared" si="312"/>
        <v>0</v>
      </c>
      <c r="AQ367" s="14">
        <f t="shared" si="312"/>
        <v>0</v>
      </c>
      <c r="AR367" s="14">
        <f t="shared" si="312"/>
        <v>0</v>
      </c>
      <c r="AS367" s="14">
        <f t="shared" si="312"/>
        <v>0</v>
      </c>
      <c r="AT367" s="14">
        <f t="shared" si="312"/>
        <v>0</v>
      </c>
      <c r="AU367" s="14">
        <f t="shared" si="312"/>
        <v>0</v>
      </c>
      <c r="AV367" s="14">
        <f t="shared" si="312"/>
        <v>0</v>
      </c>
      <c r="AW367" s="14">
        <f t="shared" si="312"/>
        <v>0</v>
      </c>
      <c r="AX367" s="14">
        <f t="shared" si="312"/>
        <v>0</v>
      </c>
      <c r="AY367" s="14">
        <f t="shared" si="312"/>
        <v>0</v>
      </c>
      <c r="AZ367" s="14">
        <f t="shared" si="312"/>
        <v>0</v>
      </c>
      <c r="BA367" s="14">
        <f t="shared" si="312"/>
        <v>0</v>
      </c>
      <c r="BB367" s="14">
        <f t="shared" si="312"/>
        <v>0</v>
      </c>
      <c r="BC367" s="14">
        <f t="shared" si="312"/>
        <v>0</v>
      </c>
      <c r="BD367" s="14">
        <f t="shared" si="312"/>
        <v>0</v>
      </c>
      <c r="BE367" s="14">
        <f t="shared" si="312"/>
        <v>0</v>
      </c>
      <c r="BF367" s="14">
        <f t="shared" si="312"/>
        <v>0</v>
      </c>
      <c r="BG367" s="29">
        <f t="shared" si="311"/>
        <v>0</v>
      </c>
      <c r="BH367" s="322"/>
      <c r="BI367" s="44" t="str">
        <f t="shared" si="308"/>
        <v>Male</v>
      </c>
      <c r="BJ367" s="37">
        <f>BG369+BG381+BG393+BG405+BG417+BG429+BG441+BG453</f>
        <v>0</v>
      </c>
    </row>
    <row r="368" spans="1:62" ht="12.95" customHeight="1" x14ac:dyDescent="0.2">
      <c r="A368" s="546"/>
      <c r="B368" s="518"/>
      <c r="C368" s="507"/>
      <c r="D368" s="513"/>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1"/>
        <v>0</v>
      </c>
      <c r="BH368" s="320" t="str">
        <f>$D370</f>
        <v>ICU</v>
      </c>
      <c r="BI368" s="67" t="str">
        <f t="shared" si="308"/>
        <v>Total</v>
      </c>
      <c r="BJ368" s="19">
        <f>SUM(BJ369:BJ370)</f>
        <v>0</v>
      </c>
    </row>
    <row r="369" spans="1:63" ht="12.95" customHeight="1" x14ac:dyDescent="0.2">
      <c r="A369" s="546"/>
      <c r="B369" s="518"/>
      <c r="C369" s="507"/>
      <c r="D369" s="514"/>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1"/>
        <v>0</v>
      </c>
      <c r="BH369" s="321"/>
      <c r="BI369" s="44" t="str">
        <f t="shared" si="308"/>
        <v>Fem.</v>
      </c>
      <c r="BJ369" s="37">
        <f>BG371+BG383+BG395+BG407+BG419+BG431+BG443+BG455</f>
        <v>0</v>
      </c>
    </row>
    <row r="370" spans="1:63" ht="12.95" customHeight="1" x14ac:dyDescent="0.2">
      <c r="A370" s="546"/>
      <c r="B370" s="518"/>
      <c r="C370" s="507"/>
      <c r="D370" s="515" t="str">
        <f>Parameters!$B$12</f>
        <v>ICU</v>
      </c>
      <c r="E370" s="67" t="str">
        <f>Parameters!$B$14</f>
        <v>Total</v>
      </c>
      <c r="F370" s="14">
        <f t="shared" ref="F370:BF370" si="313">F371+F372</f>
        <v>0</v>
      </c>
      <c r="G370" s="14">
        <f t="shared" si="313"/>
        <v>0</v>
      </c>
      <c r="H370" s="14">
        <f t="shared" si="313"/>
        <v>0</v>
      </c>
      <c r="I370" s="14">
        <f t="shared" si="313"/>
        <v>0</v>
      </c>
      <c r="J370" s="14">
        <f t="shared" si="313"/>
        <v>0</v>
      </c>
      <c r="K370" s="14">
        <f t="shared" si="313"/>
        <v>0</v>
      </c>
      <c r="L370" s="14">
        <f t="shared" si="313"/>
        <v>0</v>
      </c>
      <c r="M370" s="14">
        <f t="shared" si="313"/>
        <v>0</v>
      </c>
      <c r="N370" s="14">
        <f t="shared" si="313"/>
        <v>0</v>
      </c>
      <c r="O370" s="14">
        <f t="shared" si="313"/>
        <v>0</v>
      </c>
      <c r="P370" s="14">
        <f t="shared" si="313"/>
        <v>0</v>
      </c>
      <c r="Q370" s="14">
        <f t="shared" si="313"/>
        <v>0</v>
      </c>
      <c r="R370" s="14">
        <f t="shared" si="313"/>
        <v>0</v>
      </c>
      <c r="S370" s="14">
        <f t="shared" si="313"/>
        <v>0</v>
      </c>
      <c r="T370" s="14">
        <f t="shared" si="313"/>
        <v>0</v>
      </c>
      <c r="U370" s="14">
        <f t="shared" si="313"/>
        <v>0</v>
      </c>
      <c r="V370" s="14">
        <f t="shared" si="313"/>
        <v>0</v>
      </c>
      <c r="W370" s="14">
        <f t="shared" si="313"/>
        <v>0</v>
      </c>
      <c r="X370" s="14">
        <f t="shared" si="313"/>
        <v>0</v>
      </c>
      <c r="Y370" s="14">
        <f t="shared" si="313"/>
        <v>0</v>
      </c>
      <c r="Z370" s="14">
        <f t="shared" si="313"/>
        <v>0</v>
      </c>
      <c r="AA370" s="14">
        <f t="shared" si="313"/>
        <v>0</v>
      </c>
      <c r="AB370" s="14">
        <f t="shared" si="313"/>
        <v>0</v>
      </c>
      <c r="AC370" s="14">
        <f t="shared" si="313"/>
        <v>0</v>
      </c>
      <c r="AD370" s="14">
        <f t="shared" si="313"/>
        <v>0</v>
      </c>
      <c r="AE370" s="14">
        <f t="shared" si="313"/>
        <v>0</v>
      </c>
      <c r="AF370" s="14">
        <f t="shared" si="313"/>
        <v>0</v>
      </c>
      <c r="AG370" s="14">
        <f t="shared" si="313"/>
        <v>0</v>
      </c>
      <c r="AH370" s="14">
        <f t="shared" si="313"/>
        <v>0</v>
      </c>
      <c r="AI370" s="14">
        <f t="shared" si="313"/>
        <v>0</v>
      </c>
      <c r="AJ370" s="14">
        <f t="shared" si="313"/>
        <v>0</v>
      </c>
      <c r="AK370" s="14">
        <f t="shared" si="313"/>
        <v>0</v>
      </c>
      <c r="AL370" s="14">
        <f t="shared" si="313"/>
        <v>0</v>
      </c>
      <c r="AM370" s="14">
        <f t="shared" si="313"/>
        <v>0</v>
      </c>
      <c r="AN370" s="14">
        <f t="shared" si="313"/>
        <v>0</v>
      </c>
      <c r="AO370" s="14">
        <f t="shared" si="313"/>
        <v>0</v>
      </c>
      <c r="AP370" s="14">
        <f t="shared" si="313"/>
        <v>0</v>
      </c>
      <c r="AQ370" s="14">
        <f t="shared" si="313"/>
        <v>0</v>
      </c>
      <c r="AR370" s="14">
        <f t="shared" si="313"/>
        <v>0</v>
      </c>
      <c r="AS370" s="14">
        <f t="shared" si="313"/>
        <v>0</v>
      </c>
      <c r="AT370" s="14">
        <f t="shared" si="313"/>
        <v>0</v>
      </c>
      <c r="AU370" s="14">
        <f t="shared" si="313"/>
        <v>0</v>
      </c>
      <c r="AV370" s="14">
        <f t="shared" si="313"/>
        <v>0</v>
      </c>
      <c r="AW370" s="14">
        <f t="shared" si="313"/>
        <v>0</v>
      </c>
      <c r="AX370" s="14">
        <f t="shared" si="313"/>
        <v>0</v>
      </c>
      <c r="AY370" s="14">
        <f t="shared" si="313"/>
        <v>0</v>
      </c>
      <c r="AZ370" s="14">
        <f t="shared" si="313"/>
        <v>0</v>
      </c>
      <c r="BA370" s="14">
        <f t="shared" si="313"/>
        <v>0</v>
      </c>
      <c r="BB370" s="14">
        <f t="shared" si="313"/>
        <v>0</v>
      </c>
      <c r="BC370" s="14">
        <f t="shared" si="313"/>
        <v>0</v>
      </c>
      <c r="BD370" s="14">
        <f t="shared" si="313"/>
        <v>0</v>
      </c>
      <c r="BE370" s="14">
        <f t="shared" si="313"/>
        <v>0</v>
      </c>
      <c r="BF370" s="14">
        <f t="shared" si="313"/>
        <v>0</v>
      </c>
      <c r="BG370" s="29">
        <f t="shared" si="311"/>
        <v>0</v>
      </c>
      <c r="BH370" s="322"/>
      <c r="BI370" s="44" t="str">
        <f t="shared" si="308"/>
        <v>Male</v>
      </c>
      <c r="BJ370" s="37">
        <f>BG372+BG384+BG396+BG408+BG420+BG432+BG444+BG456</f>
        <v>0</v>
      </c>
    </row>
    <row r="371" spans="1:63" ht="12.95" customHeight="1" x14ac:dyDescent="0.2">
      <c r="A371" s="546"/>
      <c r="B371" s="518"/>
      <c r="C371" s="507"/>
      <c r="D371" s="513"/>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1"/>
        <v>0</v>
      </c>
      <c r="BH371" s="323" t="str">
        <f>$D373</f>
        <v>Death</v>
      </c>
      <c r="BI371" s="67" t="str">
        <f t="shared" si="308"/>
        <v>Total</v>
      </c>
      <c r="BJ371" s="19">
        <f>SUM(BJ372:BJ373)</f>
        <v>0</v>
      </c>
    </row>
    <row r="372" spans="1:63" ht="12.95" customHeight="1" x14ac:dyDescent="0.2">
      <c r="A372" s="546"/>
      <c r="B372" s="518"/>
      <c r="C372" s="507"/>
      <c r="D372" s="514"/>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1"/>
        <v>0</v>
      </c>
      <c r="BH372" s="321"/>
      <c r="BI372" s="44" t="str">
        <f t="shared" si="308"/>
        <v>Fem.</v>
      </c>
      <c r="BJ372" s="37">
        <f>BG374+BG386+BG398+BG410+BG422+BG434+BG446+BG458</f>
        <v>0</v>
      </c>
    </row>
    <row r="373" spans="1:63" ht="12.95" customHeight="1" thickBot="1" x14ac:dyDescent="0.25">
      <c r="A373" s="546"/>
      <c r="B373" s="518"/>
      <c r="C373" s="507"/>
      <c r="D373" s="515" t="str">
        <f>Parameters!$B$13</f>
        <v>Death</v>
      </c>
      <c r="E373" s="67" t="str">
        <f>Parameters!$B$14</f>
        <v>Total</v>
      </c>
      <c r="F373" s="14">
        <f t="shared" ref="F373:BF373" si="314">F374+F375</f>
        <v>0</v>
      </c>
      <c r="G373" s="14">
        <f t="shared" si="314"/>
        <v>0</v>
      </c>
      <c r="H373" s="14">
        <f t="shared" si="314"/>
        <v>0</v>
      </c>
      <c r="I373" s="14">
        <f t="shared" si="314"/>
        <v>0</v>
      </c>
      <c r="J373" s="14">
        <f t="shared" si="314"/>
        <v>0</v>
      </c>
      <c r="K373" s="14">
        <f t="shared" si="314"/>
        <v>0</v>
      </c>
      <c r="L373" s="14">
        <f t="shared" si="314"/>
        <v>0</v>
      </c>
      <c r="M373" s="14">
        <f t="shared" si="314"/>
        <v>0</v>
      </c>
      <c r="N373" s="14">
        <f t="shared" si="314"/>
        <v>0</v>
      </c>
      <c r="O373" s="14">
        <f t="shared" si="314"/>
        <v>0</v>
      </c>
      <c r="P373" s="14">
        <f t="shared" si="314"/>
        <v>0</v>
      </c>
      <c r="Q373" s="14">
        <f t="shared" si="314"/>
        <v>0</v>
      </c>
      <c r="R373" s="14">
        <f t="shared" si="314"/>
        <v>0</v>
      </c>
      <c r="S373" s="14">
        <f t="shared" si="314"/>
        <v>0</v>
      </c>
      <c r="T373" s="14">
        <f t="shared" si="314"/>
        <v>0</v>
      </c>
      <c r="U373" s="14">
        <f t="shared" si="314"/>
        <v>0</v>
      </c>
      <c r="V373" s="14">
        <f t="shared" si="314"/>
        <v>0</v>
      </c>
      <c r="W373" s="14">
        <f t="shared" si="314"/>
        <v>0</v>
      </c>
      <c r="X373" s="14">
        <f t="shared" si="314"/>
        <v>0</v>
      </c>
      <c r="Y373" s="14">
        <f t="shared" si="314"/>
        <v>0</v>
      </c>
      <c r="Z373" s="14">
        <f t="shared" si="314"/>
        <v>0</v>
      </c>
      <c r="AA373" s="14">
        <f t="shared" si="314"/>
        <v>0</v>
      </c>
      <c r="AB373" s="14">
        <f t="shared" si="314"/>
        <v>0</v>
      </c>
      <c r="AC373" s="14">
        <f t="shared" si="314"/>
        <v>0</v>
      </c>
      <c r="AD373" s="14">
        <f t="shared" si="314"/>
        <v>0</v>
      </c>
      <c r="AE373" s="14">
        <f t="shared" si="314"/>
        <v>0</v>
      </c>
      <c r="AF373" s="14">
        <f t="shared" si="314"/>
        <v>0</v>
      </c>
      <c r="AG373" s="14">
        <f t="shared" si="314"/>
        <v>0</v>
      </c>
      <c r="AH373" s="14">
        <f t="shared" si="314"/>
        <v>0</v>
      </c>
      <c r="AI373" s="14">
        <f t="shared" si="314"/>
        <v>0</v>
      </c>
      <c r="AJ373" s="14">
        <f t="shared" si="314"/>
        <v>0</v>
      </c>
      <c r="AK373" s="14">
        <f t="shared" si="314"/>
        <v>0</v>
      </c>
      <c r="AL373" s="14">
        <f t="shared" si="314"/>
        <v>0</v>
      </c>
      <c r="AM373" s="14">
        <f t="shared" si="314"/>
        <v>0</v>
      </c>
      <c r="AN373" s="14">
        <f t="shared" si="314"/>
        <v>0</v>
      </c>
      <c r="AO373" s="14">
        <f t="shared" si="314"/>
        <v>0</v>
      </c>
      <c r="AP373" s="14">
        <f t="shared" si="314"/>
        <v>0</v>
      </c>
      <c r="AQ373" s="14">
        <f t="shared" si="314"/>
        <v>0</v>
      </c>
      <c r="AR373" s="14">
        <f t="shared" si="314"/>
        <v>0</v>
      </c>
      <c r="AS373" s="14">
        <f t="shared" si="314"/>
        <v>0</v>
      </c>
      <c r="AT373" s="14">
        <f t="shared" si="314"/>
        <v>0</v>
      </c>
      <c r="AU373" s="14">
        <f t="shared" si="314"/>
        <v>0</v>
      </c>
      <c r="AV373" s="14">
        <f t="shared" si="314"/>
        <v>0</v>
      </c>
      <c r="AW373" s="14">
        <f t="shared" si="314"/>
        <v>0</v>
      </c>
      <c r="AX373" s="14">
        <f t="shared" si="314"/>
        <v>0</v>
      </c>
      <c r="AY373" s="14">
        <f t="shared" si="314"/>
        <v>0</v>
      </c>
      <c r="AZ373" s="14">
        <f t="shared" si="314"/>
        <v>0</v>
      </c>
      <c r="BA373" s="14">
        <f t="shared" si="314"/>
        <v>0</v>
      </c>
      <c r="BB373" s="14">
        <f t="shared" si="314"/>
        <v>0</v>
      </c>
      <c r="BC373" s="14">
        <f t="shared" si="314"/>
        <v>0</v>
      </c>
      <c r="BD373" s="14">
        <f t="shared" si="314"/>
        <v>0</v>
      </c>
      <c r="BE373" s="14">
        <f t="shared" si="314"/>
        <v>0</v>
      </c>
      <c r="BF373" s="14">
        <f t="shared" si="314"/>
        <v>0</v>
      </c>
      <c r="BG373" s="29">
        <f t="shared" si="311"/>
        <v>0</v>
      </c>
      <c r="BH373" s="324"/>
      <c r="BI373" s="45" t="str">
        <f t="shared" si="308"/>
        <v>Male</v>
      </c>
      <c r="BJ373" s="38">
        <f>BG375+BG387+BG399+BG411+BG423+BG435+BG447+BG459</f>
        <v>0</v>
      </c>
    </row>
    <row r="374" spans="1:63" ht="12.95" customHeight="1" x14ac:dyDescent="0.2">
      <c r="A374" s="546"/>
      <c r="B374" s="518"/>
      <c r="C374" s="507"/>
      <c r="D374" s="513"/>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1"/>
        <v>0</v>
      </c>
    </row>
    <row r="375" spans="1:63" ht="12.95" customHeight="1" thickBot="1" x14ac:dyDescent="0.25">
      <c r="A375" s="546"/>
      <c r="B375" s="518"/>
      <c r="C375" s="508"/>
      <c r="D375" s="516"/>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387"/>
      <c r="BJ375" s="387"/>
      <c r="BK375" s="387"/>
    </row>
    <row r="376" spans="1:63" ht="12.95" customHeight="1" x14ac:dyDescent="0.2">
      <c r="A376" s="546"/>
      <c r="B376" s="518"/>
      <c r="C376" s="505" t="str">
        <f>Parameters!$C$4</f>
        <v>6 to 11 m.</v>
      </c>
      <c r="D376" s="509" t="str">
        <f>Parameters!$B$10</f>
        <v>Fever</v>
      </c>
      <c r="E376" s="65" t="str">
        <f>Parameters!$B$14</f>
        <v>Total</v>
      </c>
      <c r="F376" s="30">
        <f>F377+F378</f>
        <v>0</v>
      </c>
      <c r="G376" s="30">
        <f t="shared" ref="G376:BF376" si="315">G377+G378</f>
        <v>0</v>
      </c>
      <c r="H376" s="30">
        <f t="shared" si="315"/>
        <v>0</v>
      </c>
      <c r="I376" s="30">
        <f t="shared" si="315"/>
        <v>0</v>
      </c>
      <c r="J376" s="30">
        <f t="shared" si="315"/>
        <v>0</v>
      </c>
      <c r="K376" s="30">
        <f t="shared" si="315"/>
        <v>0</v>
      </c>
      <c r="L376" s="30">
        <f t="shared" si="315"/>
        <v>0</v>
      </c>
      <c r="M376" s="30">
        <f t="shared" si="315"/>
        <v>0</v>
      </c>
      <c r="N376" s="30">
        <f t="shared" si="315"/>
        <v>0</v>
      </c>
      <c r="O376" s="30">
        <f t="shared" si="315"/>
        <v>0</v>
      </c>
      <c r="P376" s="30">
        <f t="shared" si="315"/>
        <v>0</v>
      </c>
      <c r="Q376" s="30">
        <f t="shared" si="315"/>
        <v>0</v>
      </c>
      <c r="R376" s="30">
        <f t="shared" si="315"/>
        <v>0</v>
      </c>
      <c r="S376" s="30">
        <f t="shared" si="315"/>
        <v>0</v>
      </c>
      <c r="T376" s="30">
        <f t="shared" si="315"/>
        <v>0</v>
      </c>
      <c r="U376" s="30">
        <f t="shared" si="315"/>
        <v>0</v>
      </c>
      <c r="V376" s="30">
        <f t="shared" si="315"/>
        <v>0</v>
      </c>
      <c r="W376" s="30">
        <f t="shared" si="315"/>
        <v>0</v>
      </c>
      <c r="X376" s="30">
        <f t="shared" si="315"/>
        <v>0</v>
      </c>
      <c r="Y376" s="30">
        <f t="shared" si="315"/>
        <v>0</v>
      </c>
      <c r="Z376" s="30">
        <f t="shared" si="315"/>
        <v>0</v>
      </c>
      <c r="AA376" s="30">
        <f t="shared" si="315"/>
        <v>0</v>
      </c>
      <c r="AB376" s="30">
        <f t="shared" si="315"/>
        <v>0</v>
      </c>
      <c r="AC376" s="30">
        <f t="shared" si="315"/>
        <v>0</v>
      </c>
      <c r="AD376" s="30">
        <f t="shared" si="315"/>
        <v>0</v>
      </c>
      <c r="AE376" s="30">
        <f t="shared" si="315"/>
        <v>0</v>
      </c>
      <c r="AF376" s="30">
        <f t="shared" si="315"/>
        <v>0</v>
      </c>
      <c r="AG376" s="30">
        <f t="shared" si="315"/>
        <v>0</v>
      </c>
      <c r="AH376" s="30">
        <f t="shared" si="315"/>
        <v>0</v>
      </c>
      <c r="AI376" s="30">
        <f t="shared" si="315"/>
        <v>0</v>
      </c>
      <c r="AJ376" s="30">
        <f t="shared" si="315"/>
        <v>0</v>
      </c>
      <c r="AK376" s="30">
        <f t="shared" si="315"/>
        <v>0</v>
      </c>
      <c r="AL376" s="30">
        <f t="shared" si="315"/>
        <v>0</v>
      </c>
      <c r="AM376" s="30">
        <f t="shared" si="315"/>
        <v>0</v>
      </c>
      <c r="AN376" s="30">
        <f t="shared" si="315"/>
        <v>0</v>
      </c>
      <c r="AO376" s="30">
        <f t="shared" si="315"/>
        <v>0</v>
      </c>
      <c r="AP376" s="30">
        <f t="shared" si="315"/>
        <v>0</v>
      </c>
      <c r="AQ376" s="30">
        <f t="shared" si="315"/>
        <v>0</v>
      </c>
      <c r="AR376" s="30">
        <f t="shared" si="315"/>
        <v>0</v>
      </c>
      <c r="AS376" s="30">
        <f t="shared" si="315"/>
        <v>0</v>
      </c>
      <c r="AT376" s="30">
        <f t="shared" si="315"/>
        <v>0</v>
      </c>
      <c r="AU376" s="30">
        <f t="shared" si="315"/>
        <v>0</v>
      </c>
      <c r="AV376" s="30">
        <f t="shared" si="315"/>
        <v>0</v>
      </c>
      <c r="AW376" s="30">
        <f t="shared" si="315"/>
        <v>0</v>
      </c>
      <c r="AX376" s="30">
        <f t="shared" si="315"/>
        <v>0</v>
      </c>
      <c r="AY376" s="30">
        <f t="shared" si="315"/>
        <v>0</v>
      </c>
      <c r="AZ376" s="30">
        <f t="shared" si="315"/>
        <v>0</v>
      </c>
      <c r="BA376" s="30">
        <f t="shared" si="315"/>
        <v>0</v>
      </c>
      <c r="BB376" s="30">
        <f t="shared" si="315"/>
        <v>0</v>
      </c>
      <c r="BC376" s="30">
        <f t="shared" si="315"/>
        <v>0</v>
      </c>
      <c r="BD376" s="30">
        <f t="shared" si="315"/>
        <v>0</v>
      </c>
      <c r="BE376" s="30">
        <f t="shared" si="315"/>
        <v>0</v>
      </c>
      <c r="BF376" s="30">
        <f t="shared" si="315"/>
        <v>0</v>
      </c>
      <c r="BG376" s="31">
        <f>SUM(F376:BF376)</f>
        <v>0</v>
      </c>
    </row>
    <row r="377" spans="1:63" ht="12.95" customHeight="1" x14ac:dyDescent="0.2">
      <c r="A377" s="546"/>
      <c r="B377" s="518"/>
      <c r="C377" s="506"/>
      <c r="D377" s="510"/>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6">SUM(F377:BF377)</f>
        <v>0</v>
      </c>
    </row>
    <row r="378" spans="1:63" ht="12.95" customHeight="1" x14ac:dyDescent="0.2">
      <c r="A378" s="546"/>
      <c r="B378" s="518"/>
      <c r="C378" s="506"/>
      <c r="D378" s="511"/>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6"/>
        <v>0</v>
      </c>
    </row>
    <row r="379" spans="1:63" ht="12.95" customHeight="1" x14ac:dyDescent="0.2">
      <c r="A379" s="546"/>
      <c r="B379" s="518"/>
      <c r="C379" s="507"/>
      <c r="D379" s="512" t="str">
        <f>Parameters!$B$11</f>
        <v>Hosp.</v>
      </c>
      <c r="E379" s="67" t="str">
        <f>Parameters!$B$14</f>
        <v>Total</v>
      </c>
      <c r="F379" s="14">
        <f t="shared" ref="F379:BF379" si="317">F380+F381</f>
        <v>0</v>
      </c>
      <c r="G379" s="14">
        <f t="shared" si="317"/>
        <v>0</v>
      </c>
      <c r="H379" s="14">
        <f t="shared" si="317"/>
        <v>0</v>
      </c>
      <c r="I379" s="14">
        <f t="shared" si="317"/>
        <v>0</v>
      </c>
      <c r="J379" s="14">
        <f t="shared" si="317"/>
        <v>0</v>
      </c>
      <c r="K379" s="14">
        <f t="shared" si="317"/>
        <v>0</v>
      </c>
      <c r="L379" s="14">
        <f t="shared" si="317"/>
        <v>0</v>
      </c>
      <c r="M379" s="14">
        <f t="shared" si="317"/>
        <v>0</v>
      </c>
      <c r="N379" s="14">
        <f t="shared" si="317"/>
        <v>0</v>
      </c>
      <c r="O379" s="14">
        <f t="shared" si="317"/>
        <v>0</v>
      </c>
      <c r="P379" s="14">
        <f t="shared" si="317"/>
        <v>0</v>
      </c>
      <c r="Q379" s="14">
        <f t="shared" si="317"/>
        <v>0</v>
      </c>
      <c r="R379" s="14">
        <f t="shared" si="317"/>
        <v>0</v>
      </c>
      <c r="S379" s="14">
        <f t="shared" si="317"/>
        <v>0</v>
      </c>
      <c r="T379" s="14">
        <f t="shared" si="317"/>
        <v>0</v>
      </c>
      <c r="U379" s="14">
        <f t="shared" si="317"/>
        <v>0</v>
      </c>
      <c r="V379" s="14">
        <f t="shared" si="317"/>
        <v>0</v>
      </c>
      <c r="W379" s="14">
        <f t="shared" si="317"/>
        <v>0</v>
      </c>
      <c r="X379" s="14">
        <f t="shared" si="317"/>
        <v>0</v>
      </c>
      <c r="Y379" s="14">
        <f t="shared" si="317"/>
        <v>0</v>
      </c>
      <c r="Z379" s="14">
        <f t="shared" si="317"/>
        <v>0</v>
      </c>
      <c r="AA379" s="14">
        <f t="shared" si="317"/>
        <v>0</v>
      </c>
      <c r="AB379" s="14">
        <f t="shared" si="317"/>
        <v>0</v>
      </c>
      <c r="AC379" s="14">
        <f t="shared" si="317"/>
        <v>0</v>
      </c>
      <c r="AD379" s="14">
        <f t="shared" si="317"/>
        <v>0</v>
      </c>
      <c r="AE379" s="14">
        <f t="shared" si="317"/>
        <v>0</v>
      </c>
      <c r="AF379" s="14">
        <f t="shared" si="317"/>
        <v>0</v>
      </c>
      <c r="AG379" s="14">
        <f t="shared" si="317"/>
        <v>0</v>
      </c>
      <c r="AH379" s="14">
        <f t="shared" si="317"/>
        <v>0</v>
      </c>
      <c r="AI379" s="14">
        <f t="shared" si="317"/>
        <v>0</v>
      </c>
      <c r="AJ379" s="14">
        <f t="shared" si="317"/>
        <v>0</v>
      </c>
      <c r="AK379" s="14">
        <f t="shared" si="317"/>
        <v>0</v>
      </c>
      <c r="AL379" s="14">
        <f t="shared" si="317"/>
        <v>0</v>
      </c>
      <c r="AM379" s="14">
        <f t="shared" si="317"/>
        <v>0</v>
      </c>
      <c r="AN379" s="14">
        <f t="shared" si="317"/>
        <v>0</v>
      </c>
      <c r="AO379" s="14">
        <f t="shared" si="317"/>
        <v>0</v>
      </c>
      <c r="AP379" s="14">
        <f t="shared" si="317"/>
        <v>0</v>
      </c>
      <c r="AQ379" s="14">
        <f t="shared" si="317"/>
        <v>0</v>
      </c>
      <c r="AR379" s="14">
        <f t="shared" si="317"/>
        <v>0</v>
      </c>
      <c r="AS379" s="14">
        <f t="shared" si="317"/>
        <v>0</v>
      </c>
      <c r="AT379" s="14">
        <f t="shared" si="317"/>
        <v>0</v>
      </c>
      <c r="AU379" s="14">
        <f t="shared" si="317"/>
        <v>0</v>
      </c>
      <c r="AV379" s="14">
        <f t="shared" si="317"/>
        <v>0</v>
      </c>
      <c r="AW379" s="14">
        <f t="shared" si="317"/>
        <v>0</v>
      </c>
      <c r="AX379" s="14">
        <f t="shared" si="317"/>
        <v>0</v>
      </c>
      <c r="AY379" s="14">
        <f t="shared" si="317"/>
        <v>0</v>
      </c>
      <c r="AZ379" s="14">
        <f t="shared" si="317"/>
        <v>0</v>
      </c>
      <c r="BA379" s="14">
        <f t="shared" si="317"/>
        <v>0</v>
      </c>
      <c r="BB379" s="14">
        <f t="shared" si="317"/>
        <v>0</v>
      </c>
      <c r="BC379" s="14">
        <f t="shared" si="317"/>
        <v>0</v>
      </c>
      <c r="BD379" s="14">
        <f t="shared" si="317"/>
        <v>0</v>
      </c>
      <c r="BE379" s="14">
        <f t="shared" si="317"/>
        <v>0</v>
      </c>
      <c r="BF379" s="14">
        <f t="shared" si="317"/>
        <v>0</v>
      </c>
      <c r="BG379" s="29">
        <f t="shared" si="316"/>
        <v>0</v>
      </c>
    </row>
    <row r="380" spans="1:63" ht="12.95" customHeight="1" x14ac:dyDescent="0.2">
      <c r="A380" s="546"/>
      <c r="B380" s="518"/>
      <c r="C380" s="507"/>
      <c r="D380" s="513"/>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6"/>
        <v>0</v>
      </c>
    </row>
    <row r="381" spans="1:63" ht="12.95" customHeight="1" x14ac:dyDescent="0.2">
      <c r="A381" s="546"/>
      <c r="B381" s="518"/>
      <c r="C381" s="507"/>
      <c r="D381" s="514"/>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6"/>
        <v>0</v>
      </c>
    </row>
    <row r="382" spans="1:63" ht="12.95" customHeight="1" x14ac:dyDescent="0.2">
      <c r="A382" s="546"/>
      <c r="B382" s="518"/>
      <c r="C382" s="507"/>
      <c r="D382" s="515" t="str">
        <f>Parameters!$B$12</f>
        <v>ICU</v>
      </c>
      <c r="E382" s="67" t="str">
        <f>Parameters!$B$14</f>
        <v>Total</v>
      </c>
      <c r="F382" s="14">
        <f t="shared" ref="F382:BF382" si="318">F383+F384</f>
        <v>0</v>
      </c>
      <c r="G382" s="14">
        <f t="shared" si="318"/>
        <v>0</v>
      </c>
      <c r="H382" s="14">
        <f t="shared" si="318"/>
        <v>0</v>
      </c>
      <c r="I382" s="14">
        <f t="shared" si="318"/>
        <v>0</v>
      </c>
      <c r="J382" s="14">
        <f t="shared" si="318"/>
        <v>0</v>
      </c>
      <c r="K382" s="14">
        <f t="shared" si="318"/>
        <v>0</v>
      </c>
      <c r="L382" s="14">
        <f t="shared" si="318"/>
        <v>0</v>
      </c>
      <c r="M382" s="14">
        <f t="shared" si="318"/>
        <v>0</v>
      </c>
      <c r="N382" s="14">
        <f t="shared" si="318"/>
        <v>0</v>
      </c>
      <c r="O382" s="14">
        <f t="shared" si="318"/>
        <v>0</v>
      </c>
      <c r="P382" s="14">
        <f t="shared" si="318"/>
        <v>0</v>
      </c>
      <c r="Q382" s="14">
        <f t="shared" si="318"/>
        <v>0</v>
      </c>
      <c r="R382" s="14">
        <f t="shared" si="318"/>
        <v>0</v>
      </c>
      <c r="S382" s="14">
        <f t="shared" si="318"/>
        <v>0</v>
      </c>
      <c r="T382" s="14">
        <f t="shared" si="318"/>
        <v>0</v>
      </c>
      <c r="U382" s="14">
        <f t="shared" si="318"/>
        <v>0</v>
      </c>
      <c r="V382" s="14">
        <f t="shared" si="318"/>
        <v>0</v>
      </c>
      <c r="W382" s="14">
        <f t="shared" si="318"/>
        <v>0</v>
      </c>
      <c r="X382" s="14">
        <f t="shared" si="318"/>
        <v>0</v>
      </c>
      <c r="Y382" s="14">
        <f t="shared" si="318"/>
        <v>0</v>
      </c>
      <c r="Z382" s="14">
        <f t="shared" si="318"/>
        <v>0</v>
      </c>
      <c r="AA382" s="14">
        <f t="shared" si="318"/>
        <v>0</v>
      </c>
      <c r="AB382" s="14">
        <f t="shared" si="318"/>
        <v>0</v>
      </c>
      <c r="AC382" s="14">
        <f t="shared" si="318"/>
        <v>0</v>
      </c>
      <c r="AD382" s="14">
        <f t="shared" si="318"/>
        <v>0</v>
      </c>
      <c r="AE382" s="14">
        <f t="shared" si="318"/>
        <v>0</v>
      </c>
      <c r="AF382" s="14">
        <f t="shared" si="318"/>
        <v>0</v>
      </c>
      <c r="AG382" s="14">
        <f t="shared" si="318"/>
        <v>0</v>
      </c>
      <c r="AH382" s="14">
        <f t="shared" si="318"/>
        <v>0</v>
      </c>
      <c r="AI382" s="14">
        <f t="shared" si="318"/>
        <v>0</v>
      </c>
      <c r="AJ382" s="14">
        <f t="shared" si="318"/>
        <v>0</v>
      </c>
      <c r="AK382" s="14">
        <f t="shared" si="318"/>
        <v>0</v>
      </c>
      <c r="AL382" s="14">
        <f t="shared" si="318"/>
        <v>0</v>
      </c>
      <c r="AM382" s="14">
        <f t="shared" si="318"/>
        <v>0</v>
      </c>
      <c r="AN382" s="14">
        <f t="shared" si="318"/>
        <v>0</v>
      </c>
      <c r="AO382" s="14">
        <f t="shared" si="318"/>
        <v>0</v>
      </c>
      <c r="AP382" s="14">
        <f t="shared" si="318"/>
        <v>0</v>
      </c>
      <c r="AQ382" s="14">
        <f t="shared" si="318"/>
        <v>0</v>
      </c>
      <c r="AR382" s="14">
        <f t="shared" si="318"/>
        <v>0</v>
      </c>
      <c r="AS382" s="14">
        <f t="shared" si="318"/>
        <v>0</v>
      </c>
      <c r="AT382" s="14">
        <f t="shared" si="318"/>
        <v>0</v>
      </c>
      <c r="AU382" s="14">
        <f t="shared" si="318"/>
        <v>0</v>
      </c>
      <c r="AV382" s="14">
        <f t="shared" si="318"/>
        <v>0</v>
      </c>
      <c r="AW382" s="14">
        <f t="shared" si="318"/>
        <v>0</v>
      </c>
      <c r="AX382" s="14">
        <f t="shared" si="318"/>
        <v>0</v>
      </c>
      <c r="AY382" s="14">
        <f t="shared" si="318"/>
        <v>0</v>
      </c>
      <c r="AZ382" s="14">
        <f t="shared" si="318"/>
        <v>0</v>
      </c>
      <c r="BA382" s="14">
        <f t="shared" si="318"/>
        <v>0</v>
      </c>
      <c r="BB382" s="14">
        <f t="shared" si="318"/>
        <v>0</v>
      </c>
      <c r="BC382" s="14">
        <f t="shared" si="318"/>
        <v>0</v>
      </c>
      <c r="BD382" s="14">
        <f t="shared" si="318"/>
        <v>0</v>
      </c>
      <c r="BE382" s="14">
        <f t="shared" si="318"/>
        <v>0</v>
      </c>
      <c r="BF382" s="14">
        <f t="shared" si="318"/>
        <v>0</v>
      </c>
      <c r="BG382" s="29">
        <f t="shared" si="316"/>
        <v>0</v>
      </c>
    </row>
    <row r="383" spans="1:63" ht="12.95" customHeight="1" x14ac:dyDescent="0.2">
      <c r="A383" s="546"/>
      <c r="B383" s="518"/>
      <c r="C383" s="507"/>
      <c r="D383" s="513"/>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6"/>
        <v>0</v>
      </c>
    </row>
    <row r="384" spans="1:63" ht="12.95" customHeight="1" x14ac:dyDescent="0.2">
      <c r="A384" s="546"/>
      <c r="B384" s="518"/>
      <c r="C384" s="507"/>
      <c r="D384" s="514"/>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6"/>
        <v>0</v>
      </c>
    </row>
    <row r="385" spans="1:62" ht="12.95" customHeight="1" x14ac:dyDescent="0.2">
      <c r="A385" s="546"/>
      <c r="B385" s="518"/>
      <c r="C385" s="507"/>
      <c r="D385" s="515" t="str">
        <f>Parameters!$B$13</f>
        <v>Death</v>
      </c>
      <c r="E385" s="67" t="str">
        <f>Parameters!$B$14</f>
        <v>Total</v>
      </c>
      <c r="F385" s="14">
        <f t="shared" ref="F385:BF385" si="319">F386+F387</f>
        <v>0</v>
      </c>
      <c r="G385" s="14">
        <f t="shared" si="319"/>
        <v>0</v>
      </c>
      <c r="H385" s="14">
        <f t="shared" si="319"/>
        <v>0</v>
      </c>
      <c r="I385" s="14">
        <f t="shared" si="319"/>
        <v>0</v>
      </c>
      <c r="J385" s="14">
        <f t="shared" si="319"/>
        <v>0</v>
      </c>
      <c r="K385" s="14">
        <f t="shared" si="319"/>
        <v>0</v>
      </c>
      <c r="L385" s="14">
        <f t="shared" si="319"/>
        <v>0</v>
      </c>
      <c r="M385" s="14">
        <f t="shared" si="319"/>
        <v>0</v>
      </c>
      <c r="N385" s="14">
        <f t="shared" si="319"/>
        <v>0</v>
      </c>
      <c r="O385" s="14">
        <f t="shared" si="319"/>
        <v>0</v>
      </c>
      <c r="P385" s="14">
        <f t="shared" si="319"/>
        <v>0</v>
      </c>
      <c r="Q385" s="14">
        <f t="shared" si="319"/>
        <v>0</v>
      </c>
      <c r="R385" s="14">
        <f t="shared" si="319"/>
        <v>0</v>
      </c>
      <c r="S385" s="14">
        <f t="shared" si="319"/>
        <v>0</v>
      </c>
      <c r="T385" s="14">
        <f t="shared" si="319"/>
        <v>0</v>
      </c>
      <c r="U385" s="14">
        <f t="shared" si="319"/>
        <v>0</v>
      </c>
      <c r="V385" s="14">
        <f t="shared" si="319"/>
        <v>0</v>
      </c>
      <c r="W385" s="14">
        <f t="shared" si="319"/>
        <v>0</v>
      </c>
      <c r="X385" s="14">
        <f t="shared" si="319"/>
        <v>0</v>
      </c>
      <c r="Y385" s="14">
        <f t="shared" si="319"/>
        <v>0</v>
      </c>
      <c r="Z385" s="14">
        <f t="shared" si="319"/>
        <v>0</v>
      </c>
      <c r="AA385" s="14">
        <f t="shared" si="319"/>
        <v>0</v>
      </c>
      <c r="AB385" s="14">
        <f t="shared" si="319"/>
        <v>0</v>
      </c>
      <c r="AC385" s="14">
        <f t="shared" si="319"/>
        <v>0</v>
      </c>
      <c r="AD385" s="14">
        <f t="shared" si="319"/>
        <v>0</v>
      </c>
      <c r="AE385" s="14">
        <f t="shared" si="319"/>
        <v>0</v>
      </c>
      <c r="AF385" s="14">
        <f t="shared" si="319"/>
        <v>0</v>
      </c>
      <c r="AG385" s="14">
        <f t="shared" si="319"/>
        <v>0</v>
      </c>
      <c r="AH385" s="14">
        <f t="shared" si="319"/>
        <v>0</v>
      </c>
      <c r="AI385" s="14">
        <f t="shared" si="319"/>
        <v>0</v>
      </c>
      <c r="AJ385" s="14">
        <f t="shared" si="319"/>
        <v>0</v>
      </c>
      <c r="AK385" s="14">
        <f t="shared" si="319"/>
        <v>0</v>
      </c>
      <c r="AL385" s="14">
        <f t="shared" si="319"/>
        <v>0</v>
      </c>
      <c r="AM385" s="14">
        <f t="shared" si="319"/>
        <v>0</v>
      </c>
      <c r="AN385" s="14">
        <f t="shared" si="319"/>
        <v>0</v>
      </c>
      <c r="AO385" s="14">
        <f t="shared" si="319"/>
        <v>0</v>
      </c>
      <c r="AP385" s="14">
        <f t="shared" si="319"/>
        <v>0</v>
      </c>
      <c r="AQ385" s="14">
        <f t="shared" si="319"/>
        <v>0</v>
      </c>
      <c r="AR385" s="14">
        <f t="shared" si="319"/>
        <v>0</v>
      </c>
      <c r="AS385" s="14">
        <f t="shared" si="319"/>
        <v>0</v>
      </c>
      <c r="AT385" s="14">
        <f t="shared" si="319"/>
        <v>0</v>
      </c>
      <c r="AU385" s="14">
        <f t="shared" si="319"/>
        <v>0</v>
      </c>
      <c r="AV385" s="14">
        <f t="shared" si="319"/>
        <v>0</v>
      </c>
      <c r="AW385" s="14">
        <f t="shared" si="319"/>
        <v>0</v>
      </c>
      <c r="AX385" s="14">
        <f t="shared" si="319"/>
        <v>0</v>
      </c>
      <c r="AY385" s="14">
        <f t="shared" si="319"/>
        <v>0</v>
      </c>
      <c r="AZ385" s="14">
        <f t="shared" si="319"/>
        <v>0</v>
      </c>
      <c r="BA385" s="14">
        <f t="shared" si="319"/>
        <v>0</v>
      </c>
      <c r="BB385" s="14">
        <f t="shared" si="319"/>
        <v>0</v>
      </c>
      <c r="BC385" s="14">
        <f t="shared" si="319"/>
        <v>0</v>
      </c>
      <c r="BD385" s="14">
        <f t="shared" si="319"/>
        <v>0</v>
      </c>
      <c r="BE385" s="14">
        <f t="shared" si="319"/>
        <v>0</v>
      </c>
      <c r="BF385" s="14">
        <f t="shared" si="319"/>
        <v>0</v>
      </c>
      <c r="BG385" s="29">
        <f t="shared" si="316"/>
        <v>0</v>
      </c>
    </row>
    <row r="386" spans="1:62" ht="12.95" customHeight="1" x14ac:dyDescent="0.2">
      <c r="A386" s="546"/>
      <c r="B386" s="518"/>
      <c r="C386" s="507"/>
      <c r="D386" s="513"/>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6"/>
        <v>0</v>
      </c>
    </row>
    <row r="387" spans="1:62" ht="12.95" customHeight="1" thickBot="1" x14ac:dyDescent="0.25">
      <c r="A387" s="546"/>
      <c r="B387" s="518"/>
      <c r="C387" s="508"/>
      <c r="D387" s="516"/>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46"/>
      <c r="B388" s="518"/>
      <c r="C388" s="505" t="str">
        <f>Parameters!$C$5</f>
        <v>12 to 23 m.</v>
      </c>
      <c r="D388" s="509" t="str">
        <f>Parameters!$B$10</f>
        <v>Fever</v>
      </c>
      <c r="E388" s="65" t="str">
        <f>Parameters!$B$14</f>
        <v>Total</v>
      </c>
      <c r="F388" s="30">
        <f>F389+F390</f>
        <v>0</v>
      </c>
      <c r="G388" s="30">
        <f t="shared" ref="G388:BF388" si="320">G389+G390</f>
        <v>0</v>
      </c>
      <c r="H388" s="30">
        <f t="shared" si="320"/>
        <v>0</v>
      </c>
      <c r="I388" s="30">
        <f t="shared" si="320"/>
        <v>0</v>
      </c>
      <c r="J388" s="30">
        <f t="shared" si="320"/>
        <v>0</v>
      </c>
      <c r="K388" s="30">
        <f t="shared" si="320"/>
        <v>0</v>
      </c>
      <c r="L388" s="30">
        <f t="shared" si="320"/>
        <v>0</v>
      </c>
      <c r="M388" s="30">
        <f t="shared" si="320"/>
        <v>0</v>
      </c>
      <c r="N388" s="30">
        <f t="shared" si="320"/>
        <v>0</v>
      </c>
      <c r="O388" s="30">
        <f t="shared" si="320"/>
        <v>0</v>
      </c>
      <c r="P388" s="30">
        <f t="shared" si="320"/>
        <v>0</v>
      </c>
      <c r="Q388" s="30">
        <f t="shared" si="320"/>
        <v>0</v>
      </c>
      <c r="R388" s="30">
        <f t="shared" si="320"/>
        <v>0</v>
      </c>
      <c r="S388" s="30">
        <f t="shared" si="320"/>
        <v>0</v>
      </c>
      <c r="T388" s="30">
        <f t="shared" si="320"/>
        <v>0</v>
      </c>
      <c r="U388" s="30">
        <f t="shared" si="320"/>
        <v>0</v>
      </c>
      <c r="V388" s="30">
        <f t="shared" si="320"/>
        <v>0</v>
      </c>
      <c r="W388" s="30">
        <f t="shared" si="320"/>
        <v>0</v>
      </c>
      <c r="X388" s="30">
        <f t="shared" si="320"/>
        <v>0</v>
      </c>
      <c r="Y388" s="30">
        <f t="shared" si="320"/>
        <v>0</v>
      </c>
      <c r="Z388" s="30">
        <f t="shared" si="320"/>
        <v>0</v>
      </c>
      <c r="AA388" s="30">
        <f t="shared" si="320"/>
        <v>0</v>
      </c>
      <c r="AB388" s="30">
        <f t="shared" si="320"/>
        <v>0</v>
      </c>
      <c r="AC388" s="30">
        <f t="shared" si="320"/>
        <v>0</v>
      </c>
      <c r="AD388" s="30">
        <f t="shared" si="320"/>
        <v>0</v>
      </c>
      <c r="AE388" s="30">
        <f t="shared" si="320"/>
        <v>0</v>
      </c>
      <c r="AF388" s="30">
        <f t="shared" si="320"/>
        <v>0</v>
      </c>
      <c r="AG388" s="30">
        <f t="shared" si="320"/>
        <v>0</v>
      </c>
      <c r="AH388" s="30">
        <f t="shared" si="320"/>
        <v>0</v>
      </c>
      <c r="AI388" s="30">
        <f t="shared" si="320"/>
        <v>0</v>
      </c>
      <c r="AJ388" s="30">
        <f t="shared" si="320"/>
        <v>0</v>
      </c>
      <c r="AK388" s="30">
        <f t="shared" si="320"/>
        <v>0</v>
      </c>
      <c r="AL388" s="30">
        <f t="shared" si="320"/>
        <v>0</v>
      </c>
      <c r="AM388" s="30">
        <f t="shared" si="320"/>
        <v>0</v>
      </c>
      <c r="AN388" s="30">
        <f t="shared" si="320"/>
        <v>0</v>
      </c>
      <c r="AO388" s="30">
        <f t="shared" si="320"/>
        <v>0</v>
      </c>
      <c r="AP388" s="30">
        <f t="shared" si="320"/>
        <v>0</v>
      </c>
      <c r="AQ388" s="30">
        <f t="shared" si="320"/>
        <v>0</v>
      </c>
      <c r="AR388" s="30">
        <f t="shared" si="320"/>
        <v>0</v>
      </c>
      <c r="AS388" s="30">
        <f t="shared" si="320"/>
        <v>0</v>
      </c>
      <c r="AT388" s="30">
        <f t="shared" si="320"/>
        <v>0</v>
      </c>
      <c r="AU388" s="30">
        <f t="shared" si="320"/>
        <v>0</v>
      </c>
      <c r="AV388" s="30">
        <f t="shared" si="320"/>
        <v>0</v>
      </c>
      <c r="AW388" s="30">
        <f t="shared" si="320"/>
        <v>0</v>
      </c>
      <c r="AX388" s="30">
        <f t="shared" si="320"/>
        <v>0</v>
      </c>
      <c r="AY388" s="30">
        <f t="shared" si="320"/>
        <v>0</v>
      </c>
      <c r="AZ388" s="30">
        <f t="shared" si="320"/>
        <v>0</v>
      </c>
      <c r="BA388" s="30">
        <f t="shared" si="320"/>
        <v>0</v>
      </c>
      <c r="BB388" s="30">
        <f t="shared" si="320"/>
        <v>0</v>
      </c>
      <c r="BC388" s="30">
        <f t="shared" si="320"/>
        <v>0</v>
      </c>
      <c r="BD388" s="30">
        <f t="shared" si="320"/>
        <v>0</v>
      </c>
      <c r="BE388" s="30">
        <f t="shared" si="320"/>
        <v>0</v>
      </c>
      <c r="BF388" s="30">
        <f t="shared" si="320"/>
        <v>0</v>
      </c>
      <c r="BG388" s="31">
        <f>SUM(F388:BF388)</f>
        <v>0</v>
      </c>
    </row>
    <row r="389" spans="1:62" ht="12.95" customHeight="1" x14ac:dyDescent="0.2">
      <c r="A389" s="546"/>
      <c r="B389" s="518"/>
      <c r="C389" s="506"/>
      <c r="D389" s="510"/>
      <c r="E389" s="66"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1">SUM(F389:BF389)</f>
        <v>0</v>
      </c>
    </row>
    <row r="390" spans="1:62" ht="12.95" customHeight="1" x14ac:dyDescent="0.2">
      <c r="A390" s="546"/>
      <c r="B390" s="518"/>
      <c r="C390" s="506"/>
      <c r="D390" s="511"/>
      <c r="E390" s="66"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1"/>
        <v>0</v>
      </c>
    </row>
    <row r="391" spans="1:62" ht="12.95" customHeight="1" x14ac:dyDescent="0.2">
      <c r="A391" s="546"/>
      <c r="B391" s="518"/>
      <c r="C391" s="507"/>
      <c r="D391" s="512" t="str">
        <f>Parameters!$B$11</f>
        <v>Hosp.</v>
      </c>
      <c r="E391" s="67" t="str">
        <f>Parameters!$B$14</f>
        <v>Total</v>
      </c>
      <c r="F391" s="14">
        <f t="shared" ref="F391:BF391" si="322">F392+F393</f>
        <v>0</v>
      </c>
      <c r="G391" s="14">
        <f t="shared" si="322"/>
        <v>0</v>
      </c>
      <c r="H391" s="14">
        <f t="shared" si="322"/>
        <v>0</v>
      </c>
      <c r="I391" s="14">
        <f t="shared" si="322"/>
        <v>0</v>
      </c>
      <c r="J391" s="14">
        <f t="shared" si="322"/>
        <v>0</v>
      </c>
      <c r="K391" s="14">
        <f t="shared" si="322"/>
        <v>0</v>
      </c>
      <c r="L391" s="14">
        <f t="shared" si="322"/>
        <v>0</v>
      </c>
      <c r="M391" s="14">
        <f t="shared" si="322"/>
        <v>0</v>
      </c>
      <c r="N391" s="14">
        <f t="shared" si="322"/>
        <v>0</v>
      </c>
      <c r="O391" s="14">
        <f t="shared" si="322"/>
        <v>0</v>
      </c>
      <c r="P391" s="14">
        <f t="shared" si="322"/>
        <v>0</v>
      </c>
      <c r="Q391" s="14">
        <f t="shared" si="322"/>
        <v>0</v>
      </c>
      <c r="R391" s="14">
        <f t="shared" si="322"/>
        <v>0</v>
      </c>
      <c r="S391" s="14">
        <f t="shared" si="322"/>
        <v>0</v>
      </c>
      <c r="T391" s="14">
        <f t="shared" si="322"/>
        <v>0</v>
      </c>
      <c r="U391" s="14">
        <f t="shared" si="322"/>
        <v>0</v>
      </c>
      <c r="V391" s="14">
        <f t="shared" si="322"/>
        <v>0</v>
      </c>
      <c r="W391" s="14">
        <f t="shared" si="322"/>
        <v>0</v>
      </c>
      <c r="X391" s="14">
        <f t="shared" si="322"/>
        <v>0</v>
      </c>
      <c r="Y391" s="14">
        <f t="shared" si="322"/>
        <v>0</v>
      </c>
      <c r="Z391" s="14">
        <f t="shared" si="322"/>
        <v>0</v>
      </c>
      <c r="AA391" s="14">
        <f t="shared" si="322"/>
        <v>0</v>
      </c>
      <c r="AB391" s="14">
        <f t="shared" si="322"/>
        <v>0</v>
      </c>
      <c r="AC391" s="14">
        <f t="shared" si="322"/>
        <v>0</v>
      </c>
      <c r="AD391" s="14">
        <f t="shared" si="322"/>
        <v>0</v>
      </c>
      <c r="AE391" s="14">
        <f t="shared" si="322"/>
        <v>0</v>
      </c>
      <c r="AF391" s="14">
        <f t="shared" si="322"/>
        <v>0</v>
      </c>
      <c r="AG391" s="14">
        <f t="shared" si="322"/>
        <v>0</v>
      </c>
      <c r="AH391" s="14">
        <f t="shared" si="322"/>
        <v>0</v>
      </c>
      <c r="AI391" s="14">
        <f t="shared" si="322"/>
        <v>0</v>
      </c>
      <c r="AJ391" s="14">
        <f t="shared" si="322"/>
        <v>0</v>
      </c>
      <c r="AK391" s="14">
        <f t="shared" si="322"/>
        <v>0</v>
      </c>
      <c r="AL391" s="14">
        <f t="shared" si="322"/>
        <v>0</v>
      </c>
      <c r="AM391" s="14">
        <f t="shared" si="322"/>
        <v>0</v>
      </c>
      <c r="AN391" s="14">
        <f t="shared" si="322"/>
        <v>0</v>
      </c>
      <c r="AO391" s="14">
        <f t="shared" si="322"/>
        <v>0</v>
      </c>
      <c r="AP391" s="14">
        <f t="shared" si="322"/>
        <v>0</v>
      </c>
      <c r="AQ391" s="14">
        <f t="shared" si="322"/>
        <v>0</v>
      </c>
      <c r="AR391" s="14">
        <f t="shared" si="322"/>
        <v>0</v>
      </c>
      <c r="AS391" s="14">
        <f t="shared" si="322"/>
        <v>0</v>
      </c>
      <c r="AT391" s="14">
        <f t="shared" si="322"/>
        <v>0</v>
      </c>
      <c r="AU391" s="14">
        <f t="shared" si="322"/>
        <v>0</v>
      </c>
      <c r="AV391" s="14">
        <f t="shared" si="322"/>
        <v>0</v>
      </c>
      <c r="AW391" s="14">
        <f t="shared" si="322"/>
        <v>0</v>
      </c>
      <c r="AX391" s="14">
        <f t="shared" si="322"/>
        <v>0</v>
      </c>
      <c r="AY391" s="14">
        <f t="shared" si="322"/>
        <v>0</v>
      </c>
      <c r="AZ391" s="14">
        <f t="shared" si="322"/>
        <v>0</v>
      </c>
      <c r="BA391" s="14">
        <f t="shared" si="322"/>
        <v>0</v>
      </c>
      <c r="BB391" s="14">
        <f t="shared" si="322"/>
        <v>0</v>
      </c>
      <c r="BC391" s="14">
        <f t="shared" si="322"/>
        <v>0</v>
      </c>
      <c r="BD391" s="14">
        <f t="shared" si="322"/>
        <v>0</v>
      </c>
      <c r="BE391" s="14">
        <f t="shared" si="322"/>
        <v>0</v>
      </c>
      <c r="BF391" s="14">
        <f t="shared" si="322"/>
        <v>0</v>
      </c>
      <c r="BG391" s="29">
        <f t="shared" si="321"/>
        <v>0</v>
      </c>
    </row>
    <row r="392" spans="1:62" ht="12.95" customHeight="1" x14ac:dyDescent="0.2">
      <c r="A392" s="546"/>
      <c r="B392" s="518"/>
      <c r="C392" s="507"/>
      <c r="D392" s="513"/>
      <c r="E392" s="44"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1"/>
        <v>0</v>
      </c>
    </row>
    <row r="393" spans="1:62" ht="12.95" customHeight="1" x14ac:dyDescent="0.2">
      <c r="A393" s="546"/>
      <c r="B393" s="518"/>
      <c r="C393" s="507"/>
      <c r="D393" s="514"/>
      <c r="E393" s="44"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1"/>
        <v>0</v>
      </c>
    </row>
    <row r="394" spans="1:62" ht="12.95" customHeight="1" x14ac:dyDescent="0.2">
      <c r="A394" s="546"/>
      <c r="B394" s="518"/>
      <c r="C394" s="507"/>
      <c r="D394" s="515" t="str">
        <f>Parameters!$B$12</f>
        <v>ICU</v>
      </c>
      <c r="E394" s="67" t="str">
        <f>Parameters!$B$14</f>
        <v>Total</v>
      </c>
      <c r="F394" s="14">
        <f t="shared" ref="F394:BF394" si="323">F395+F396</f>
        <v>0</v>
      </c>
      <c r="G394" s="14">
        <f t="shared" si="323"/>
        <v>0</v>
      </c>
      <c r="H394" s="14">
        <f t="shared" si="323"/>
        <v>0</v>
      </c>
      <c r="I394" s="14">
        <f t="shared" si="323"/>
        <v>0</v>
      </c>
      <c r="J394" s="14">
        <f t="shared" si="323"/>
        <v>0</v>
      </c>
      <c r="K394" s="14">
        <f t="shared" si="323"/>
        <v>0</v>
      </c>
      <c r="L394" s="14">
        <f t="shared" si="323"/>
        <v>0</v>
      </c>
      <c r="M394" s="14">
        <f t="shared" si="323"/>
        <v>0</v>
      </c>
      <c r="N394" s="14">
        <f t="shared" si="323"/>
        <v>0</v>
      </c>
      <c r="O394" s="14">
        <f t="shared" si="323"/>
        <v>0</v>
      </c>
      <c r="P394" s="14">
        <f t="shared" si="323"/>
        <v>0</v>
      </c>
      <c r="Q394" s="14">
        <f t="shared" si="323"/>
        <v>0</v>
      </c>
      <c r="R394" s="14">
        <f t="shared" si="323"/>
        <v>0</v>
      </c>
      <c r="S394" s="14">
        <f t="shared" si="323"/>
        <v>0</v>
      </c>
      <c r="T394" s="14">
        <f t="shared" si="323"/>
        <v>0</v>
      </c>
      <c r="U394" s="14">
        <f t="shared" si="323"/>
        <v>0</v>
      </c>
      <c r="V394" s="14">
        <f t="shared" si="323"/>
        <v>0</v>
      </c>
      <c r="W394" s="14">
        <f t="shared" si="323"/>
        <v>0</v>
      </c>
      <c r="X394" s="14">
        <f t="shared" si="323"/>
        <v>0</v>
      </c>
      <c r="Y394" s="14">
        <f t="shared" si="323"/>
        <v>0</v>
      </c>
      <c r="Z394" s="14">
        <f t="shared" si="323"/>
        <v>0</v>
      </c>
      <c r="AA394" s="14">
        <f t="shared" si="323"/>
        <v>0</v>
      </c>
      <c r="AB394" s="14">
        <f t="shared" si="323"/>
        <v>0</v>
      </c>
      <c r="AC394" s="14">
        <f t="shared" si="323"/>
        <v>0</v>
      </c>
      <c r="AD394" s="14">
        <f t="shared" si="323"/>
        <v>0</v>
      </c>
      <c r="AE394" s="14">
        <f t="shared" si="323"/>
        <v>0</v>
      </c>
      <c r="AF394" s="14">
        <f t="shared" si="323"/>
        <v>0</v>
      </c>
      <c r="AG394" s="14">
        <f t="shared" si="323"/>
        <v>0</v>
      </c>
      <c r="AH394" s="14">
        <f t="shared" si="323"/>
        <v>0</v>
      </c>
      <c r="AI394" s="14">
        <f t="shared" si="323"/>
        <v>0</v>
      </c>
      <c r="AJ394" s="14">
        <f t="shared" si="323"/>
        <v>0</v>
      </c>
      <c r="AK394" s="14">
        <f t="shared" si="323"/>
        <v>0</v>
      </c>
      <c r="AL394" s="14">
        <f t="shared" si="323"/>
        <v>0</v>
      </c>
      <c r="AM394" s="14">
        <f t="shared" si="323"/>
        <v>0</v>
      </c>
      <c r="AN394" s="14">
        <f t="shared" si="323"/>
        <v>0</v>
      </c>
      <c r="AO394" s="14">
        <f t="shared" si="323"/>
        <v>0</v>
      </c>
      <c r="AP394" s="14">
        <f t="shared" si="323"/>
        <v>0</v>
      </c>
      <c r="AQ394" s="14">
        <f t="shared" si="323"/>
        <v>0</v>
      </c>
      <c r="AR394" s="14">
        <f t="shared" si="323"/>
        <v>0</v>
      </c>
      <c r="AS394" s="14">
        <f t="shared" si="323"/>
        <v>0</v>
      </c>
      <c r="AT394" s="14">
        <f t="shared" si="323"/>
        <v>0</v>
      </c>
      <c r="AU394" s="14">
        <f t="shared" si="323"/>
        <v>0</v>
      </c>
      <c r="AV394" s="14">
        <f t="shared" si="323"/>
        <v>0</v>
      </c>
      <c r="AW394" s="14">
        <f t="shared" si="323"/>
        <v>0</v>
      </c>
      <c r="AX394" s="14">
        <f t="shared" si="323"/>
        <v>0</v>
      </c>
      <c r="AY394" s="14">
        <f t="shared" si="323"/>
        <v>0</v>
      </c>
      <c r="AZ394" s="14">
        <f t="shared" si="323"/>
        <v>0</v>
      </c>
      <c r="BA394" s="14">
        <f t="shared" si="323"/>
        <v>0</v>
      </c>
      <c r="BB394" s="14">
        <f t="shared" si="323"/>
        <v>0</v>
      </c>
      <c r="BC394" s="14">
        <f t="shared" si="323"/>
        <v>0</v>
      </c>
      <c r="BD394" s="14">
        <f t="shared" si="323"/>
        <v>0</v>
      </c>
      <c r="BE394" s="14">
        <f t="shared" si="323"/>
        <v>0</v>
      </c>
      <c r="BF394" s="14">
        <f t="shared" si="323"/>
        <v>0</v>
      </c>
      <c r="BG394" s="29">
        <f t="shared" si="321"/>
        <v>0</v>
      </c>
    </row>
    <row r="395" spans="1:62" ht="12.95" customHeight="1" x14ac:dyDescent="0.2">
      <c r="A395" s="546"/>
      <c r="B395" s="518"/>
      <c r="C395" s="507"/>
      <c r="D395" s="513"/>
      <c r="E395" s="44"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1"/>
        <v>0</v>
      </c>
    </row>
    <row r="396" spans="1:62" ht="12.95" customHeight="1" x14ac:dyDescent="0.2">
      <c r="A396" s="546"/>
      <c r="B396" s="518"/>
      <c r="C396" s="507"/>
      <c r="D396" s="514"/>
      <c r="E396" s="44"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1"/>
        <v>0</v>
      </c>
    </row>
    <row r="397" spans="1:62" ht="12.95" customHeight="1" x14ac:dyDescent="0.2">
      <c r="A397" s="546"/>
      <c r="B397" s="518"/>
      <c r="C397" s="507"/>
      <c r="D397" s="515" t="str">
        <f>Parameters!$B$13</f>
        <v>Death</v>
      </c>
      <c r="E397" s="67" t="str">
        <f>Parameters!$B$14</f>
        <v>Total</v>
      </c>
      <c r="F397" s="14">
        <f t="shared" ref="F397:BF397" si="324">F398+F399</f>
        <v>0</v>
      </c>
      <c r="G397" s="14">
        <f t="shared" si="324"/>
        <v>0</v>
      </c>
      <c r="H397" s="14">
        <f t="shared" si="324"/>
        <v>0</v>
      </c>
      <c r="I397" s="14">
        <f t="shared" si="324"/>
        <v>0</v>
      </c>
      <c r="J397" s="14">
        <f t="shared" si="324"/>
        <v>0</v>
      </c>
      <c r="K397" s="14">
        <f t="shared" si="324"/>
        <v>0</v>
      </c>
      <c r="L397" s="14">
        <f t="shared" si="324"/>
        <v>0</v>
      </c>
      <c r="M397" s="14">
        <f t="shared" si="324"/>
        <v>0</v>
      </c>
      <c r="N397" s="14">
        <f t="shared" si="324"/>
        <v>0</v>
      </c>
      <c r="O397" s="14">
        <f t="shared" si="324"/>
        <v>0</v>
      </c>
      <c r="P397" s="14">
        <f t="shared" si="324"/>
        <v>0</v>
      </c>
      <c r="Q397" s="14">
        <f t="shared" si="324"/>
        <v>0</v>
      </c>
      <c r="R397" s="14">
        <f t="shared" si="324"/>
        <v>0</v>
      </c>
      <c r="S397" s="14">
        <f t="shared" si="324"/>
        <v>0</v>
      </c>
      <c r="T397" s="14">
        <f t="shared" si="324"/>
        <v>0</v>
      </c>
      <c r="U397" s="14">
        <f t="shared" si="324"/>
        <v>0</v>
      </c>
      <c r="V397" s="14">
        <f t="shared" si="324"/>
        <v>0</v>
      </c>
      <c r="W397" s="14">
        <f t="shared" si="324"/>
        <v>0</v>
      </c>
      <c r="X397" s="14">
        <f t="shared" si="324"/>
        <v>0</v>
      </c>
      <c r="Y397" s="14">
        <f t="shared" si="324"/>
        <v>0</v>
      </c>
      <c r="Z397" s="14">
        <f t="shared" si="324"/>
        <v>0</v>
      </c>
      <c r="AA397" s="14">
        <f t="shared" si="324"/>
        <v>0</v>
      </c>
      <c r="AB397" s="14">
        <f t="shared" si="324"/>
        <v>0</v>
      </c>
      <c r="AC397" s="14">
        <f t="shared" si="324"/>
        <v>0</v>
      </c>
      <c r="AD397" s="14">
        <f t="shared" si="324"/>
        <v>0</v>
      </c>
      <c r="AE397" s="14">
        <f t="shared" si="324"/>
        <v>0</v>
      </c>
      <c r="AF397" s="14">
        <f t="shared" si="324"/>
        <v>0</v>
      </c>
      <c r="AG397" s="14">
        <f t="shared" si="324"/>
        <v>0</v>
      </c>
      <c r="AH397" s="14">
        <f t="shared" si="324"/>
        <v>0</v>
      </c>
      <c r="AI397" s="14">
        <f t="shared" si="324"/>
        <v>0</v>
      </c>
      <c r="AJ397" s="14">
        <f t="shared" si="324"/>
        <v>0</v>
      </c>
      <c r="AK397" s="14">
        <f t="shared" si="324"/>
        <v>0</v>
      </c>
      <c r="AL397" s="14">
        <f t="shared" si="324"/>
        <v>0</v>
      </c>
      <c r="AM397" s="14">
        <f t="shared" si="324"/>
        <v>0</v>
      </c>
      <c r="AN397" s="14">
        <f t="shared" si="324"/>
        <v>0</v>
      </c>
      <c r="AO397" s="14">
        <f t="shared" si="324"/>
        <v>0</v>
      </c>
      <c r="AP397" s="14">
        <f t="shared" si="324"/>
        <v>0</v>
      </c>
      <c r="AQ397" s="14">
        <f t="shared" si="324"/>
        <v>0</v>
      </c>
      <c r="AR397" s="14">
        <f t="shared" si="324"/>
        <v>0</v>
      </c>
      <c r="AS397" s="14">
        <f t="shared" si="324"/>
        <v>0</v>
      </c>
      <c r="AT397" s="14">
        <f t="shared" si="324"/>
        <v>0</v>
      </c>
      <c r="AU397" s="14">
        <f t="shared" si="324"/>
        <v>0</v>
      </c>
      <c r="AV397" s="14">
        <f t="shared" si="324"/>
        <v>0</v>
      </c>
      <c r="AW397" s="14">
        <f t="shared" si="324"/>
        <v>0</v>
      </c>
      <c r="AX397" s="14">
        <f t="shared" si="324"/>
        <v>0</v>
      </c>
      <c r="AY397" s="14">
        <f t="shared" si="324"/>
        <v>0</v>
      </c>
      <c r="AZ397" s="14">
        <f t="shared" si="324"/>
        <v>0</v>
      </c>
      <c r="BA397" s="14">
        <f t="shared" si="324"/>
        <v>0</v>
      </c>
      <c r="BB397" s="14">
        <f t="shared" si="324"/>
        <v>0</v>
      </c>
      <c r="BC397" s="14">
        <f t="shared" si="324"/>
        <v>0</v>
      </c>
      <c r="BD397" s="14">
        <f t="shared" si="324"/>
        <v>0</v>
      </c>
      <c r="BE397" s="14">
        <f t="shared" si="324"/>
        <v>0</v>
      </c>
      <c r="BF397" s="14">
        <f t="shared" si="324"/>
        <v>0</v>
      </c>
      <c r="BG397" s="29">
        <f t="shared" si="321"/>
        <v>0</v>
      </c>
      <c r="BI397" s="9"/>
      <c r="BJ397" s="61"/>
    </row>
    <row r="398" spans="1:62" ht="12.95" customHeight="1" x14ac:dyDescent="0.2">
      <c r="A398" s="546"/>
      <c r="B398" s="518"/>
      <c r="C398" s="507"/>
      <c r="D398" s="513"/>
      <c r="E398" s="44"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1"/>
        <v>0</v>
      </c>
    </row>
    <row r="399" spans="1:62" ht="12.95" customHeight="1" thickBot="1" x14ac:dyDescent="0.25">
      <c r="A399" s="546"/>
      <c r="B399" s="518"/>
      <c r="C399" s="508"/>
      <c r="D399" s="516"/>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546"/>
      <c r="B400" s="518"/>
      <c r="C400" s="505" t="str">
        <f>Parameters!$C$6</f>
        <v>2 to 4</v>
      </c>
      <c r="D400" s="509" t="str">
        <f>Parameters!$B$10</f>
        <v>Fever</v>
      </c>
      <c r="E400" s="65" t="str">
        <f>Parameters!$B$14</f>
        <v>Total</v>
      </c>
      <c r="F400" s="30">
        <f>F401+F402</f>
        <v>0</v>
      </c>
      <c r="G400" s="30">
        <f t="shared" ref="G400:BF400" si="325">G401+G402</f>
        <v>0</v>
      </c>
      <c r="H400" s="30">
        <f t="shared" si="325"/>
        <v>0</v>
      </c>
      <c r="I400" s="30">
        <f t="shared" si="325"/>
        <v>0</v>
      </c>
      <c r="J400" s="30">
        <f t="shared" si="325"/>
        <v>0</v>
      </c>
      <c r="K400" s="30">
        <f t="shared" si="325"/>
        <v>0</v>
      </c>
      <c r="L400" s="30">
        <f t="shared" si="325"/>
        <v>0</v>
      </c>
      <c r="M400" s="30">
        <f t="shared" si="325"/>
        <v>0</v>
      </c>
      <c r="N400" s="30">
        <f t="shared" si="325"/>
        <v>0</v>
      </c>
      <c r="O400" s="30">
        <f t="shared" si="325"/>
        <v>0</v>
      </c>
      <c r="P400" s="30">
        <f t="shared" si="325"/>
        <v>0</v>
      </c>
      <c r="Q400" s="30">
        <f t="shared" si="325"/>
        <v>0</v>
      </c>
      <c r="R400" s="30">
        <f t="shared" si="325"/>
        <v>0</v>
      </c>
      <c r="S400" s="30">
        <f t="shared" si="325"/>
        <v>0</v>
      </c>
      <c r="T400" s="30">
        <f t="shared" si="325"/>
        <v>0</v>
      </c>
      <c r="U400" s="30">
        <f t="shared" si="325"/>
        <v>0</v>
      </c>
      <c r="V400" s="30">
        <f t="shared" si="325"/>
        <v>0</v>
      </c>
      <c r="W400" s="30">
        <f t="shared" si="325"/>
        <v>0</v>
      </c>
      <c r="X400" s="30">
        <f t="shared" si="325"/>
        <v>0</v>
      </c>
      <c r="Y400" s="30">
        <f t="shared" si="325"/>
        <v>0</v>
      </c>
      <c r="Z400" s="30">
        <f t="shared" si="325"/>
        <v>0</v>
      </c>
      <c r="AA400" s="30">
        <f t="shared" si="325"/>
        <v>0</v>
      </c>
      <c r="AB400" s="30">
        <f t="shared" si="325"/>
        <v>0</v>
      </c>
      <c r="AC400" s="30">
        <f t="shared" si="325"/>
        <v>0</v>
      </c>
      <c r="AD400" s="30">
        <f t="shared" si="325"/>
        <v>0</v>
      </c>
      <c r="AE400" s="30">
        <f t="shared" si="325"/>
        <v>0</v>
      </c>
      <c r="AF400" s="30">
        <f t="shared" si="325"/>
        <v>0</v>
      </c>
      <c r="AG400" s="30">
        <f t="shared" si="325"/>
        <v>0</v>
      </c>
      <c r="AH400" s="30">
        <f t="shared" si="325"/>
        <v>0</v>
      </c>
      <c r="AI400" s="30">
        <f t="shared" si="325"/>
        <v>0</v>
      </c>
      <c r="AJ400" s="30">
        <f t="shared" si="325"/>
        <v>0</v>
      </c>
      <c r="AK400" s="30">
        <f t="shared" si="325"/>
        <v>0</v>
      </c>
      <c r="AL400" s="30">
        <f t="shared" si="325"/>
        <v>0</v>
      </c>
      <c r="AM400" s="30">
        <f t="shared" si="325"/>
        <v>0</v>
      </c>
      <c r="AN400" s="30">
        <f t="shared" si="325"/>
        <v>0</v>
      </c>
      <c r="AO400" s="30">
        <f t="shared" si="325"/>
        <v>0</v>
      </c>
      <c r="AP400" s="30">
        <f t="shared" si="325"/>
        <v>0</v>
      </c>
      <c r="AQ400" s="30">
        <f t="shared" si="325"/>
        <v>0</v>
      </c>
      <c r="AR400" s="30">
        <f t="shared" si="325"/>
        <v>0</v>
      </c>
      <c r="AS400" s="30">
        <f t="shared" si="325"/>
        <v>0</v>
      </c>
      <c r="AT400" s="30">
        <f t="shared" si="325"/>
        <v>0</v>
      </c>
      <c r="AU400" s="30">
        <f t="shared" si="325"/>
        <v>0</v>
      </c>
      <c r="AV400" s="30">
        <f t="shared" si="325"/>
        <v>0</v>
      </c>
      <c r="AW400" s="30">
        <f t="shared" si="325"/>
        <v>0</v>
      </c>
      <c r="AX400" s="30">
        <f t="shared" si="325"/>
        <v>0</v>
      </c>
      <c r="AY400" s="30">
        <f t="shared" si="325"/>
        <v>0</v>
      </c>
      <c r="AZ400" s="30">
        <f t="shared" si="325"/>
        <v>0</v>
      </c>
      <c r="BA400" s="30">
        <f t="shared" si="325"/>
        <v>0</v>
      </c>
      <c r="BB400" s="30">
        <f t="shared" si="325"/>
        <v>0</v>
      </c>
      <c r="BC400" s="30">
        <f t="shared" si="325"/>
        <v>0</v>
      </c>
      <c r="BD400" s="30">
        <f t="shared" si="325"/>
        <v>0</v>
      </c>
      <c r="BE400" s="30">
        <f t="shared" si="325"/>
        <v>0</v>
      </c>
      <c r="BF400" s="30">
        <f t="shared" si="325"/>
        <v>0</v>
      </c>
      <c r="BG400" s="31">
        <f>SUM(F400:BF400)</f>
        <v>0</v>
      </c>
    </row>
    <row r="401" spans="1:62" ht="12.95" customHeight="1" x14ac:dyDescent="0.2">
      <c r="A401" s="546"/>
      <c r="B401" s="518"/>
      <c r="C401" s="506"/>
      <c r="D401" s="510"/>
      <c r="E401" s="66"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6">SUM(F401:BF401)</f>
        <v>0</v>
      </c>
    </row>
    <row r="402" spans="1:62" ht="12.95" customHeight="1" x14ac:dyDescent="0.2">
      <c r="A402" s="546"/>
      <c r="B402" s="518"/>
      <c r="C402" s="506"/>
      <c r="D402" s="511"/>
      <c r="E402" s="66"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6"/>
        <v>0</v>
      </c>
    </row>
    <row r="403" spans="1:62" ht="12.95" customHeight="1" x14ac:dyDescent="0.2">
      <c r="A403" s="546"/>
      <c r="B403" s="518"/>
      <c r="C403" s="507"/>
      <c r="D403" s="512" t="str">
        <f>Parameters!$B$11</f>
        <v>Hosp.</v>
      </c>
      <c r="E403" s="67" t="str">
        <f>Parameters!$B$14</f>
        <v>Total</v>
      </c>
      <c r="F403" s="14">
        <f t="shared" ref="F403:BF403" si="327">F404+F405</f>
        <v>0</v>
      </c>
      <c r="G403" s="14">
        <f t="shared" si="327"/>
        <v>0</v>
      </c>
      <c r="H403" s="14">
        <f t="shared" si="327"/>
        <v>0</v>
      </c>
      <c r="I403" s="14">
        <f t="shared" si="327"/>
        <v>0</v>
      </c>
      <c r="J403" s="14">
        <f t="shared" si="327"/>
        <v>0</v>
      </c>
      <c r="K403" s="14">
        <f t="shared" si="327"/>
        <v>0</v>
      </c>
      <c r="L403" s="14">
        <f t="shared" si="327"/>
        <v>0</v>
      </c>
      <c r="M403" s="14">
        <f t="shared" si="327"/>
        <v>0</v>
      </c>
      <c r="N403" s="14">
        <f t="shared" si="327"/>
        <v>0</v>
      </c>
      <c r="O403" s="14">
        <f t="shared" si="327"/>
        <v>0</v>
      </c>
      <c r="P403" s="14">
        <f t="shared" si="327"/>
        <v>0</v>
      </c>
      <c r="Q403" s="14">
        <f t="shared" si="327"/>
        <v>0</v>
      </c>
      <c r="R403" s="14">
        <f t="shared" si="327"/>
        <v>0</v>
      </c>
      <c r="S403" s="14">
        <f t="shared" si="327"/>
        <v>0</v>
      </c>
      <c r="T403" s="14">
        <f t="shared" si="327"/>
        <v>0</v>
      </c>
      <c r="U403" s="14">
        <f t="shared" si="327"/>
        <v>0</v>
      </c>
      <c r="V403" s="14">
        <f t="shared" si="327"/>
        <v>0</v>
      </c>
      <c r="W403" s="14">
        <f t="shared" si="327"/>
        <v>0</v>
      </c>
      <c r="X403" s="14">
        <f t="shared" si="327"/>
        <v>0</v>
      </c>
      <c r="Y403" s="14">
        <f t="shared" si="327"/>
        <v>0</v>
      </c>
      <c r="Z403" s="14">
        <f t="shared" si="327"/>
        <v>0</v>
      </c>
      <c r="AA403" s="14">
        <f t="shared" si="327"/>
        <v>0</v>
      </c>
      <c r="AB403" s="14">
        <f t="shared" si="327"/>
        <v>0</v>
      </c>
      <c r="AC403" s="14">
        <f t="shared" si="327"/>
        <v>0</v>
      </c>
      <c r="AD403" s="14">
        <f t="shared" si="327"/>
        <v>0</v>
      </c>
      <c r="AE403" s="14">
        <f t="shared" si="327"/>
        <v>0</v>
      </c>
      <c r="AF403" s="14">
        <f t="shared" si="327"/>
        <v>0</v>
      </c>
      <c r="AG403" s="14">
        <f t="shared" si="327"/>
        <v>0</v>
      </c>
      <c r="AH403" s="14">
        <f t="shared" si="327"/>
        <v>0</v>
      </c>
      <c r="AI403" s="14">
        <f t="shared" si="327"/>
        <v>0</v>
      </c>
      <c r="AJ403" s="14">
        <f t="shared" si="327"/>
        <v>0</v>
      </c>
      <c r="AK403" s="14">
        <f t="shared" si="327"/>
        <v>0</v>
      </c>
      <c r="AL403" s="14">
        <f t="shared" si="327"/>
        <v>0</v>
      </c>
      <c r="AM403" s="14">
        <f t="shared" si="327"/>
        <v>0</v>
      </c>
      <c r="AN403" s="14">
        <f t="shared" si="327"/>
        <v>0</v>
      </c>
      <c r="AO403" s="14">
        <f t="shared" si="327"/>
        <v>0</v>
      </c>
      <c r="AP403" s="14">
        <f t="shared" si="327"/>
        <v>0</v>
      </c>
      <c r="AQ403" s="14">
        <f t="shared" si="327"/>
        <v>0</v>
      </c>
      <c r="AR403" s="14">
        <f t="shared" si="327"/>
        <v>0</v>
      </c>
      <c r="AS403" s="14">
        <f t="shared" si="327"/>
        <v>0</v>
      </c>
      <c r="AT403" s="14">
        <f t="shared" si="327"/>
        <v>0</v>
      </c>
      <c r="AU403" s="14">
        <f t="shared" si="327"/>
        <v>0</v>
      </c>
      <c r="AV403" s="14">
        <f t="shared" si="327"/>
        <v>0</v>
      </c>
      <c r="AW403" s="14">
        <f t="shared" si="327"/>
        <v>0</v>
      </c>
      <c r="AX403" s="14">
        <f t="shared" si="327"/>
        <v>0</v>
      </c>
      <c r="AY403" s="14">
        <f t="shared" si="327"/>
        <v>0</v>
      </c>
      <c r="AZ403" s="14">
        <f t="shared" si="327"/>
        <v>0</v>
      </c>
      <c r="BA403" s="14">
        <f t="shared" si="327"/>
        <v>0</v>
      </c>
      <c r="BB403" s="14">
        <f t="shared" si="327"/>
        <v>0</v>
      </c>
      <c r="BC403" s="14">
        <f t="shared" si="327"/>
        <v>0</v>
      </c>
      <c r="BD403" s="14">
        <f t="shared" si="327"/>
        <v>0</v>
      </c>
      <c r="BE403" s="14">
        <f t="shared" si="327"/>
        <v>0</v>
      </c>
      <c r="BF403" s="14">
        <f t="shared" si="327"/>
        <v>0</v>
      </c>
      <c r="BG403" s="29">
        <f t="shared" si="326"/>
        <v>0</v>
      </c>
    </row>
    <row r="404" spans="1:62" ht="12.95" customHeight="1" x14ac:dyDescent="0.2">
      <c r="A404" s="546"/>
      <c r="B404" s="518"/>
      <c r="C404" s="507"/>
      <c r="D404" s="513"/>
      <c r="E404" s="44"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6"/>
        <v>0</v>
      </c>
    </row>
    <row r="405" spans="1:62" ht="12.95" customHeight="1" x14ac:dyDescent="0.2">
      <c r="A405" s="546"/>
      <c r="B405" s="518"/>
      <c r="C405" s="507"/>
      <c r="D405" s="514"/>
      <c r="E405" s="44"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6"/>
        <v>0</v>
      </c>
    </row>
    <row r="406" spans="1:62" ht="12.95" customHeight="1" x14ac:dyDescent="0.2">
      <c r="A406" s="546"/>
      <c r="B406" s="518"/>
      <c r="C406" s="507"/>
      <c r="D406" s="515" t="str">
        <f>Parameters!$B$12</f>
        <v>ICU</v>
      </c>
      <c r="E406" s="67" t="str">
        <f>Parameters!$B$14</f>
        <v>Total</v>
      </c>
      <c r="F406" s="14">
        <f t="shared" ref="F406:BF406" si="328">F407+F408</f>
        <v>0</v>
      </c>
      <c r="G406" s="14">
        <f t="shared" si="328"/>
        <v>0</v>
      </c>
      <c r="H406" s="14">
        <f t="shared" si="328"/>
        <v>0</v>
      </c>
      <c r="I406" s="14">
        <f t="shared" si="328"/>
        <v>0</v>
      </c>
      <c r="J406" s="14">
        <f t="shared" si="328"/>
        <v>0</v>
      </c>
      <c r="K406" s="14">
        <f t="shared" si="328"/>
        <v>0</v>
      </c>
      <c r="L406" s="14">
        <f t="shared" si="328"/>
        <v>0</v>
      </c>
      <c r="M406" s="14">
        <f t="shared" si="328"/>
        <v>0</v>
      </c>
      <c r="N406" s="14">
        <f t="shared" si="328"/>
        <v>0</v>
      </c>
      <c r="O406" s="14">
        <f t="shared" si="328"/>
        <v>0</v>
      </c>
      <c r="P406" s="14">
        <f t="shared" si="328"/>
        <v>0</v>
      </c>
      <c r="Q406" s="14">
        <f t="shared" si="328"/>
        <v>0</v>
      </c>
      <c r="R406" s="14">
        <f t="shared" si="328"/>
        <v>0</v>
      </c>
      <c r="S406" s="14">
        <f t="shared" si="328"/>
        <v>0</v>
      </c>
      <c r="T406" s="14">
        <f t="shared" si="328"/>
        <v>0</v>
      </c>
      <c r="U406" s="14">
        <f t="shared" si="328"/>
        <v>0</v>
      </c>
      <c r="V406" s="14">
        <f t="shared" si="328"/>
        <v>0</v>
      </c>
      <c r="W406" s="14">
        <f t="shared" si="328"/>
        <v>0</v>
      </c>
      <c r="X406" s="14">
        <f t="shared" si="328"/>
        <v>0</v>
      </c>
      <c r="Y406" s="14">
        <f t="shared" si="328"/>
        <v>0</v>
      </c>
      <c r="Z406" s="14">
        <f t="shared" si="328"/>
        <v>0</v>
      </c>
      <c r="AA406" s="14">
        <f t="shared" si="328"/>
        <v>0</v>
      </c>
      <c r="AB406" s="14">
        <f t="shared" si="328"/>
        <v>0</v>
      </c>
      <c r="AC406" s="14">
        <f t="shared" si="328"/>
        <v>0</v>
      </c>
      <c r="AD406" s="14">
        <f t="shared" si="328"/>
        <v>0</v>
      </c>
      <c r="AE406" s="14">
        <f t="shared" si="328"/>
        <v>0</v>
      </c>
      <c r="AF406" s="14">
        <f t="shared" si="328"/>
        <v>0</v>
      </c>
      <c r="AG406" s="14">
        <f t="shared" si="328"/>
        <v>0</v>
      </c>
      <c r="AH406" s="14">
        <f t="shared" si="328"/>
        <v>0</v>
      </c>
      <c r="AI406" s="14">
        <f t="shared" si="328"/>
        <v>0</v>
      </c>
      <c r="AJ406" s="14">
        <f t="shared" si="328"/>
        <v>0</v>
      </c>
      <c r="AK406" s="14">
        <f t="shared" si="328"/>
        <v>0</v>
      </c>
      <c r="AL406" s="14">
        <f t="shared" si="328"/>
        <v>0</v>
      </c>
      <c r="AM406" s="14">
        <f t="shared" si="328"/>
        <v>0</v>
      </c>
      <c r="AN406" s="14">
        <f t="shared" si="328"/>
        <v>0</v>
      </c>
      <c r="AO406" s="14">
        <f t="shared" si="328"/>
        <v>0</v>
      </c>
      <c r="AP406" s="14">
        <f t="shared" si="328"/>
        <v>0</v>
      </c>
      <c r="AQ406" s="14">
        <f t="shared" si="328"/>
        <v>0</v>
      </c>
      <c r="AR406" s="14">
        <f t="shared" si="328"/>
        <v>0</v>
      </c>
      <c r="AS406" s="14">
        <f t="shared" si="328"/>
        <v>0</v>
      </c>
      <c r="AT406" s="14">
        <f t="shared" si="328"/>
        <v>0</v>
      </c>
      <c r="AU406" s="14">
        <f t="shared" si="328"/>
        <v>0</v>
      </c>
      <c r="AV406" s="14">
        <f t="shared" si="328"/>
        <v>0</v>
      </c>
      <c r="AW406" s="14">
        <f t="shared" si="328"/>
        <v>0</v>
      </c>
      <c r="AX406" s="14">
        <f t="shared" si="328"/>
        <v>0</v>
      </c>
      <c r="AY406" s="14">
        <f t="shared" si="328"/>
        <v>0</v>
      </c>
      <c r="AZ406" s="14">
        <f t="shared" si="328"/>
        <v>0</v>
      </c>
      <c r="BA406" s="14">
        <f t="shared" si="328"/>
        <v>0</v>
      </c>
      <c r="BB406" s="14">
        <f t="shared" si="328"/>
        <v>0</v>
      </c>
      <c r="BC406" s="14">
        <f t="shared" si="328"/>
        <v>0</v>
      </c>
      <c r="BD406" s="14">
        <f t="shared" si="328"/>
        <v>0</v>
      </c>
      <c r="BE406" s="14">
        <f t="shared" si="328"/>
        <v>0</v>
      </c>
      <c r="BF406" s="14">
        <f t="shared" si="328"/>
        <v>0</v>
      </c>
      <c r="BG406" s="29">
        <f t="shared" si="326"/>
        <v>0</v>
      </c>
    </row>
    <row r="407" spans="1:62" ht="12.95" customHeight="1" x14ac:dyDescent="0.2">
      <c r="A407" s="546"/>
      <c r="B407" s="518"/>
      <c r="C407" s="507"/>
      <c r="D407" s="513"/>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6"/>
        <v>0</v>
      </c>
    </row>
    <row r="408" spans="1:62" ht="12.95" customHeight="1" x14ac:dyDescent="0.2">
      <c r="A408" s="546"/>
      <c r="B408" s="518"/>
      <c r="C408" s="507"/>
      <c r="D408" s="514"/>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6"/>
        <v>0</v>
      </c>
    </row>
    <row r="409" spans="1:62" ht="12.95" customHeight="1" x14ac:dyDescent="0.2">
      <c r="A409" s="546"/>
      <c r="B409" s="518"/>
      <c r="C409" s="507"/>
      <c r="D409" s="515" t="str">
        <f>Parameters!$B$13</f>
        <v>Death</v>
      </c>
      <c r="E409" s="67" t="str">
        <f>Parameters!$B$14</f>
        <v>Total</v>
      </c>
      <c r="F409" s="14">
        <f t="shared" ref="F409:BF409" si="329">F410+F411</f>
        <v>0</v>
      </c>
      <c r="G409" s="14">
        <f t="shared" si="329"/>
        <v>0</v>
      </c>
      <c r="H409" s="14">
        <f t="shared" si="329"/>
        <v>0</v>
      </c>
      <c r="I409" s="14">
        <f t="shared" si="329"/>
        <v>0</v>
      </c>
      <c r="J409" s="14">
        <f t="shared" si="329"/>
        <v>0</v>
      </c>
      <c r="K409" s="14">
        <f t="shared" si="329"/>
        <v>0</v>
      </c>
      <c r="L409" s="14">
        <f t="shared" si="329"/>
        <v>0</v>
      </c>
      <c r="M409" s="14">
        <f t="shared" si="329"/>
        <v>0</v>
      </c>
      <c r="N409" s="14">
        <f t="shared" si="329"/>
        <v>0</v>
      </c>
      <c r="O409" s="14">
        <f t="shared" si="329"/>
        <v>0</v>
      </c>
      <c r="P409" s="14">
        <f t="shared" si="329"/>
        <v>0</v>
      </c>
      <c r="Q409" s="14">
        <f t="shared" si="329"/>
        <v>0</v>
      </c>
      <c r="R409" s="14">
        <f t="shared" si="329"/>
        <v>0</v>
      </c>
      <c r="S409" s="14">
        <f t="shared" si="329"/>
        <v>0</v>
      </c>
      <c r="T409" s="14">
        <f t="shared" si="329"/>
        <v>0</v>
      </c>
      <c r="U409" s="14">
        <f t="shared" si="329"/>
        <v>0</v>
      </c>
      <c r="V409" s="14">
        <f t="shared" si="329"/>
        <v>0</v>
      </c>
      <c r="W409" s="14">
        <f t="shared" si="329"/>
        <v>0</v>
      </c>
      <c r="X409" s="14">
        <f t="shared" si="329"/>
        <v>0</v>
      </c>
      <c r="Y409" s="14">
        <f t="shared" si="329"/>
        <v>0</v>
      </c>
      <c r="Z409" s="14">
        <f t="shared" si="329"/>
        <v>0</v>
      </c>
      <c r="AA409" s="14">
        <f t="shared" si="329"/>
        <v>0</v>
      </c>
      <c r="AB409" s="14">
        <f t="shared" si="329"/>
        <v>0</v>
      </c>
      <c r="AC409" s="14">
        <f t="shared" si="329"/>
        <v>0</v>
      </c>
      <c r="AD409" s="14">
        <f t="shared" si="329"/>
        <v>0</v>
      </c>
      <c r="AE409" s="14">
        <f t="shared" si="329"/>
        <v>0</v>
      </c>
      <c r="AF409" s="14">
        <f t="shared" si="329"/>
        <v>0</v>
      </c>
      <c r="AG409" s="14">
        <f t="shared" si="329"/>
        <v>0</v>
      </c>
      <c r="AH409" s="14">
        <f t="shared" si="329"/>
        <v>0</v>
      </c>
      <c r="AI409" s="14">
        <f t="shared" si="329"/>
        <v>0</v>
      </c>
      <c r="AJ409" s="14">
        <f t="shared" si="329"/>
        <v>0</v>
      </c>
      <c r="AK409" s="14">
        <f t="shared" si="329"/>
        <v>0</v>
      </c>
      <c r="AL409" s="14">
        <f t="shared" si="329"/>
        <v>0</v>
      </c>
      <c r="AM409" s="14">
        <f t="shared" si="329"/>
        <v>0</v>
      </c>
      <c r="AN409" s="14">
        <f t="shared" si="329"/>
        <v>0</v>
      </c>
      <c r="AO409" s="14">
        <f t="shared" si="329"/>
        <v>0</v>
      </c>
      <c r="AP409" s="14">
        <f t="shared" si="329"/>
        <v>0</v>
      </c>
      <c r="AQ409" s="14">
        <f t="shared" si="329"/>
        <v>0</v>
      </c>
      <c r="AR409" s="14">
        <f t="shared" si="329"/>
        <v>0</v>
      </c>
      <c r="AS409" s="14">
        <f t="shared" si="329"/>
        <v>0</v>
      </c>
      <c r="AT409" s="14">
        <f t="shared" si="329"/>
        <v>0</v>
      </c>
      <c r="AU409" s="14">
        <f t="shared" si="329"/>
        <v>0</v>
      </c>
      <c r="AV409" s="14">
        <f t="shared" si="329"/>
        <v>0</v>
      </c>
      <c r="AW409" s="14">
        <f t="shared" si="329"/>
        <v>0</v>
      </c>
      <c r="AX409" s="14">
        <f t="shared" si="329"/>
        <v>0</v>
      </c>
      <c r="AY409" s="14">
        <f t="shared" si="329"/>
        <v>0</v>
      </c>
      <c r="AZ409" s="14">
        <f t="shared" si="329"/>
        <v>0</v>
      </c>
      <c r="BA409" s="14">
        <f t="shared" si="329"/>
        <v>0</v>
      </c>
      <c r="BB409" s="14">
        <f t="shared" si="329"/>
        <v>0</v>
      </c>
      <c r="BC409" s="14">
        <f t="shared" si="329"/>
        <v>0</v>
      </c>
      <c r="BD409" s="14">
        <f t="shared" si="329"/>
        <v>0</v>
      </c>
      <c r="BE409" s="14">
        <f t="shared" si="329"/>
        <v>0</v>
      </c>
      <c r="BF409" s="14">
        <f t="shared" si="329"/>
        <v>0</v>
      </c>
      <c r="BG409" s="29">
        <f t="shared" si="326"/>
        <v>0</v>
      </c>
      <c r="BI409" s="9"/>
      <c r="BJ409" s="61"/>
    </row>
    <row r="410" spans="1:62" ht="12.95" customHeight="1" x14ac:dyDescent="0.2">
      <c r="A410" s="546"/>
      <c r="B410" s="518"/>
      <c r="C410" s="507"/>
      <c r="D410" s="513"/>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6"/>
        <v>0</v>
      </c>
      <c r="BI410" s="9"/>
      <c r="BJ410" s="61"/>
    </row>
    <row r="411" spans="1:62" ht="12.95" customHeight="1" thickBot="1" x14ac:dyDescent="0.25">
      <c r="A411" s="546"/>
      <c r="B411" s="518"/>
      <c r="C411" s="508"/>
      <c r="D411" s="516"/>
      <c r="E411" s="44"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1"/>
    </row>
    <row r="412" spans="1:62" ht="12.95" customHeight="1" x14ac:dyDescent="0.2">
      <c r="A412" s="546"/>
      <c r="B412" s="518"/>
      <c r="C412" s="505" t="str">
        <f>Parameters!$C$7</f>
        <v>5 to 14</v>
      </c>
      <c r="D412" s="509" t="str">
        <f>Parameters!$B$10</f>
        <v>Fever</v>
      </c>
      <c r="E412" s="65" t="str">
        <f>Parameters!$B$14</f>
        <v>Total</v>
      </c>
      <c r="F412" s="30">
        <f>F413+F414</f>
        <v>0</v>
      </c>
      <c r="G412" s="30">
        <f t="shared" ref="G412:BF412" si="330">G413+G414</f>
        <v>0</v>
      </c>
      <c r="H412" s="30">
        <f t="shared" si="330"/>
        <v>0</v>
      </c>
      <c r="I412" s="30">
        <f t="shared" si="330"/>
        <v>0</v>
      </c>
      <c r="J412" s="30">
        <f t="shared" si="330"/>
        <v>0</v>
      </c>
      <c r="K412" s="30">
        <f t="shared" si="330"/>
        <v>0</v>
      </c>
      <c r="L412" s="30">
        <f t="shared" si="330"/>
        <v>0</v>
      </c>
      <c r="M412" s="30">
        <f t="shared" si="330"/>
        <v>0</v>
      </c>
      <c r="N412" s="30">
        <f t="shared" si="330"/>
        <v>0</v>
      </c>
      <c r="O412" s="30">
        <f t="shared" si="330"/>
        <v>0</v>
      </c>
      <c r="P412" s="30">
        <f t="shared" si="330"/>
        <v>0</v>
      </c>
      <c r="Q412" s="30">
        <f t="shared" si="330"/>
        <v>0</v>
      </c>
      <c r="R412" s="30">
        <f t="shared" si="330"/>
        <v>0</v>
      </c>
      <c r="S412" s="30">
        <f t="shared" si="330"/>
        <v>0</v>
      </c>
      <c r="T412" s="30">
        <f t="shared" si="330"/>
        <v>0</v>
      </c>
      <c r="U412" s="30">
        <f t="shared" si="330"/>
        <v>0</v>
      </c>
      <c r="V412" s="30">
        <f t="shared" si="330"/>
        <v>0</v>
      </c>
      <c r="W412" s="30">
        <f t="shared" si="330"/>
        <v>0</v>
      </c>
      <c r="X412" s="30">
        <f t="shared" si="330"/>
        <v>0</v>
      </c>
      <c r="Y412" s="30">
        <f t="shared" si="330"/>
        <v>0</v>
      </c>
      <c r="Z412" s="30">
        <f t="shared" si="330"/>
        <v>0</v>
      </c>
      <c r="AA412" s="30">
        <f t="shared" si="330"/>
        <v>0</v>
      </c>
      <c r="AB412" s="30">
        <f t="shared" si="330"/>
        <v>0</v>
      </c>
      <c r="AC412" s="30">
        <f t="shared" si="330"/>
        <v>0</v>
      </c>
      <c r="AD412" s="30">
        <f t="shared" si="330"/>
        <v>0</v>
      </c>
      <c r="AE412" s="30">
        <f t="shared" si="330"/>
        <v>0</v>
      </c>
      <c r="AF412" s="30">
        <f t="shared" si="330"/>
        <v>0</v>
      </c>
      <c r="AG412" s="30">
        <f t="shared" si="330"/>
        <v>0</v>
      </c>
      <c r="AH412" s="30">
        <f t="shared" si="330"/>
        <v>0</v>
      </c>
      <c r="AI412" s="30">
        <f t="shared" si="330"/>
        <v>0</v>
      </c>
      <c r="AJ412" s="30">
        <f t="shared" si="330"/>
        <v>0</v>
      </c>
      <c r="AK412" s="30">
        <f t="shared" si="330"/>
        <v>0</v>
      </c>
      <c r="AL412" s="30">
        <f t="shared" si="330"/>
        <v>0</v>
      </c>
      <c r="AM412" s="30">
        <f t="shared" si="330"/>
        <v>0</v>
      </c>
      <c r="AN412" s="30">
        <f t="shared" si="330"/>
        <v>0</v>
      </c>
      <c r="AO412" s="30">
        <f t="shared" si="330"/>
        <v>0</v>
      </c>
      <c r="AP412" s="30">
        <f t="shared" si="330"/>
        <v>0</v>
      </c>
      <c r="AQ412" s="30">
        <f t="shared" si="330"/>
        <v>0</v>
      </c>
      <c r="AR412" s="30">
        <f t="shared" si="330"/>
        <v>0</v>
      </c>
      <c r="AS412" s="30">
        <f t="shared" si="330"/>
        <v>0</v>
      </c>
      <c r="AT412" s="30">
        <f t="shared" si="330"/>
        <v>0</v>
      </c>
      <c r="AU412" s="30">
        <f t="shared" si="330"/>
        <v>0</v>
      </c>
      <c r="AV412" s="30">
        <f t="shared" si="330"/>
        <v>0</v>
      </c>
      <c r="AW412" s="30">
        <f t="shared" si="330"/>
        <v>0</v>
      </c>
      <c r="AX412" s="30">
        <f t="shared" si="330"/>
        <v>0</v>
      </c>
      <c r="AY412" s="30">
        <f t="shared" si="330"/>
        <v>0</v>
      </c>
      <c r="AZ412" s="30">
        <f t="shared" si="330"/>
        <v>0</v>
      </c>
      <c r="BA412" s="30">
        <f t="shared" si="330"/>
        <v>0</v>
      </c>
      <c r="BB412" s="30">
        <f t="shared" si="330"/>
        <v>0</v>
      </c>
      <c r="BC412" s="30">
        <f t="shared" si="330"/>
        <v>0</v>
      </c>
      <c r="BD412" s="30">
        <f t="shared" si="330"/>
        <v>0</v>
      </c>
      <c r="BE412" s="30">
        <f t="shared" si="330"/>
        <v>0</v>
      </c>
      <c r="BF412" s="30">
        <f t="shared" si="330"/>
        <v>0</v>
      </c>
      <c r="BG412" s="31">
        <f>SUM(F412:BF412)</f>
        <v>0</v>
      </c>
      <c r="BI412" s="9"/>
      <c r="BJ412" s="61"/>
    </row>
    <row r="413" spans="1:62" ht="12.95" customHeight="1" x14ac:dyDescent="0.2">
      <c r="A413" s="546"/>
      <c r="B413" s="518"/>
      <c r="C413" s="506"/>
      <c r="D413" s="510"/>
      <c r="E413" s="66"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1">SUM(F413:BF413)</f>
        <v>0</v>
      </c>
      <c r="BI413" s="9"/>
      <c r="BJ413" s="61"/>
    </row>
    <row r="414" spans="1:62" ht="12.95" customHeight="1" x14ac:dyDescent="0.2">
      <c r="A414" s="546"/>
      <c r="B414" s="518"/>
      <c r="C414" s="506"/>
      <c r="D414" s="511"/>
      <c r="E414" s="66"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1"/>
        <v>0</v>
      </c>
      <c r="BI414" s="9"/>
      <c r="BJ414" s="61"/>
    </row>
    <row r="415" spans="1:62" ht="12.95" customHeight="1" x14ac:dyDescent="0.2">
      <c r="A415" s="546"/>
      <c r="B415" s="518"/>
      <c r="C415" s="507"/>
      <c r="D415" s="512" t="str">
        <f>Parameters!$B$11</f>
        <v>Hosp.</v>
      </c>
      <c r="E415" s="67" t="str">
        <f>Parameters!$B$14</f>
        <v>Total</v>
      </c>
      <c r="F415" s="14">
        <f t="shared" ref="F415:BF415" si="332">F416+F417</f>
        <v>0</v>
      </c>
      <c r="G415" s="14">
        <f t="shared" si="332"/>
        <v>0</v>
      </c>
      <c r="H415" s="14">
        <f t="shared" si="332"/>
        <v>0</v>
      </c>
      <c r="I415" s="14">
        <f t="shared" si="332"/>
        <v>0</v>
      </c>
      <c r="J415" s="14">
        <f t="shared" si="332"/>
        <v>0</v>
      </c>
      <c r="K415" s="14">
        <f t="shared" si="332"/>
        <v>0</v>
      </c>
      <c r="L415" s="14">
        <f t="shared" si="332"/>
        <v>0</v>
      </c>
      <c r="M415" s="14">
        <f t="shared" si="332"/>
        <v>0</v>
      </c>
      <c r="N415" s="14">
        <f t="shared" si="332"/>
        <v>0</v>
      </c>
      <c r="O415" s="14">
        <f t="shared" si="332"/>
        <v>0</v>
      </c>
      <c r="P415" s="14">
        <f t="shared" si="332"/>
        <v>0</v>
      </c>
      <c r="Q415" s="14">
        <f t="shared" si="332"/>
        <v>0</v>
      </c>
      <c r="R415" s="14">
        <f t="shared" si="332"/>
        <v>0</v>
      </c>
      <c r="S415" s="14">
        <f t="shared" si="332"/>
        <v>0</v>
      </c>
      <c r="T415" s="14">
        <f t="shared" si="332"/>
        <v>0</v>
      </c>
      <c r="U415" s="14">
        <f t="shared" si="332"/>
        <v>0</v>
      </c>
      <c r="V415" s="14">
        <f t="shared" si="332"/>
        <v>0</v>
      </c>
      <c r="W415" s="14">
        <f t="shared" si="332"/>
        <v>0</v>
      </c>
      <c r="X415" s="14">
        <f t="shared" si="332"/>
        <v>0</v>
      </c>
      <c r="Y415" s="14">
        <f t="shared" si="332"/>
        <v>0</v>
      </c>
      <c r="Z415" s="14">
        <f t="shared" si="332"/>
        <v>0</v>
      </c>
      <c r="AA415" s="14">
        <f t="shared" si="332"/>
        <v>0</v>
      </c>
      <c r="AB415" s="14">
        <f t="shared" si="332"/>
        <v>0</v>
      </c>
      <c r="AC415" s="14">
        <f t="shared" si="332"/>
        <v>0</v>
      </c>
      <c r="AD415" s="14">
        <f t="shared" si="332"/>
        <v>0</v>
      </c>
      <c r="AE415" s="14">
        <f t="shared" si="332"/>
        <v>0</v>
      </c>
      <c r="AF415" s="14">
        <f t="shared" si="332"/>
        <v>0</v>
      </c>
      <c r="AG415" s="14">
        <f t="shared" si="332"/>
        <v>0</v>
      </c>
      <c r="AH415" s="14">
        <f t="shared" si="332"/>
        <v>0</v>
      </c>
      <c r="AI415" s="14">
        <f t="shared" si="332"/>
        <v>0</v>
      </c>
      <c r="AJ415" s="14">
        <f t="shared" si="332"/>
        <v>0</v>
      </c>
      <c r="AK415" s="14">
        <f t="shared" si="332"/>
        <v>0</v>
      </c>
      <c r="AL415" s="14">
        <f t="shared" si="332"/>
        <v>0</v>
      </c>
      <c r="AM415" s="14">
        <f t="shared" si="332"/>
        <v>0</v>
      </c>
      <c r="AN415" s="14">
        <f t="shared" si="332"/>
        <v>0</v>
      </c>
      <c r="AO415" s="14">
        <f t="shared" si="332"/>
        <v>0</v>
      </c>
      <c r="AP415" s="14">
        <f t="shared" si="332"/>
        <v>0</v>
      </c>
      <c r="AQ415" s="14">
        <f t="shared" si="332"/>
        <v>0</v>
      </c>
      <c r="AR415" s="14">
        <f t="shared" si="332"/>
        <v>0</v>
      </c>
      <c r="AS415" s="14">
        <f t="shared" si="332"/>
        <v>0</v>
      </c>
      <c r="AT415" s="14">
        <f t="shared" si="332"/>
        <v>0</v>
      </c>
      <c r="AU415" s="14">
        <f t="shared" si="332"/>
        <v>0</v>
      </c>
      <c r="AV415" s="14">
        <f t="shared" si="332"/>
        <v>0</v>
      </c>
      <c r="AW415" s="14">
        <f t="shared" si="332"/>
        <v>0</v>
      </c>
      <c r="AX415" s="14">
        <f t="shared" si="332"/>
        <v>0</v>
      </c>
      <c r="AY415" s="14">
        <f t="shared" si="332"/>
        <v>0</v>
      </c>
      <c r="AZ415" s="14">
        <f t="shared" si="332"/>
        <v>0</v>
      </c>
      <c r="BA415" s="14">
        <f t="shared" si="332"/>
        <v>0</v>
      </c>
      <c r="BB415" s="14">
        <f t="shared" si="332"/>
        <v>0</v>
      </c>
      <c r="BC415" s="14">
        <f t="shared" si="332"/>
        <v>0</v>
      </c>
      <c r="BD415" s="14">
        <f t="shared" si="332"/>
        <v>0</v>
      </c>
      <c r="BE415" s="14">
        <f t="shared" si="332"/>
        <v>0</v>
      </c>
      <c r="BF415" s="14">
        <f t="shared" si="332"/>
        <v>0</v>
      </c>
      <c r="BG415" s="29">
        <f t="shared" si="331"/>
        <v>0</v>
      </c>
      <c r="BI415" s="9"/>
      <c r="BJ415" s="61"/>
    </row>
    <row r="416" spans="1:62" ht="12.95" customHeight="1" x14ac:dyDescent="0.2">
      <c r="A416" s="546"/>
      <c r="B416" s="518"/>
      <c r="C416" s="507"/>
      <c r="D416" s="513"/>
      <c r="E416" s="44"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1"/>
        <v>0</v>
      </c>
      <c r="BI416" s="9"/>
      <c r="BJ416" s="61"/>
    </row>
    <row r="417" spans="1:62" ht="12.95" customHeight="1" x14ac:dyDescent="0.2">
      <c r="A417" s="546"/>
      <c r="B417" s="518"/>
      <c r="C417" s="507"/>
      <c r="D417" s="514"/>
      <c r="E417" s="44"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1"/>
        <v>0</v>
      </c>
      <c r="BI417" s="9"/>
      <c r="BJ417" s="61"/>
    </row>
    <row r="418" spans="1:62" ht="12.95" customHeight="1" x14ac:dyDescent="0.2">
      <c r="A418" s="546"/>
      <c r="B418" s="518"/>
      <c r="C418" s="507"/>
      <c r="D418" s="515" t="str">
        <f>Parameters!$B$12</f>
        <v>ICU</v>
      </c>
      <c r="E418" s="67" t="str">
        <f>Parameters!$B$14</f>
        <v>Total</v>
      </c>
      <c r="F418" s="14">
        <f t="shared" ref="F418:BF418" si="333">F419+F420</f>
        <v>0</v>
      </c>
      <c r="G418" s="14">
        <f t="shared" si="333"/>
        <v>0</v>
      </c>
      <c r="H418" s="14">
        <f t="shared" si="333"/>
        <v>0</v>
      </c>
      <c r="I418" s="14">
        <f t="shared" si="333"/>
        <v>0</v>
      </c>
      <c r="J418" s="14">
        <f t="shared" si="333"/>
        <v>0</v>
      </c>
      <c r="K418" s="14">
        <f t="shared" si="333"/>
        <v>0</v>
      </c>
      <c r="L418" s="14">
        <f t="shared" si="333"/>
        <v>0</v>
      </c>
      <c r="M418" s="14">
        <f t="shared" si="333"/>
        <v>0</v>
      </c>
      <c r="N418" s="14">
        <f t="shared" si="333"/>
        <v>0</v>
      </c>
      <c r="O418" s="14">
        <f t="shared" si="333"/>
        <v>0</v>
      </c>
      <c r="P418" s="14">
        <f t="shared" si="333"/>
        <v>0</v>
      </c>
      <c r="Q418" s="14">
        <f t="shared" si="333"/>
        <v>0</v>
      </c>
      <c r="R418" s="14">
        <f t="shared" si="333"/>
        <v>0</v>
      </c>
      <c r="S418" s="14">
        <f t="shared" si="333"/>
        <v>0</v>
      </c>
      <c r="T418" s="14">
        <f t="shared" si="333"/>
        <v>0</v>
      </c>
      <c r="U418" s="14">
        <f t="shared" si="333"/>
        <v>0</v>
      </c>
      <c r="V418" s="14">
        <f t="shared" si="333"/>
        <v>0</v>
      </c>
      <c r="W418" s="14">
        <f t="shared" si="333"/>
        <v>0</v>
      </c>
      <c r="X418" s="14">
        <f t="shared" si="333"/>
        <v>0</v>
      </c>
      <c r="Y418" s="14">
        <f t="shared" si="333"/>
        <v>0</v>
      </c>
      <c r="Z418" s="14">
        <f t="shared" si="333"/>
        <v>0</v>
      </c>
      <c r="AA418" s="14">
        <f t="shared" si="333"/>
        <v>0</v>
      </c>
      <c r="AB418" s="14">
        <f t="shared" si="333"/>
        <v>0</v>
      </c>
      <c r="AC418" s="14">
        <f t="shared" si="333"/>
        <v>0</v>
      </c>
      <c r="AD418" s="14">
        <f t="shared" si="333"/>
        <v>0</v>
      </c>
      <c r="AE418" s="14">
        <f t="shared" si="333"/>
        <v>0</v>
      </c>
      <c r="AF418" s="14">
        <f t="shared" si="333"/>
        <v>0</v>
      </c>
      <c r="AG418" s="14">
        <f t="shared" si="333"/>
        <v>0</v>
      </c>
      <c r="AH418" s="14">
        <f t="shared" si="333"/>
        <v>0</v>
      </c>
      <c r="AI418" s="14">
        <f t="shared" si="333"/>
        <v>0</v>
      </c>
      <c r="AJ418" s="14">
        <f t="shared" si="333"/>
        <v>0</v>
      </c>
      <c r="AK418" s="14">
        <f t="shared" si="333"/>
        <v>0</v>
      </c>
      <c r="AL418" s="14">
        <f t="shared" si="333"/>
        <v>0</v>
      </c>
      <c r="AM418" s="14">
        <f t="shared" si="333"/>
        <v>0</v>
      </c>
      <c r="AN418" s="14">
        <f t="shared" si="333"/>
        <v>0</v>
      </c>
      <c r="AO418" s="14">
        <f t="shared" si="333"/>
        <v>0</v>
      </c>
      <c r="AP418" s="14">
        <f t="shared" si="333"/>
        <v>0</v>
      </c>
      <c r="AQ418" s="14">
        <f t="shared" si="333"/>
        <v>0</v>
      </c>
      <c r="AR418" s="14">
        <f t="shared" si="333"/>
        <v>0</v>
      </c>
      <c r="AS418" s="14">
        <f t="shared" si="333"/>
        <v>0</v>
      </c>
      <c r="AT418" s="14">
        <f t="shared" si="333"/>
        <v>0</v>
      </c>
      <c r="AU418" s="14">
        <f t="shared" si="333"/>
        <v>0</v>
      </c>
      <c r="AV418" s="14">
        <f t="shared" si="333"/>
        <v>0</v>
      </c>
      <c r="AW418" s="14">
        <f t="shared" si="333"/>
        <v>0</v>
      </c>
      <c r="AX418" s="14">
        <f t="shared" si="333"/>
        <v>0</v>
      </c>
      <c r="AY418" s="14">
        <f t="shared" si="333"/>
        <v>0</v>
      </c>
      <c r="AZ418" s="14">
        <f t="shared" si="333"/>
        <v>0</v>
      </c>
      <c r="BA418" s="14">
        <f t="shared" si="333"/>
        <v>0</v>
      </c>
      <c r="BB418" s="14">
        <f t="shared" si="333"/>
        <v>0</v>
      </c>
      <c r="BC418" s="14">
        <f t="shared" si="333"/>
        <v>0</v>
      </c>
      <c r="BD418" s="14">
        <f t="shared" si="333"/>
        <v>0</v>
      </c>
      <c r="BE418" s="14">
        <f t="shared" si="333"/>
        <v>0</v>
      </c>
      <c r="BF418" s="14">
        <f t="shared" si="333"/>
        <v>0</v>
      </c>
      <c r="BG418" s="29">
        <f t="shared" si="331"/>
        <v>0</v>
      </c>
      <c r="BI418" s="9"/>
      <c r="BJ418" s="61"/>
    </row>
    <row r="419" spans="1:62" ht="12.95" customHeight="1" x14ac:dyDescent="0.2">
      <c r="A419" s="546"/>
      <c r="B419" s="518"/>
      <c r="C419" s="507"/>
      <c r="D419" s="513"/>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1"/>
        <v>0</v>
      </c>
      <c r="BI419" s="9"/>
      <c r="BJ419" s="61"/>
    </row>
    <row r="420" spans="1:62" ht="12.95" customHeight="1" x14ac:dyDescent="0.2">
      <c r="A420" s="546"/>
      <c r="B420" s="518"/>
      <c r="C420" s="507"/>
      <c r="D420" s="514"/>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1"/>
        <v>0</v>
      </c>
      <c r="BI420" s="9"/>
      <c r="BJ420" s="61"/>
    </row>
    <row r="421" spans="1:62" ht="12.95" customHeight="1" x14ac:dyDescent="0.2">
      <c r="A421" s="546"/>
      <c r="B421" s="518"/>
      <c r="C421" s="507"/>
      <c r="D421" s="515" t="str">
        <f>Parameters!$B$13</f>
        <v>Death</v>
      </c>
      <c r="E421" s="67" t="str">
        <f>Parameters!$B$14</f>
        <v>Total</v>
      </c>
      <c r="F421" s="14">
        <f t="shared" ref="F421:BF421" si="334">F422+F423</f>
        <v>0</v>
      </c>
      <c r="G421" s="14">
        <f t="shared" si="334"/>
        <v>0</v>
      </c>
      <c r="H421" s="14">
        <f t="shared" si="334"/>
        <v>0</v>
      </c>
      <c r="I421" s="14">
        <f t="shared" si="334"/>
        <v>0</v>
      </c>
      <c r="J421" s="14">
        <f t="shared" si="334"/>
        <v>0</v>
      </c>
      <c r="K421" s="14">
        <f t="shared" si="334"/>
        <v>0</v>
      </c>
      <c r="L421" s="14">
        <f t="shared" si="334"/>
        <v>0</v>
      </c>
      <c r="M421" s="14">
        <f t="shared" si="334"/>
        <v>0</v>
      </c>
      <c r="N421" s="14">
        <f t="shared" si="334"/>
        <v>0</v>
      </c>
      <c r="O421" s="14">
        <f t="shared" si="334"/>
        <v>0</v>
      </c>
      <c r="P421" s="14">
        <f t="shared" si="334"/>
        <v>0</v>
      </c>
      <c r="Q421" s="14">
        <f t="shared" si="334"/>
        <v>0</v>
      </c>
      <c r="R421" s="14">
        <f t="shared" si="334"/>
        <v>0</v>
      </c>
      <c r="S421" s="14">
        <f t="shared" si="334"/>
        <v>0</v>
      </c>
      <c r="T421" s="14">
        <f t="shared" si="334"/>
        <v>0</v>
      </c>
      <c r="U421" s="14">
        <f t="shared" si="334"/>
        <v>0</v>
      </c>
      <c r="V421" s="14">
        <f t="shared" si="334"/>
        <v>0</v>
      </c>
      <c r="W421" s="14">
        <f t="shared" si="334"/>
        <v>0</v>
      </c>
      <c r="X421" s="14">
        <f t="shared" si="334"/>
        <v>0</v>
      </c>
      <c r="Y421" s="14">
        <f t="shared" si="334"/>
        <v>0</v>
      </c>
      <c r="Z421" s="14">
        <f t="shared" si="334"/>
        <v>0</v>
      </c>
      <c r="AA421" s="14">
        <f t="shared" si="334"/>
        <v>0</v>
      </c>
      <c r="AB421" s="14">
        <f t="shared" si="334"/>
        <v>0</v>
      </c>
      <c r="AC421" s="14">
        <f t="shared" si="334"/>
        <v>0</v>
      </c>
      <c r="AD421" s="14">
        <f t="shared" si="334"/>
        <v>0</v>
      </c>
      <c r="AE421" s="14">
        <f t="shared" si="334"/>
        <v>0</v>
      </c>
      <c r="AF421" s="14">
        <f t="shared" si="334"/>
        <v>0</v>
      </c>
      <c r="AG421" s="14">
        <f t="shared" si="334"/>
        <v>0</v>
      </c>
      <c r="AH421" s="14">
        <f t="shared" si="334"/>
        <v>0</v>
      </c>
      <c r="AI421" s="14">
        <f t="shared" si="334"/>
        <v>0</v>
      </c>
      <c r="AJ421" s="14">
        <f t="shared" si="334"/>
        <v>0</v>
      </c>
      <c r="AK421" s="14">
        <f t="shared" si="334"/>
        <v>0</v>
      </c>
      <c r="AL421" s="14">
        <f t="shared" si="334"/>
        <v>0</v>
      </c>
      <c r="AM421" s="14">
        <f t="shared" si="334"/>
        <v>0</v>
      </c>
      <c r="AN421" s="14">
        <f t="shared" si="334"/>
        <v>0</v>
      </c>
      <c r="AO421" s="14">
        <f t="shared" si="334"/>
        <v>0</v>
      </c>
      <c r="AP421" s="14">
        <f t="shared" si="334"/>
        <v>0</v>
      </c>
      <c r="AQ421" s="14">
        <f t="shared" si="334"/>
        <v>0</v>
      </c>
      <c r="AR421" s="14">
        <f t="shared" si="334"/>
        <v>0</v>
      </c>
      <c r="AS421" s="14">
        <f t="shared" si="334"/>
        <v>0</v>
      </c>
      <c r="AT421" s="14">
        <f t="shared" si="334"/>
        <v>0</v>
      </c>
      <c r="AU421" s="14">
        <f t="shared" si="334"/>
        <v>0</v>
      </c>
      <c r="AV421" s="14">
        <f t="shared" si="334"/>
        <v>0</v>
      </c>
      <c r="AW421" s="14">
        <f t="shared" si="334"/>
        <v>0</v>
      </c>
      <c r="AX421" s="14">
        <f t="shared" si="334"/>
        <v>0</v>
      </c>
      <c r="AY421" s="14">
        <f t="shared" si="334"/>
        <v>0</v>
      </c>
      <c r="AZ421" s="14">
        <f t="shared" si="334"/>
        <v>0</v>
      </c>
      <c r="BA421" s="14">
        <f t="shared" si="334"/>
        <v>0</v>
      </c>
      <c r="BB421" s="14">
        <f t="shared" si="334"/>
        <v>0</v>
      </c>
      <c r="BC421" s="14">
        <f t="shared" si="334"/>
        <v>0</v>
      </c>
      <c r="BD421" s="14">
        <f t="shared" si="334"/>
        <v>0</v>
      </c>
      <c r="BE421" s="14">
        <f t="shared" si="334"/>
        <v>0</v>
      </c>
      <c r="BF421" s="14">
        <f t="shared" si="334"/>
        <v>0</v>
      </c>
      <c r="BG421" s="29">
        <f t="shared" si="331"/>
        <v>0</v>
      </c>
    </row>
    <row r="422" spans="1:62" ht="12.95" customHeight="1" x14ac:dyDescent="0.2">
      <c r="A422" s="546"/>
      <c r="B422" s="518"/>
      <c r="C422" s="507"/>
      <c r="D422" s="513"/>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1"/>
        <v>0</v>
      </c>
    </row>
    <row r="423" spans="1:62" ht="12.95" customHeight="1" thickBot="1" x14ac:dyDescent="0.25">
      <c r="A423" s="546"/>
      <c r="B423" s="518"/>
      <c r="C423" s="508"/>
      <c r="D423" s="516"/>
      <c r="E423" s="44"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546"/>
      <c r="B424" s="518"/>
      <c r="C424" s="505" t="str">
        <f>Parameters!$C$8</f>
        <v>15 to 49</v>
      </c>
      <c r="D424" s="509" t="str">
        <f>Parameters!$B$10</f>
        <v>Fever</v>
      </c>
      <c r="E424" s="65" t="str">
        <f>Parameters!$B$14</f>
        <v>Total</v>
      </c>
      <c r="F424" s="30">
        <f>F425+F426</f>
        <v>0</v>
      </c>
      <c r="G424" s="30">
        <f t="shared" ref="G424:BF424" si="335">G425+G426</f>
        <v>0</v>
      </c>
      <c r="H424" s="30">
        <f t="shared" si="335"/>
        <v>0</v>
      </c>
      <c r="I424" s="30">
        <f t="shared" si="335"/>
        <v>0</v>
      </c>
      <c r="J424" s="30">
        <f t="shared" si="335"/>
        <v>0</v>
      </c>
      <c r="K424" s="30">
        <f t="shared" si="335"/>
        <v>0</v>
      </c>
      <c r="L424" s="30">
        <f t="shared" si="335"/>
        <v>0</v>
      </c>
      <c r="M424" s="30">
        <f t="shared" si="335"/>
        <v>0</v>
      </c>
      <c r="N424" s="30">
        <f t="shared" si="335"/>
        <v>0</v>
      </c>
      <c r="O424" s="30">
        <f t="shared" si="335"/>
        <v>0</v>
      </c>
      <c r="P424" s="30">
        <f t="shared" si="335"/>
        <v>0</v>
      </c>
      <c r="Q424" s="30">
        <f t="shared" si="335"/>
        <v>0</v>
      </c>
      <c r="R424" s="30">
        <f t="shared" si="335"/>
        <v>0</v>
      </c>
      <c r="S424" s="30">
        <f t="shared" si="335"/>
        <v>0</v>
      </c>
      <c r="T424" s="30">
        <f t="shared" si="335"/>
        <v>0</v>
      </c>
      <c r="U424" s="30">
        <f t="shared" si="335"/>
        <v>0</v>
      </c>
      <c r="V424" s="30">
        <f t="shared" si="335"/>
        <v>0</v>
      </c>
      <c r="W424" s="30">
        <f t="shared" si="335"/>
        <v>0</v>
      </c>
      <c r="X424" s="30">
        <f t="shared" si="335"/>
        <v>0</v>
      </c>
      <c r="Y424" s="30">
        <f t="shared" si="335"/>
        <v>0</v>
      </c>
      <c r="Z424" s="30">
        <f t="shared" si="335"/>
        <v>0</v>
      </c>
      <c r="AA424" s="30">
        <f t="shared" si="335"/>
        <v>0</v>
      </c>
      <c r="AB424" s="30">
        <f t="shared" si="335"/>
        <v>0</v>
      </c>
      <c r="AC424" s="30">
        <f t="shared" si="335"/>
        <v>0</v>
      </c>
      <c r="AD424" s="30">
        <f t="shared" si="335"/>
        <v>0</v>
      </c>
      <c r="AE424" s="30">
        <f t="shared" si="335"/>
        <v>0</v>
      </c>
      <c r="AF424" s="30">
        <f t="shared" si="335"/>
        <v>0</v>
      </c>
      <c r="AG424" s="30">
        <f t="shared" si="335"/>
        <v>0</v>
      </c>
      <c r="AH424" s="30">
        <f t="shared" si="335"/>
        <v>0</v>
      </c>
      <c r="AI424" s="30">
        <f t="shared" si="335"/>
        <v>0</v>
      </c>
      <c r="AJ424" s="30">
        <f t="shared" si="335"/>
        <v>0</v>
      </c>
      <c r="AK424" s="30">
        <f t="shared" si="335"/>
        <v>0</v>
      </c>
      <c r="AL424" s="30">
        <f t="shared" si="335"/>
        <v>0</v>
      </c>
      <c r="AM424" s="30">
        <f t="shared" si="335"/>
        <v>0</v>
      </c>
      <c r="AN424" s="30">
        <f t="shared" si="335"/>
        <v>0</v>
      </c>
      <c r="AO424" s="30">
        <f t="shared" si="335"/>
        <v>0</v>
      </c>
      <c r="AP424" s="30">
        <f t="shared" si="335"/>
        <v>0</v>
      </c>
      <c r="AQ424" s="30">
        <f t="shared" si="335"/>
        <v>0</v>
      </c>
      <c r="AR424" s="30">
        <f t="shared" si="335"/>
        <v>0</v>
      </c>
      <c r="AS424" s="30">
        <f t="shared" si="335"/>
        <v>0</v>
      </c>
      <c r="AT424" s="30">
        <f t="shared" si="335"/>
        <v>0</v>
      </c>
      <c r="AU424" s="30">
        <f t="shared" si="335"/>
        <v>0</v>
      </c>
      <c r="AV424" s="30">
        <f t="shared" si="335"/>
        <v>0</v>
      </c>
      <c r="AW424" s="30">
        <f t="shared" si="335"/>
        <v>0</v>
      </c>
      <c r="AX424" s="30">
        <f t="shared" si="335"/>
        <v>0</v>
      </c>
      <c r="AY424" s="30">
        <f t="shared" si="335"/>
        <v>0</v>
      </c>
      <c r="AZ424" s="30">
        <f t="shared" si="335"/>
        <v>0</v>
      </c>
      <c r="BA424" s="30">
        <f t="shared" si="335"/>
        <v>0</v>
      </c>
      <c r="BB424" s="30">
        <f t="shared" si="335"/>
        <v>0</v>
      </c>
      <c r="BC424" s="30">
        <f t="shared" si="335"/>
        <v>0</v>
      </c>
      <c r="BD424" s="30">
        <f t="shared" si="335"/>
        <v>0</v>
      </c>
      <c r="BE424" s="30">
        <f t="shared" si="335"/>
        <v>0</v>
      </c>
      <c r="BF424" s="30">
        <f t="shared" si="335"/>
        <v>0</v>
      </c>
      <c r="BG424" s="31">
        <f>SUM(F424:BF424)</f>
        <v>0</v>
      </c>
      <c r="BI424" s="9"/>
      <c r="BJ424" s="61"/>
    </row>
    <row r="425" spans="1:62" ht="12.95" customHeight="1" x14ac:dyDescent="0.2">
      <c r="A425" s="546"/>
      <c r="B425" s="518"/>
      <c r="C425" s="506"/>
      <c r="D425" s="510"/>
      <c r="E425" s="66"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6">SUM(F425:BF425)</f>
        <v>0</v>
      </c>
      <c r="BI425" s="9"/>
      <c r="BJ425" s="61"/>
    </row>
    <row r="426" spans="1:62" ht="12.95" customHeight="1" x14ac:dyDescent="0.2">
      <c r="A426" s="546"/>
      <c r="B426" s="518"/>
      <c r="C426" s="506"/>
      <c r="D426" s="511"/>
      <c r="E426" s="66"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6"/>
        <v>0</v>
      </c>
      <c r="BI426" s="9"/>
      <c r="BJ426" s="61"/>
    </row>
    <row r="427" spans="1:62" ht="12.95" customHeight="1" x14ac:dyDescent="0.2">
      <c r="A427" s="546"/>
      <c r="B427" s="518"/>
      <c r="C427" s="507"/>
      <c r="D427" s="512" t="str">
        <f>Parameters!$B$11</f>
        <v>Hosp.</v>
      </c>
      <c r="E427" s="67" t="str">
        <f>Parameters!$B$14</f>
        <v>Total</v>
      </c>
      <c r="F427" s="14">
        <f t="shared" ref="F427:BF427" si="337">F428+F429</f>
        <v>0</v>
      </c>
      <c r="G427" s="14">
        <f t="shared" si="337"/>
        <v>0</v>
      </c>
      <c r="H427" s="14">
        <f t="shared" si="337"/>
        <v>0</v>
      </c>
      <c r="I427" s="14">
        <f t="shared" si="337"/>
        <v>0</v>
      </c>
      <c r="J427" s="14">
        <f t="shared" si="337"/>
        <v>0</v>
      </c>
      <c r="K427" s="14">
        <f t="shared" si="337"/>
        <v>0</v>
      </c>
      <c r="L427" s="14">
        <f t="shared" si="337"/>
        <v>0</v>
      </c>
      <c r="M427" s="14">
        <f t="shared" si="337"/>
        <v>0</v>
      </c>
      <c r="N427" s="14">
        <f t="shared" si="337"/>
        <v>0</v>
      </c>
      <c r="O427" s="14">
        <f t="shared" si="337"/>
        <v>0</v>
      </c>
      <c r="P427" s="14">
        <f t="shared" si="337"/>
        <v>0</v>
      </c>
      <c r="Q427" s="14">
        <f t="shared" si="337"/>
        <v>0</v>
      </c>
      <c r="R427" s="14">
        <f t="shared" si="337"/>
        <v>0</v>
      </c>
      <c r="S427" s="14">
        <f t="shared" si="337"/>
        <v>0</v>
      </c>
      <c r="T427" s="14">
        <f t="shared" si="337"/>
        <v>0</v>
      </c>
      <c r="U427" s="14">
        <f t="shared" si="337"/>
        <v>0</v>
      </c>
      <c r="V427" s="14">
        <f t="shared" si="337"/>
        <v>0</v>
      </c>
      <c r="W427" s="14">
        <f t="shared" si="337"/>
        <v>0</v>
      </c>
      <c r="X427" s="14">
        <f t="shared" si="337"/>
        <v>0</v>
      </c>
      <c r="Y427" s="14">
        <f t="shared" si="337"/>
        <v>0</v>
      </c>
      <c r="Z427" s="14">
        <f t="shared" si="337"/>
        <v>0</v>
      </c>
      <c r="AA427" s="14">
        <f t="shared" si="337"/>
        <v>0</v>
      </c>
      <c r="AB427" s="14">
        <f t="shared" si="337"/>
        <v>0</v>
      </c>
      <c r="AC427" s="14">
        <f t="shared" si="337"/>
        <v>0</v>
      </c>
      <c r="AD427" s="14">
        <f t="shared" si="337"/>
        <v>0</v>
      </c>
      <c r="AE427" s="14">
        <f t="shared" si="337"/>
        <v>0</v>
      </c>
      <c r="AF427" s="14">
        <f t="shared" si="337"/>
        <v>0</v>
      </c>
      <c r="AG427" s="14">
        <f t="shared" si="337"/>
        <v>0</v>
      </c>
      <c r="AH427" s="14">
        <f t="shared" si="337"/>
        <v>0</v>
      </c>
      <c r="AI427" s="14">
        <f t="shared" si="337"/>
        <v>0</v>
      </c>
      <c r="AJ427" s="14">
        <f t="shared" si="337"/>
        <v>0</v>
      </c>
      <c r="AK427" s="14">
        <f t="shared" si="337"/>
        <v>0</v>
      </c>
      <c r="AL427" s="14">
        <f t="shared" si="337"/>
        <v>0</v>
      </c>
      <c r="AM427" s="14">
        <f t="shared" si="337"/>
        <v>0</v>
      </c>
      <c r="AN427" s="14">
        <f t="shared" si="337"/>
        <v>0</v>
      </c>
      <c r="AO427" s="14">
        <f t="shared" si="337"/>
        <v>0</v>
      </c>
      <c r="AP427" s="14">
        <f t="shared" si="337"/>
        <v>0</v>
      </c>
      <c r="AQ427" s="14">
        <f t="shared" si="337"/>
        <v>0</v>
      </c>
      <c r="AR427" s="14">
        <f t="shared" si="337"/>
        <v>0</v>
      </c>
      <c r="AS427" s="14">
        <f t="shared" si="337"/>
        <v>0</v>
      </c>
      <c r="AT427" s="14">
        <f t="shared" si="337"/>
        <v>0</v>
      </c>
      <c r="AU427" s="14">
        <f t="shared" si="337"/>
        <v>0</v>
      </c>
      <c r="AV427" s="14">
        <f t="shared" si="337"/>
        <v>0</v>
      </c>
      <c r="AW427" s="14">
        <f t="shared" si="337"/>
        <v>0</v>
      </c>
      <c r="AX427" s="14">
        <f t="shared" si="337"/>
        <v>0</v>
      </c>
      <c r="AY427" s="14">
        <f t="shared" si="337"/>
        <v>0</v>
      </c>
      <c r="AZ427" s="14">
        <f t="shared" si="337"/>
        <v>0</v>
      </c>
      <c r="BA427" s="14">
        <f t="shared" si="337"/>
        <v>0</v>
      </c>
      <c r="BB427" s="14">
        <f t="shared" si="337"/>
        <v>0</v>
      </c>
      <c r="BC427" s="14">
        <f t="shared" si="337"/>
        <v>0</v>
      </c>
      <c r="BD427" s="14">
        <f t="shared" si="337"/>
        <v>0</v>
      </c>
      <c r="BE427" s="14">
        <f t="shared" si="337"/>
        <v>0</v>
      </c>
      <c r="BF427" s="14">
        <f t="shared" si="337"/>
        <v>0</v>
      </c>
      <c r="BG427" s="29">
        <f t="shared" si="336"/>
        <v>0</v>
      </c>
      <c r="BI427" s="9"/>
      <c r="BJ427" s="61"/>
    </row>
    <row r="428" spans="1:62" ht="12.95" customHeight="1" x14ac:dyDescent="0.2">
      <c r="A428" s="546"/>
      <c r="B428" s="518"/>
      <c r="C428" s="507"/>
      <c r="D428" s="513"/>
      <c r="E428" s="44" t="str">
        <f>Parameters!$B$15</f>
        <v>Fem.</v>
      </c>
      <c r="F428" s="293"/>
      <c r="G428" s="293"/>
      <c r="H428" s="293"/>
      <c r="I428" s="293"/>
      <c r="J428" s="293"/>
      <c r="K428" s="293"/>
      <c r="L428" s="293"/>
      <c r="M428" s="293"/>
      <c r="N428" s="293"/>
      <c r="O428" s="293"/>
      <c r="P428" s="293"/>
      <c r="Q428" s="293"/>
      <c r="R428" s="293"/>
      <c r="S428" s="293"/>
      <c r="T428" s="293"/>
      <c r="U428" s="293"/>
      <c r="V428" s="293"/>
      <c r="W428" s="293"/>
      <c r="X428" s="293"/>
      <c r="Y428" s="293"/>
      <c r="Z428" s="293"/>
      <c r="AA428" s="293"/>
      <c r="AB428" s="293"/>
      <c r="AC428" s="293"/>
      <c r="AD428" s="293"/>
      <c r="AE428" s="293"/>
      <c r="AF428" s="293"/>
      <c r="AG428" s="293"/>
      <c r="AH428" s="293"/>
      <c r="AI428" s="293"/>
      <c r="AJ428" s="293"/>
      <c r="AK428" s="293"/>
      <c r="AL428" s="293"/>
      <c r="AM428" s="293"/>
      <c r="AN428" s="293"/>
      <c r="AO428" s="293"/>
      <c r="AP428" s="293"/>
      <c r="AQ428" s="293"/>
      <c r="AR428" s="293"/>
      <c r="AS428" s="293"/>
      <c r="AT428" s="293"/>
      <c r="AU428" s="293"/>
      <c r="AV428" s="293"/>
      <c r="AW428" s="293"/>
      <c r="AX428" s="293"/>
      <c r="AY428" s="293"/>
      <c r="AZ428" s="293"/>
      <c r="BA428" s="293"/>
      <c r="BB428" s="293"/>
      <c r="BC428" s="293"/>
      <c r="BD428" s="293"/>
      <c r="BE428" s="293"/>
      <c r="BF428" s="293"/>
      <c r="BG428" s="16">
        <f t="shared" si="336"/>
        <v>0</v>
      </c>
      <c r="BI428" s="9"/>
      <c r="BJ428" s="61"/>
    </row>
    <row r="429" spans="1:62" ht="12.95" customHeight="1" x14ac:dyDescent="0.2">
      <c r="A429" s="546"/>
      <c r="B429" s="518"/>
      <c r="C429" s="507"/>
      <c r="D429" s="514"/>
      <c r="E429" s="44" t="str">
        <f>Parameters!$B$16</f>
        <v>Male</v>
      </c>
      <c r="F429" s="293"/>
      <c r="G429" s="293"/>
      <c r="H429" s="293"/>
      <c r="I429" s="293"/>
      <c r="J429" s="293"/>
      <c r="K429" s="293"/>
      <c r="L429" s="293"/>
      <c r="M429" s="293"/>
      <c r="N429" s="293"/>
      <c r="O429" s="293"/>
      <c r="P429" s="293"/>
      <c r="Q429" s="293"/>
      <c r="R429" s="293"/>
      <c r="S429" s="293"/>
      <c r="T429" s="293"/>
      <c r="U429" s="293"/>
      <c r="V429" s="293"/>
      <c r="W429" s="293"/>
      <c r="X429" s="293"/>
      <c r="Y429" s="293"/>
      <c r="Z429" s="293"/>
      <c r="AA429" s="293"/>
      <c r="AB429" s="293"/>
      <c r="AC429" s="293"/>
      <c r="AD429" s="293"/>
      <c r="AE429" s="293"/>
      <c r="AF429" s="293"/>
      <c r="AG429" s="293"/>
      <c r="AH429" s="293"/>
      <c r="AI429" s="293"/>
      <c r="AJ429" s="293"/>
      <c r="AK429" s="293"/>
      <c r="AL429" s="293"/>
      <c r="AM429" s="293"/>
      <c r="AN429" s="293"/>
      <c r="AO429" s="293"/>
      <c r="AP429" s="293"/>
      <c r="AQ429" s="293"/>
      <c r="AR429" s="293"/>
      <c r="AS429" s="293"/>
      <c r="AT429" s="293"/>
      <c r="AU429" s="293"/>
      <c r="AV429" s="293"/>
      <c r="AW429" s="293"/>
      <c r="AX429" s="293"/>
      <c r="AY429" s="293"/>
      <c r="AZ429" s="293"/>
      <c r="BA429" s="293"/>
      <c r="BB429" s="293"/>
      <c r="BC429" s="293"/>
      <c r="BD429" s="293"/>
      <c r="BE429" s="293"/>
      <c r="BF429" s="293"/>
      <c r="BG429" s="16">
        <f t="shared" si="336"/>
        <v>0</v>
      </c>
      <c r="BI429" s="9"/>
      <c r="BJ429" s="61"/>
    </row>
    <row r="430" spans="1:62" ht="12.95" customHeight="1" x14ac:dyDescent="0.2">
      <c r="A430" s="546"/>
      <c r="B430" s="518"/>
      <c r="C430" s="507"/>
      <c r="D430" s="515" t="str">
        <f>Parameters!$B$12</f>
        <v>ICU</v>
      </c>
      <c r="E430" s="67" t="str">
        <f>Parameters!$B$14</f>
        <v>Total</v>
      </c>
      <c r="F430" s="14">
        <f t="shared" ref="F430:BF430" si="338">F431+F432</f>
        <v>0</v>
      </c>
      <c r="G430" s="14">
        <f t="shared" si="338"/>
        <v>0</v>
      </c>
      <c r="H430" s="14">
        <f t="shared" si="338"/>
        <v>0</v>
      </c>
      <c r="I430" s="14">
        <f t="shared" si="338"/>
        <v>0</v>
      </c>
      <c r="J430" s="14">
        <f t="shared" si="338"/>
        <v>0</v>
      </c>
      <c r="K430" s="14">
        <f t="shared" si="338"/>
        <v>0</v>
      </c>
      <c r="L430" s="14">
        <f t="shared" si="338"/>
        <v>0</v>
      </c>
      <c r="M430" s="14">
        <f t="shared" si="338"/>
        <v>0</v>
      </c>
      <c r="N430" s="14">
        <f t="shared" si="338"/>
        <v>0</v>
      </c>
      <c r="O430" s="14">
        <f t="shared" si="338"/>
        <v>0</v>
      </c>
      <c r="P430" s="14">
        <f t="shared" si="338"/>
        <v>0</v>
      </c>
      <c r="Q430" s="14">
        <f t="shared" si="338"/>
        <v>0</v>
      </c>
      <c r="R430" s="14">
        <f t="shared" si="338"/>
        <v>0</v>
      </c>
      <c r="S430" s="14">
        <f t="shared" si="338"/>
        <v>0</v>
      </c>
      <c r="T430" s="14">
        <f t="shared" si="338"/>
        <v>0</v>
      </c>
      <c r="U430" s="14">
        <f t="shared" si="338"/>
        <v>0</v>
      </c>
      <c r="V430" s="14">
        <f t="shared" si="338"/>
        <v>0</v>
      </c>
      <c r="W430" s="14">
        <f t="shared" si="338"/>
        <v>0</v>
      </c>
      <c r="X430" s="14">
        <f t="shared" si="338"/>
        <v>0</v>
      </c>
      <c r="Y430" s="14">
        <f t="shared" si="338"/>
        <v>0</v>
      </c>
      <c r="Z430" s="14">
        <f t="shared" si="338"/>
        <v>0</v>
      </c>
      <c r="AA430" s="14">
        <f t="shared" si="338"/>
        <v>0</v>
      </c>
      <c r="AB430" s="14">
        <f t="shared" si="338"/>
        <v>0</v>
      </c>
      <c r="AC430" s="14">
        <f t="shared" si="338"/>
        <v>0</v>
      </c>
      <c r="AD430" s="14">
        <f t="shared" si="338"/>
        <v>0</v>
      </c>
      <c r="AE430" s="14">
        <f t="shared" si="338"/>
        <v>0</v>
      </c>
      <c r="AF430" s="14">
        <f t="shared" si="338"/>
        <v>0</v>
      </c>
      <c r="AG430" s="14">
        <f t="shared" si="338"/>
        <v>0</v>
      </c>
      <c r="AH430" s="14">
        <f t="shared" si="338"/>
        <v>0</v>
      </c>
      <c r="AI430" s="14">
        <f t="shared" si="338"/>
        <v>0</v>
      </c>
      <c r="AJ430" s="14">
        <f t="shared" si="338"/>
        <v>0</v>
      </c>
      <c r="AK430" s="14">
        <f t="shared" si="338"/>
        <v>0</v>
      </c>
      <c r="AL430" s="14">
        <f t="shared" si="338"/>
        <v>0</v>
      </c>
      <c r="AM430" s="14">
        <f t="shared" si="338"/>
        <v>0</v>
      </c>
      <c r="AN430" s="14">
        <f t="shared" si="338"/>
        <v>0</v>
      </c>
      <c r="AO430" s="14">
        <f t="shared" si="338"/>
        <v>0</v>
      </c>
      <c r="AP430" s="14">
        <f t="shared" si="338"/>
        <v>0</v>
      </c>
      <c r="AQ430" s="14">
        <f t="shared" si="338"/>
        <v>0</v>
      </c>
      <c r="AR430" s="14">
        <f t="shared" si="338"/>
        <v>0</v>
      </c>
      <c r="AS430" s="14">
        <f t="shared" si="338"/>
        <v>0</v>
      </c>
      <c r="AT430" s="14">
        <f t="shared" si="338"/>
        <v>0</v>
      </c>
      <c r="AU430" s="14">
        <f t="shared" si="338"/>
        <v>0</v>
      </c>
      <c r="AV430" s="14">
        <f t="shared" si="338"/>
        <v>0</v>
      </c>
      <c r="AW430" s="14">
        <f t="shared" si="338"/>
        <v>0</v>
      </c>
      <c r="AX430" s="14">
        <f t="shared" si="338"/>
        <v>0</v>
      </c>
      <c r="AY430" s="14">
        <f t="shared" si="338"/>
        <v>0</v>
      </c>
      <c r="AZ430" s="14">
        <f t="shared" si="338"/>
        <v>0</v>
      </c>
      <c r="BA430" s="14">
        <f t="shared" si="338"/>
        <v>0</v>
      </c>
      <c r="BB430" s="14">
        <f t="shared" si="338"/>
        <v>0</v>
      </c>
      <c r="BC430" s="14">
        <f t="shared" si="338"/>
        <v>0</v>
      </c>
      <c r="BD430" s="14">
        <f t="shared" si="338"/>
        <v>0</v>
      </c>
      <c r="BE430" s="14">
        <f t="shared" si="338"/>
        <v>0</v>
      </c>
      <c r="BF430" s="14">
        <f t="shared" si="338"/>
        <v>0</v>
      </c>
      <c r="BG430" s="29">
        <f t="shared" si="336"/>
        <v>0</v>
      </c>
      <c r="BI430" s="9"/>
      <c r="BJ430" s="61"/>
    </row>
    <row r="431" spans="1:62" ht="12.95" customHeight="1" x14ac:dyDescent="0.2">
      <c r="A431" s="546"/>
      <c r="B431" s="518"/>
      <c r="C431" s="507"/>
      <c r="D431" s="513"/>
      <c r="E431" s="44" t="str">
        <f>Parameters!$B$15</f>
        <v>Fem.</v>
      </c>
      <c r="F431" s="293"/>
      <c r="G431" s="293"/>
      <c r="H431" s="293"/>
      <c r="I431" s="293"/>
      <c r="J431" s="293"/>
      <c r="K431" s="293"/>
      <c r="L431" s="293"/>
      <c r="M431" s="293"/>
      <c r="N431" s="293"/>
      <c r="O431" s="293"/>
      <c r="P431" s="293"/>
      <c r="Q431" s="293"/>
      <c r="R431" s="293"/>
      <c r="S431" s="293"/>
      <c r="T431" s="293"/>
      <c r="U431" s="293"/>
      <c r="V431" s="293"/>
      <c r="W431" s="293"/>
      <c r="X431" s="293"/>
      <c r="Y431" s="293"/>
      <c r="Z431" s="293"/>
      <c r="AA431" s="293"/>
      <c r="AB431" s="293"/>
      <c r="AC431" s="293"/>
      <c r="AD431" s="293"/>
      <c r="AE431" s="293"/>
      <c r="AF431" s="293"/>
      <c r="AG431" s="293"/>
      <c r="AH431" s="293"/>
      <c r="AI431" s="293"/>
      <c r="AJ431" s="293"/>
      <c r="AK431" s="293"/>
      <c r="AL431" s="293"/>
      <c r="AM431" s="293"/>
      <c r="AN431" s="293"/>
      <c r="AO431" s="293"/>
      <c r="AP431" s="293"/>
      <c r="AQ431" s="293"/>
      <c r="AR431" s="293"/>
      <c r="AS431" s="293"/>
      <c r="AT431" s="293"/>
      <c r="AU431" s="293"/>
      <c r="AV431" s="293"/>
      <c r="AW431" s="293"/>
      <c r="AX431" s="293"/>
      <c r="AY431" s="293"/>
      <c r="AZ431" s="293"/>
      <c r="BA431" s="293"/>
      <c r="BB431" s="293"/>
      <c r="BC431" s="293"/>
      <c r="BD431" s="293"/>
      <c r="BE431" s="293"/>
      <c r="BF431" s="293"/>
      <c r="BG431" s="16">
        <f t="shared" si="336"/>
        <v>0</v>
      </c>
      <c r="BI431" s="9"/>
      <c r="BJ431" s="61"/>
    </row>
    <row r="432" spans="1:62" ht="12.95" customHeight="1" x14ac:dyDescent="0.2">
      <c r="A432" s="546"/>
      <c r="B432" s="518"/>
      <c r="C432" s="507"/>
      <c r="D432" s="514"/>
      <c r="E432" s="44" t="str">
        <f>Parameters!$B$16</f>
        <v>Male</v>
      </c>
      <c r="F432" s="293"/>
      <c r="G432" s="293"/>
      <c r="H432" s="293"/>
      <c r="I432" s="293"/>
      <c r="J432" s="293"/>
      <c r="K432" s="293"/>
      <c r="L432" s="293"/>
      <c r="M432" s="293"/>
      <c r="N432" s="293"/>
      <c r="O432" s="293"/>
      <c r="P432" s="293"/>
      <c r="Q432" s="293"/>
      <c r="R432" s="293"/>
      <c r="S432" s="293"/>
      <c r="T432" s="293"/>
      <c r="U432" s="293"/>
      <c r="V432" s="293"/>
      <c r="W432" s="293"/>
      <c r="X432" s="293"/>
      <c r="Y432" s="293"/>
      <c r="Z432" s="293"/>
      <c r="AA432" s="293"/>
      <c r="AB432" s="293"/>
      <c r="AC432" s="293"/>
      <c r="AD432" s="293"/>
      <c r="AE432" s="293"/>
      <c r="AF432" s="293"/>
      <c r="AG432" s="293"/>
      <c r="AH432" s="293"/>
      <c r="AI432" s="293"/>
      <c r="AJ432" s="293"/>
      <c r="AK432" s="293"/>
      <c r="AL432" s="293"/>
      <c r="AM432" s="293"/>
      <c r="AN432" s="293"/>
      <c r="AO432" s="293"/>
      <c r="AP432" s="293"/>
      <c r="AQ432" s="293"/>
      <c r="AR432" s="293"/>
      <c r="AS432" s="293"/>
      <c r="AT432" s="293"/>
      <c r="AU432" s="293"/>
      <c r="AV432" s="293"/>
      <c r="AW432" s="293"/>
      <c r="AX432" s="293"/>
      <c r="AY432" s="293"/>
      <c r="AZ432" s="293"/>
      <c r="BA432" s="293"/>
      <c r="BB432" s="293"/>
      <c r="BC432" s="293"/>
      <c r="BD432" s="293"/>
      <c r="BE432" s="293"/>
      <c r="BF432" s="293"/>
      <c r="BG432" s="16">
        <f t="shared" si="336"/>
        <v>0</v>
      </c>
      <c r="BI432" s="9"/>
      <c r="BJ432" s="61"/>
    </row>
    <row r="433" spans="1:59" ht="12.95" customHeight="1" x14ac:dyDescent="0.2">
      <c r="A433" s="546"/>
      <c r="B433" s="518"/>
      <c r="C433" s="507"/>
      <c r="D433" s="515" t="str">
        <f>Parameters!$B$13</f>
        <v>Death</v>
      </c>
      <c r="E433" s="67" t="str">
        <f>Parameters!$B$14</f>
        <v>Total</v>
      </c>
      <c r="F433" s="14">
        <f t="shared" ref="F433:BF433" si="339">F434+F435</f>
        <v>0</v>
      </c>
      <c r="G433" s="14">
        <f t="shared" si="339"/>
        <v>0</v>
      </c>
      <c r="H433" s="14">
        <f t="shared" si="339"/>
        <v>0</v>
      </c>
      <c r="I433" s="14">
        <f t="shared" si="339"/>
        <v>0</v>
      </c>
      <c r="J433" s="14">
        <f t="shared" si="339"/>
        <v>0</v>
      </c>
      <c r="K433" s="14">
        <f t="shared" si="339"/>
        <v>0</v>
      </c>
      <c r="L433" s="14">
        <f t="shared" si="339"/>
        <v>0</v>
      </c>
      <c r="M433" s="14">
        <f t="shared" si="339"/>
        <v>0</v>
      </c>
      <c r="N433" s="14">
        <f t="shared" si="339"/>
        <v>0</v>
      </c>
      <c r="O433" s="14">
        <f t="shared" si="339"/>
        <v>0</v>
      </c>
      <c r="P433" s="14">
        <f t="shared" si="339"/>
        <v>0</v>
      </c>
      <c r="Q433" s="14">
        <f t="shared" si="339"/>
        <v>0</v>
      </c>
      <c r="R433" s="14">
        <f t="shared" si="339"/>
        <v>0</v>
      </c>
      <c r="S433" s="14">
        <f t="shared" si="339"/>
        <v>0</v>
      </c>
      <c r="T433" s="14">
        <f t="shared" si="339"/>
        <v>0</v>
      </c>
      <c r="U433" s="14">
        <f t="shared" si="339"/>
        <v>0</v>
      </c>
      <c r="V433" s="14">
        <f t="shared" si="339"/>
        <v>0</v>
      </c>
      <c r="W433" s="14">
        <f t="shared" si="339"/>
        <v>0</v>
      </c>
      <c r="X433" s="14">
        <f t="shared" si="339"/>
        <v>0</v>
      </c>
      <c r="Y433" s="14">
        <f t="shared" si="339"/>
        <v>0</v>
      </c>
      <c r="Z433" s="14">
        <f t="shared" si="339"/>
        <v>0</v>
      </c>
      <c r="AA433" s="14">
        <f t="shared" si="339"/>
        <v>0</v>
      </c>
      <c r="AB433" s="14">
        <f t="shared" si="339"/>
        <v>0</v>
      </c>
      <c r="AC433" s="14">
        <f t="shared" si="339"/>
        <v>0</v>
      </c>
      <c r="AD433" s="14">
        <f t="shared" si="339"/>
        <v>0</v>
      </c>
      <c r="AE433" s="14">
        <f t="shared" si="339"/>
        <v>0</v>
      </c>
      <c r="AF433" s="14">
        <f t="shared" si="339"/>
        <v>0</v>
      </c>
      <c r="AG433" s="14">
        <f t="shared" si="339"/>
        <v>0</v>
      </c>
      <c r="AH433" s="14">
        <f t="shared" si="339"/>
        <v>0</v>
      </c>
      <c r="AI433" s="14">
        <f t="shared" si="339"/>
        <v>0</v>
      </c>
      <c r="AJ433" s="14">
        <f t="shared" si="339"/>
        <v>0</v>
      </c>
      <c r="AK433" s="14">
        <f t="shared" si="339"/>
        <v>0</v>
      </c>
      <c r="AL433" s="14">
        <f t="shared" si="339"/>
        <v>0</v>
      </c>
      <c r="AM433" s="14">
        <f t="shared" si="339"/>
        <v>0</v>
      </c>
      <c r="AN433" s="14">
        <f t="shared" si="339"/>
        <v>0</v>
      </c>
      <c r="AO433" s="14">
        <f t="shared" si="339"/>
        <v>0</v>
      </c>
      <c r="AP433" s="14">
        <f t="shared" si="339"/>
        <v>0</v>
      </c>
      <c r="AQ433" s="14">
        <f t="shared" si="339"/>
        <v>0</v>
      </c>
      <c r="AR433" s="14">
        <f t="shared" si="339"/>
        <v>0</v>
      </c>
      <c r="AS433" s="14">
        <f t="shared" si="339"/>
        <v>0</v>
      </c>
      <c r="AT433" s="14">
        <f t="shared" si="339"/>
        <v>0</v>
      </c>
      <c r="AU433" s="14">
        <f t="shared" si="339"/>
        <v>0</v>
      </c>
      <c r="AV433" s="14">
        <f t="shared" si="339"/>
        <v>0</v>
      </c>
      <c r="AW433" s="14">
        <f t="shared" si="339"/>
        <v>0</v>
      </c>
      <c r="AX433" s="14">
        <f t="shared" si="339"/>
        <v>0</v>
      </c>
      <c r="AY433" s="14">
        <f t="shared" si="339"/>
        <v>0</v>
      </c>
      <c r="AZ433" s="14">
        <f t="shared" si="339"/>
        <v>0</v>
      </c>
      <c r="BA433" s="14">
        <f t="shared" si="339"/>
        <v>0</v>
      </c>
      <c r="BB433" s="14">
        <f t="shared" si="339"/>
        <v>0</v>
      </c>
      <c r="BC433" s="14">
        <f t="shared" si="339"/>
        <v>0</v>
      </c>
      <c r="BD433" s="14">
        <f t="shared" si="339"/>
        <v>0</v>
      </c>
      <c r="BE433" s="14">
        <f t="shared" si="339"/>
        <v>0</v>
      </c>
      <c r="BF433" s="14">
        <f t="shared" si="339"/>
        <v>0</v>
      </c>
      <c r="BG433" s="29">
        <f t="shared" si="336"/>
        <v>0</v>
      </c>
    </row>
    <row r="434" spans="1:59" ht="12.95" customHeight="1" x14ac:dyDescent="0.2">
      <c r="A434" s="546"/>
      <c r="B434" s="518"/>
      <c r="C434" s="507"/>
      <c r="D434" s="513"/>
      <c r="E434" s="44" t="str">
        <f>Parameters!$B$15</f>
        <v>Fem.</v>
      </c>
      <c r="F434" s="293"/>
      <c r="G434" s="293"/>
      <c r="H434" s="293"/>
      <c r="I434" s="293"/>
      <c r="J434" s="293"/>
      <c r="K434" s="293"/>
      <c r="L434" s="293"/>
      <c r="M434" s="293"/>
      <c r="N434" s="293"/>
      <c r="O434" s="293"/>
      <c r="P434" s="293"/>
      <c r="Q434" s="293"/>
      <c r="R434" s="293"/>
      <c r="S434" s="293"/>
      <c r="T434" s="293"/>
      <c r="U434" s="293"/>
      <c r="V434" s="293"/>
      <c r="W434" s="293"/>
      <c r="X434" s="293"/>
      <c r="Y434" s="293"/>
      <c r="Z434" s="293"/>
      <c r="AA434" s="293"/>
      <c r="AB434" s="293"/>
      <c r="AC434" s="293"/>
      <c r="AD434" s="293"/>
      <c r="AE434" s="293"/>
      <c r="AF434" s="293"/>
      <c r="AG434" s="293"/>
      <c r="AH434" s="293"/>
      <c r="AI434" s="293"/>
      <c r="AJ434" s="293"/>
      <c r="AK434" s="293"/>
      <c r="AL434" s="293"/>
      <c r="AM434" s="293"/>
      <c r="AN434" s="293"/>
      <c r="AO434" s="293"/>
      <c r="AP434" s="293"/>
      <c r="AQ434" s="293"/>
      <c r="AR434" s="293"/>
      <c r="AS434" s="293"/>
      <c r="AT434" s="293"/>
      <c r="AU434" s="293"/>
      <c r="AV434" s="293"/>
      <c r="AW434" s="293"/>
      <c r="AX434" s="293"/>
      <c r="AY434" s="293"/>
      <c r="AZ434" s="293"/>
      <c r="BA434" s="293"/>
      <c r="BB434" s="293"/>
      <c r="BC434" s="293"/>
      <c r="BD434" s="293"/>
      <c r="BE434" s="293"/>
      <c r="BF434" s="293"/>
      <c r="BG434" s="16">
        <f t="shared" si="336"/>
        <v>0</v>
      </c>
    </row>
    <row r="435" spans="1:59" ht="12.95" customHeight="1" thickBot="1" x14ac:dyDescent="0.25">
      <c r="A435" s="546"/>
      <c r="B435" s="518"/>
      <c r="C435" s="508"/>
      <c r="D435" s="516"/>
      <c r="E435" s="44" t="str">
        <f>Parameters!$B$16</f>
        <v>Male</v>
      </c>
      <c r="F435" s="293"/>
      <c r="G435" s="293"/>
      <c r="H435" s="293"/>
      <c r="I435" s="293"/>
      <c r="J435" s="293"/>
      <c r="K435" s="293"/>
      <c r="L435" s="293"/>
      <c r="M435" s="293"/>
      <c r="N435" s="293"/>
      <c r="O435" s="293"/>
      <c r="P435" s="293"/>
      <c r="Q435" s="293"/>
      <c r="R435" s="293"/>
      <c r="S435" s="293"/>
      <c r="T435" s="293"/>
      <c r="U435" s="293"/>
      <c r="V435" s="293"/>
      <c r="W435" s="293"/>
      <c r="X435" s="293"/>
      <c r="Y435" s="293"/>
      <c r="Z435" s="293"/>
      <c r="AA435" s="293"/>
      <c r="AB435" s="293"/>
      <c r="AC435" s="293"/>
      <c r="AD435" s="293"/>
      <c r="AE435" s="293"/>
      <c r="AF435" s="293"/>
      <c r="AG435" s="293"/>
      <c r="AH435" s="293"/>
      <c r="AI435" s="293"/>
      <c r="AJ435" s="293"/>
      <c r="AK435" s="293"/>
      <c r="AL435" s="293"/>
      <c r="AM435" s="293"/>
      <c r="AN435" s="293"/>
      <c r="AO435" s="293"/>
      <c r="AP435" s="293"/>
      <c r="AQ435" s="293"/>
      <c r="AR435" s="293"/>
      <c r="AS435" s="293"/>
      <c r="AT435" s="293"/>
      <c r="AU435" s="293"/>
      <c r="AV435" s="293"/>
      <c r="AW435" s="293"/>
      <c r="AX435" s="293"/>
      <c r="AY435" s="293"/>
      <c r="AZ435" s="293"/>
      <c r="BA435" s="293"/>
      <c r="BB435" s="293"/>
      <c r="BC435" s="293"/>
      <c r="BD435" s="293"/>
      <c r="BE435" s="293"/>
      <c r="BF435" s="293"/>
      <c r="BG435" s="33">
        <f>SUM(F435:BF435)</f>
        <v>0</v>
      </c>
    </row>
    <row r="436" spans="1:59" ht="12.95" customHeight="1" x14ac:dyDescent="0.2">
      <c r="A436" s="546"/>
      <c r="B436" s="518"/>
      <c r="C436" s="505" t="str">
        <f>Parameters!$C$9</f>
        <v>50 to 64</v>
      </c>
      <c r="D436" s="509" t="str">
        <f>Parameters!$B$10</f>
        <v>Fever</v>
      </c>
      <c r="E436" s="65" t="str">
        <f>Parameters!$B$14</f>
        <v>Total</v>
      </c>
      <c r="F436" s="30">
        <f>F437+F438</f>
        <v>0</v>
      </c>
      <c r="G436" s="30">
        <f t="shared" ref="G436:BF436" si="340">G437+G438</f>
        <v>0</v>
      </c>
      <c r="H436" s="30">
        <f t="shared" si="340"/>
        <v>0</v>
      </c>
      <c r="I436" s="30">
        <f t="shared" si="340"/>
        <v>0</v>
      </c>
      <c r="J436" s="30">
        <f t="shared" si="340"/>
        <v>0</v>
      </c>
      <c r="K436" s="30">
        <f t="shared" si="340"/>
        <v>0</v>
      </c>
      <c r="L436" s="30">
        <f t="shared" si="340"/>
        <v>0</v>
      </c>
      <c r="M436" s="30">
        <f t="shared" si="340"/>
        <v>0</v>
      </c>
      <c r="N436" s="30">
        <f t="shared" si="340"/>
        <v>0</v>
      </c>
      <c r="O436" s="30">
        <f t="shared" si="340"/>
        <v>0</v>
      </c>
      <c r="P436" s="30">
        <f t="shared" si="340"/>
        <v>0</v>
      </c>
      <c r="Q436" s="30">
        <f t="shared" si="340"/>
        <v>0</v>
      </c>
      <c r="R436" s="30">
        <f t="shared" si="340"/>
        <v>0</v>
      </c>
      <c r="S436" s="30">
        <f t="shared" si="340"/>
        <v>0</v>
      </c>
      <c r="T436" s="30">
        <f t="shared" si="340"/>
        <v>0</v>
      </c>
      <c r="U436" s="30">
        <f t="shared" si="340"/>
        <v>0</v>
      </c>
      <c r="V436" s="30">
        <f t="shared" si="340"/>
        <v>0</v>
      </c>
      <c r="W436" s="30">
        <f t="shared" si="340"/>
        <v>0</v>
      </c>
      <c r="X436" s="30">
        <f t="shared" si="340"/>
        <v>0</v>
      </c>
      <c r="Y436" s="30">
        <f t="shared" si="340"/>
        <v>0</v>
      </c>
      <c r="Z436" s="30">
        <f t="shared" si="340"/>
        <v>0</v>
      </c>
      <c r="AA436" s="30">
        <f t="shared" si="340"/>
        <v>0</v>
      </c>
      <c r="AB436" s="30">
        <f t="shared" si="340"/>
        <v>0</v>
      </c>
      <c r="AC436" s="30">
        <f t="shared" si="340"/>
        <v>0</v>
      </c>
      <c r="AD436" s="30">
        <f t="shared" si="340"/>
        <v>0</v>
      </c>
      <c r="AE436" s="30">
        <f t="shared" si="340"/>
        <v>0</v>
      </c>
      <c r="AF436" s="30">
        <f t="shared" si="340"/>
        <v>0</v>
      </c>
      <c r="AG436" s="30">
        <f t="shared" si="340"/>
        <v>0</v>
      </c>
      <c r="AH436" s="30">
        <f t="shared" si="340"/>
        <v>0</v>
      </c>
      <c r="AI436" s="30">
        <f t="shared" si="340"/>
        <v>0</v>
      </c>
      <c r="AJ436" s="30">
        <f t="shared" si="340"/>
        <v>0</v>
      </c>
      <c r="AK436" s="30">
        <f t="shared" si="340"/>
        <v>0</v>
      </c>
      <c r="AL436" s="30">
        <f t="shared" si="340"/>
        <v>0</v>
      </c>
      <c r="AM436" s="30">
        <f t="shared" si="340"/>
        <v>0</v>
      </c>
      <c r="AN436" s="30">
        <f t="shared" si="340"/>
        <v>0</v>
      </c>
      <c r="AO436" s="30">
        <f t="shared" si="340"/>
        <v>0</v>
      </c>
      <c r="AP436" s="30">
        <f t="shared" si="340"/>
        <v>0</v>
      </c>
      <c r="AQ436" s="30">
        <f t="shared" si="340"/>
        <v>0</v>
      </c>
      <c r="AR436" s="30">
        <f t="shared" si="340"/>
        <v>0</v>
      </c>
      <c r="AS436" s="30">
        <f t="shared" si="340"/>
        <v>0</v>
      </c>
      <c r="AT436" s="30">
        <f t="shared" si="340"/>
        <v>0</v>
      </c>
      <c r="AU436" s="30">
        <f t="shared" si="340"/>
        <v>0</v>
      </c>
      <c r="AV436" s="30">
        <f t="shared" si="340"/>
        <v>0</v>
      </c>
      <c r="AW436" s="30">
        <f t="shared" si="340"/>
        <v>0</v>
      </c>
      <c r="AX436" s="30">
        <f t="shared" si="340"/>
        <v>0</v>
      </c>
      <c r="AY436" s="30">
        <f t="shared" si="340"/>
        <v>0</v>
      </c>
      <c r="AZ436" s="30">
        <f t="shared" si="340"/>
        <v>0</v>
      </c>
      <c r="BA436" s="30">
        <f t="shared" si="340"/>
        <v>0</v>
      </c>
      <c r="BB436" s="30">
        <f t="shared" si="340"/>
        <v>0</v>
      </c>
      <c r="BC436" s="30">
        <f t="shared" si="340"/>
        <v>0</v>
      </c>
      <c r="BD436" s="30">
        <f t="shared" si="340"/>
        <v>0</v>
      </c>
      <c r="BE436" s="30">
        <f t="shared" si="340"/>
        <v>0</v>
      </c>
      <c r="BF436" s="30">
        <f t="shared" si="340"/>
        <v>0</v>
      </c>
      <c r="BG436" s="31">
        <f>SUM(F436:BF436)</f>
        <v>0</v>
      </c>
    </row>
    <row r="437" spans="1:59" ht="12.95" customHeight="1" x14ac:dyDescent="0.2">
      <c r="A437" s="546"/>
      <c r="B437" s="518"/>
      <c r="C437" s="506"/>
      <c r="D437" s="510"/>
      <c r="E437" s="66"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1">SUM(F437:BF437)</f>
        <v>0</v>
      </c>
    </row>
    <row r="438" spans="1:59" ht="12.95" customHeight="1" x14ac:dyDescent="0.2">
      <c r="A438" s="546"/>
      <c r="B438" s="518"/>
      <c r="C438" s="506"/>
      <c r="D438" s="511"/>
      <c r="E438" s="66"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1"/>
        <v>0</v>
      </c>
    </row>
    <row r="439" spans="1:59" ht="12.95" customHeight="1" x14ac:dyDescent="0.2">
      <c r="A439" s="546"/>
      <c r="B439" s="518"/>
      <c r="C439" s="507"/>
      <c r="D439" s="512" t="str">
        <f>Parameters!$B$11</f>
        <v>Hosp.</v>
      </c>
      <c r="E439" s="67" t="str">
        <f>Parameters!$B$14</f>
        <v>Total</v>
      </c>
      <c r="F439" s="14">
        <f t="shared" ref="F439:BF439" si="342">F440+F441</f>
        <v>0</v>
      </c>
      <c r="G439" s="14">
        <f t="shared" si="342"/>
        <v>0</v>
      </c>
      <c r="H439" s="14">
        <f t="shared" si="342"/>
        <v>0</v>
      </c>
      <c r="I439" s="14">
        <f t="shared" si="342"/>
        <v>0</v>
      </c>
      <c r="J439" s="14">
        <f t="shared" si="342"/>
        <v>0</v>
      </c>
      <c r="K439" s="14">
        <f t="shared" si="342"/>
        <v>0</v>
      </c>
      <c r="L439" s="14">
        <f t="shared" si="342"/>
        <v>0</v>
      </c>
      <c r="M439" s="14">
        <f t="shared" si="342"/>
        <v>0</v>
      </c>
      <c r="N439" s="14">
        <f t="shared" si="342"/>
        <v>0</v>
      </c>
      <c r="O439" s="14">
        <f t="shared" si="342"/>
        <v>0</v>
      </c>
      <c r="P439" s="14">
        <f t="shared" si="342"/>
        <v>0</v>
      </c>
      <c r="Q439" s="14">
        <f t="shared" si="342"/>
        <v>0</v>
      </c>
      <c r="R439" s="14">
        <f t="shared" si="342"/>
        <v>0</v>
      </c>
      <c r="S439" s="14">
        <f t="shared" si="342"/>
        <v>0</v>
      </c>
      <c r="T439" s="14">
        <f t="shared" si="342"/>
        <v>0</v>
      </c>
      <c r="U439" s="14">
        <f t="shared" si="342"/>
        <v>0</v>
      </c>
      <c r="V439" s="14">
        <f t="shared" si="342"/>
        <v>0</v>
      </c>
      <c r="W439" s="14">
        <f t="shared" si="342"/>
        <v>0</v>
      </c>
      <c r="X439" s="14">
        <f t="shared" si="342"/>
        <v>0</v>
      </c>
      <c r="Y439" s="14">
        <f t="shared" si="342"/>
        <v>0</v>
      </c>
      <c r="Z439" s="14">
        <f t="shared" si="342"/>
        <v>0</v>
      </c>
      <c r="AA439" s="14">
        <f t="shared" si="342"/>
        <v>0</v>
      </c>
      <c r="AB439" s="14">
        <f t="shared" si="342"/>
        <v>0</v>
      </c>
      <c r="AC439" s="14">
        <f t="shared" si="342"/>
        <v>0</v>
      </c>
      <c r="AD439" s="14">
        <f t="shared" si="342"/>
        <v>0</v>
      </c>
      <c r="AE439" s="14">
        <f t="shared" si="342"/>
        <v>0</v>
      </c>
      <c r="AF439" s="14">
        <f t="shared" si="342"/>
        <v>0</v>
      </c>
      <c r="AG439" s="14">
        <f t="shared" si="342"/>
        <v>0</v>
      </c>
      <c r="AH439" s="14">
        <f t="shared" si="342"/>
        <v>0</v>
      </c>
      <c r="AI439" s="14">
        <f t="shared" si="342"/>
        <v>0</v>
      </c>
      <c r="AJ439" s="14">
        <f t="shared" si="342"/>
        <v>0</v>
      </c>
      <c r="AK439" s="14">
        <f t="shared" si="342"/>
        <v>0</v>
      </c>
      <c r="AL439" s="14">
        <f t="shared" si="342"/>
        <v>0</v>
      </c>
      <c r="AM439" s="14">
        <f t="shared" si="342"/>
        <v>0</v>
      </c>
      <c r="AN439" s="14">
        <f t="shared" si="342"/>
        <v>0</v>
      </c>
      <c r="AO439" s="14">
        <f t="shared" si="342"/>
        <v>0</v>
      </c>
      <c r="AP439" s="14">
        <f t="shared" si="342"/>
        <v>0</v>
      </c>
      <c r="AQ439" s="14">
        <f t="shared" si="342"/>
        <v>0</v>
      </c>
      <c r="AR439" s="14">
        <f t="shared" si="342"/>
        <v>0</v>
      </c>
      <c r="AS439" s="14">
        <f t="shared" si="342"/>
        <v>0</v>
      </c>
      <c r="AT439" s="14">
        <f t="shared" si="342"/>
        <v>0</v>
      </c>
      <c r="AU439" s="14">
        <f t="shared" si="342"/>
        <v>0</v>
      </c>
      <c r="AV439" s="14">
        <f t="shared" si="342"/>
        <v>0</v>
      </c>
      <c r="AW439" s="14">
        <f t="shared" si="342"/>
        <v>0</v>
      </c>
      <c r="AX439" s="14">
        <f t="shared" si="342"/>
        <v>0</v>
      </c>
      <c r="AY439" s="14">
        <f t="shared" si="342"/>
        <v>0</v>
      </c>
      <c r="AZ439" s="14">
        <f t="shared" si="342"/>
        <v>0</v>
      </c>
      <c r="BA439" s="14">
        <f t="shared" si="342"/>
        <v>0</v>
      </c>
      <c r="BB439" s="14">
        <f t="shared" si="342"/>
        <v>0</v>
      </c>
      <c r="BC439" s="14">
        <f t="shared" si="342"/>
        <v>0</v>
      </c>
      <c r="BD439" s="14">
        <f t="shared" si="342"/>
        <v>0</v>
      </c>
      <c r="BE439" s="14">
        <f t="shared" si="342"/>
        <v>0</v>
      </c>
      <c r="BF439" s="14">
        <f t="shared" si="342"/>
        <v>0</v>
      </c>
      <c r="BG439" s="29">
        <f t="shared" si="341"/>
        <v>0</v>
      </c>
    </row>
    <row r="440" spans="1:59" ht="12.95" customHeight="1" x14ac:dyDescent="0.2">
      <c r="A440" s="546"/>
      <c r="B440" s="518"/>
      <c r="C440" s="507"/>
      <c r="D440" s="513"/>
      <c r="E440" s="44" t="str">
        <f>Parameters!$B$15</f>
        <v>Fem.</v>
      </c>
      <c r="F440" s="293"/>
      <c r="G440" s="293"/>
      <c r="H440" s="293"/>
      <c r="I440" s="293"/>
      <c r="J440" s="293"/>
      <c r="K440" s="293"/>
      <c r="L440" s="293"/>
      <c r="M440" s="293"/>
      <c r="N440" s="293"/>
      <c r="O440" s="293"/>
      <c r="P440" s="293"/>
      <c r="Q440" s="293"/>
      <c r="R440" s="293"/>
      <c r="S440" s="293"/>
      <c r="T440" s="293"/>
      <c r="U440" s="293"/>
      <c r="V440" s="293"/>
      <c r="W440" s="293"/>
      <c r="X440" s="293"/>
      <c r="Y440" s="293"/>
      <c r="Z440" s="293"/>
      <c r="AA440" s="293"/>
      <c r="AB440" s="293"/>
      <c r="AC440" s="293"/>
      <c r="AD440" s="293"/>
      <c r="AE440" s="293"/>
      <c r="AF440" s="293"/>
      <c r="AG440" s="293"/>
      <c r="AH440" s="293"/>
      <c r="AI440" s="293"/>
      <c r="AJ440" s="293"/>
      <c r="AK440" s="293"/>
      <c r="AL440" s="293"/>
      <c r="AM440" s="293"/>
      <c r="AN440" s="293"/>
      <c r="AO440" s="293"/>
      <c r="AP440" s="293"/>
      <c r="AQ440" s="293"/>
      <c r="AR440" s="293"/>
      <c r="AS440" s="293"/>
      <c r="AT440" s="293"/>
      <c r="AU440" s="293"/>
      <c r="AV440" s="293"/>
      <c r="AW440" s="293"/>
      <c r="AX440" s="293"/>
      <c r="AY440" s="293"/>
      <c r="AZ440" s="293"/>
      <c r="BA440" s="293"/>
      <c r="BB440" s="293"/>
      <c r="BC440" s="293"/>
      <c r="BD440" s="293"/>
      <c r="BE440" s="293"/>
      <c r="BF440" s="293"/>
      <c r="BG440" s="16">
        <f t="shared" si="341"/>
        <v>0</v>
      </c>
    </row>
    <row r="441" spans="1:59" ht="12.95" customHeight="1" x14ac:dyDescent="0.2">
      <c r="A441" s="546"/>
      <c r="B441" s="518"/>
      <c r="C441" s="507"/>
      <c r="D441" s="514"/>
      <c r="E441" s="44" t="str">
        <f>Parameters!$B$16</f>
        <v>Male</v>
      </c>
      <c r="F441" s="293"/>
      <c r="G441" s="293"/>
      <c r="H441" s="293"/>
      <c r="I441" s="293"/>
      <c r="J441" s="293"/>
      <c r="K441" s="293"/>
      <c r="L441" s="293"/>
      <c r="M441" s="293"/>
      <c r="N441" s="293"/>
      <c r="O441" s="293"/>
      <c r="P441" s="293"/>
      <c r="Q441" s="293"/>
      <c r="R441" s="293"/>
      <c r="S441" s="293"/>
      <c r="T441" s="293"/>
      <c r="U441" s="293"/>
      <c r="V441" s="293"/>
      <c r="W441" s="293"/>
      <c r="X441" s="293"/>
      <c r="Y441" s="293"/>
      <c r="Z441" s="293"/>
      <c r="AA441" s="293"/>
      <c r="AB441" s="293"/>
      <c r="AC441" s="293"/>
      <c r="AD441" s="293"/>
      <c r="AE441" s="293"/>
      <c r="AF441" s="293"/>
      <c r="AG441" s="293"/>
      <c r="AH441" s="293"/>
      <c r="AI441" s="293"/>
      <c r="AJ441" s="293"/>
      <c r="AK441" s="293"/>
      <c r="AL441" s="293"/>
      <c r="AM441" s="293"/>
      <c r="AN441" s="293"/>
      <c r="AO441" s="293"/>
      <c r="AP441" s="293"/>
      <c r="AQ441" s="293"/>
      <c r="AR441" s="293"/>
      <c r="AS441" s="293"/>
      <c r="AT441" s="293"/>
      <c r="AU441" s="293"/>
      <c r="AV441" s="293"/>
      <c r="AW441" s="293"/>
      <c r="AX441" s="293"/>
      <c r="AY441" s="293"/>
      <c r="AZ441" s="293"/>
      <c r="BA441" s="293"/>
      <c r="BB441" s="293"/>
      <c r="BC441" s="293"/>
      <c r="BD441" s="293"/>
      <c r="BE441" s="293"/>
      <c r="BF441" s="293"/>
      <c r="BG441" s="16">
        <f t="shared" si="341"/>
        <v>0</v>
      </c>
    </row>
    <row r="442" spans="1:59" ht="12.95" customHeight="1" x14ac:dyDescent="0.2">
      <c r="A442" s="546"/>
      <c r="B442" s="518"/>
      <c r="C442" s="507"/>
      <c r="D442" s="515" t="str">
        <f>Parameters!$B$12</f>
        <v>ICU</v>
      </c>
      <c r="E442" s="67" t="str">
        <f>Parameters!$B$14</f>
        <v>Total</v>
      </c>
      <c r="F442" s="14">
        <f t="shared" ref="F442:BF442" si="343">F443+F444</f>
        <v>0</v>
      </c>
      <c r="G442" s="14">
        <f t="shared" si="343"/>
        <v>0</v>
      </c>
      <c r="H442" s="14">
        <f t="shared" si="343"/>
        <v>0</v>
      </c>
      <c r="I442" s="14">
        <f t="shared" si="343"/>
        <v>0</v>
      </c>
      <c r="J442" s="14">
        <f t="shared" si="343"/>
        <v>0</v>
      </c>
      <c r="K442" s="14">
        <f t="shared" si="343"/>
        <v>0</v>
      </c>
      <c r="L442" s="14">
        <f t="shared" si="343"/>
        <v>0</v>
      </c>
      <c r="M442" s="14">
        <f t="shared" si="343"/>
        <v>0</v>
      </c>
      <c r="N442" s="14">
        <f t="shared" si="343"/>
        <v>0</v>
      </c>
      <c r="O442" s="14">
        <f t="shared" si="343"/>
        <v>0</v>
      </c>
      <c r="P442" s="14">
        <f t="shared" si="343"/>
        <v>0</v>
      </c>
      <c r="Q442" s="14">
        <f t="shared" si="343"/>
        <v>0</v>
      </c>
      <c r="R442" s="14">
        <f t="shared" si="343"/>
        <v>0</v>
      </c>
      <c r="S442" s="14">
        <f t="shared" si="343"/>
        <v>0</v>
      </c>
      <c r="T442" s="14">
        <f t="shared" si="343"/>
        <v>0</v>
      </c>
      <c r="U442" s="14">
        <f t="shared" si="343"/>
        <v>0</v>
      </c>
      <c r="V442" s="14">
        <f t="shared" si="343"/>
        <v>0</v>
      </c>
      <c r="W442" s="14">
        <f t="shared" si="343"/>
        <v>0</v>
      </c>
      <c r="X442" s="14">
        <f t="shared" si="343"/>
        <v>0</v>
      </c>
      <c r="Y442" s="14">
        <f t="shared" si="343"/>
        <v>0</v>
      </c>
      <c r="Z442" s="14">
        <f t="shared" si="343"/>
        <v>0</v>
      </c>
      <c r="AA442" s="14">
        <f t="shared" si="343"/>
        <v>0</v>
      </c>
      <c r="AB442" s="14">
        <f t="shared" si="343"/>
        <v>0</v>
      </c>
      <c r="AC442" s="14">
        <f t="shared" si="343"/>
        <v>0</v>
      </c>
      <c r="AD442" s="14">
        <f t="shared" si="343"/>
        <v>0</v>
      </c>
      <c r="AE442" s="14">
        <f t="shared" si="343"/>
        <v>0</v>
      </c>
      <c r="AF442" s="14">
        <f t="shared" si="343"/>
        <v>0</v>
      </c>
      <c r="AG442" s="14">
        <f t="shared" si="343"/>
        <v>0</v>
      </c>
      <c r="AH442" s="14">
        <f t="shared" si="343"/>
        <v>0</v>
      </c>
      <c r="AI442" s="14">
        <f t="shared" si="343"/>
        <v>0</v>
      </c>
      <c r="AJ442" s="14">
        <f t="shared" si="343"/>
        <v>0</v>
      </c>
      <c r="AK442" s="14">
        <f t="shared" si="343"/>
        <v>0</v>
      </c>
      <c r="AL442" s="14">
        <f t="shared" si="343"/>
        <v>0</v>
      </c>
      <c r="AM442" s="14">
        <f t="shared" si="343"/>
        <v>0</v>
      </c>
      <c r="AN442" s="14">
        <f t="shared" si="343"/>
        <v>0</v>
      </c>
      <c r="AO442" s="14">
        <f t="shared" si="343"/>
        <v>0</v>
      </c>
      <c r="AP442" s="14">
        <f t="shared" si="343"/>
        <v>0</v>
      </c>
      <c r="AQ442" s="14">
        <f t="shared" si="343"/>
        <v>0</v>
      </c>
      <c r="AR442" s="14">
        <f t="shared" si="343"/>
        <v>0</v>
      </c>
      <c r="AS442" s="14">
        <f t="shared" si="343"/>
        <v>0</v>
      </c>
      <c r="AT442" s="14">
        <f t="shared" si="343"/>
        <v>0</v>
      </c>
      <c r="AU442" s="14">
        <f t="shared" si="343"/>
        <v>0</v>
      </c>
      <c r="AV442" s="14">
        <f t="shared" si="343"/>
        <v>0</v>
      </c>
      <c r="AW442" s="14">
        <f t="shared" si="343"/>
        <v>0</v>
      </c>
      <c r="AX442" s="14">
        <f t="shared" si="343"/>
        <v>0</v>
      </c>
      <c r="AY442" s="14">
        <f t="shared" si="343"/>
        <v>0</v>
      </c>
      <c r="AZ442" s="14">
        <f t="shared" si="343"/>
        <v>0</v>
      </c>
      <c r="BA442" s="14">
        <f t="shared" si="343"/>
        <v>0</v>
      </c>
      <c r="BB442" s="14">
        <f t="shared" si="343"/>
        <v>0</v>
      </c>
      <c r="BC442" s="14">
        <f t="shared" si="343"/>
        <v>0</v>
      </c>
      <c r="BD442" s="14">
        <f t="shared" si="343"/>
        <v>0</v>
      </c>
      <c r="BE442" s="14">
        <f t="shared" si="343"/>
        <v>0</v>
      </c>
      <c r="BF442" s="14">
        <f t="shared" si="343"/>
        <v>0</v>
      </c>
      <c r="BG442" s="29">
        <f t="shared" si="341"/>
        <v>0</v>
      </c>
    </row>
    <row r="443" spans="1:59" ht="12.95" customHeight="1" x14ac:dyDescent="0.2">
      <c r="A443" s="546"/>
      <c r="B443" s="518"/>
      <c r="C443" s="507"/>
      <c r="D443" s="513"/>
      <c r="E443" s="44" t="str">
        <f>Parameters!$B$15</f>
        <v>Fem.</v>
      </c>
      <c r="F443" s="293"/>
      <c r="G443" s="293"/>
      <c r="H443" s="293"/>
      <c r="I443" s="293"/>
      <c r="J443" s="293"/>
      <c r="K443" s="293"/>
      <c r="L443" s="293"/>
      <c r="M443" s="293"/>
      <c r="N443" s="293"/>
      <c r="O443" s="293"/>
      <c r="P443" s="293"/>
      <c r="Q443" s="293"/>
      <c r="R443" s="293"/>
      <c r="S443" s="293"/>
      <c r="T443" s="293"/>
      <c r="U443" s="293"/>
      <c r="V443" s="293"/>
      <c r="W443" s="293"/>
      <c r="X443" s="293"/>
      <c r="Y443" s="293"/>
      <c r="Z443" s="293"/>
      <c r="AA443" s="293"/>
      <c r="AB443" s="293"/>
      <c r="AC443" s="293"/>
      <c r="AD443" s="293"/>
      <c r="AE443" s="293"/>
      <c r="AF443" s="293"/>
      <c r="AG443" s="293"/>
      <c r="AH443" s="293"/>
      <c r="AI443" s="293"/>
      <c r="AJ443" s="293"/>
      <c r="AK443" s="293"/>
      <c r="AL443" s="293"/>
      <c r="AM443" s="293"/>
      <c r="AN443" s="293"/>
      <c r="AO443" s="293"/>
      <c r="AP443" s="293"/>
      <c r="AQ443" s="293"/>
      <c r="AR443" s="293"/>
      <c r="AS443" s="293"/>
      <c r="AT443" s="293"/>
      <c r="AU443" s="293"/>
      <c r="AV443" s="293"/>
      <c r="AW443" s="293"/>
      <c r="AX443" s="293"/>
      <c r="AY443" s="293"/>
      <c r="AZ443" s="293"/>
      <c r="BA443" s="293"/>
      <c r="BB443" s="293"/>
      <c r="BC443" s="293"/>
      <c r="BD443" s="293"/>
      <c r="BE443" s="293"/>
      <c r="BF443" s="293"/>
      <c r="BG443" s="16">
        <f t="shared" si="341"/>
        <v>0</v>
      </c>
    </row>
    <row r="444" spans="1:59" ht="12.95" customHeight="1" x14ac:dyDescent="0.2">
      <c r="A444" s="546"/>
      <c r="B444" s="518"/>
      <c r="C444" s="507"/>
      <c r="D444" s="514"/>
      <c r="E444" s="44" t="str">
        <f>Parameters!$B$16</f>
        <v>Male</v>
      </c>
      <c r="F444" s="293"/>
      <c r="G444" s="293"/>
      <c r="H444" s="293"/>
      <c r="I444" s="293"/>
      <c r="J444" s="293"/>
      <c r="K444" s="293"/>
      <c r="L444" s="293"/>
      <c r="M444" s="293"/>
      <c r="N444" s="293"/>
      <c r="O444" s="293"/>
      <c r="P444" s="293"/>
      <c r="Q444" s="293"/>
      <c r="R444" s="293"/>
      <c r="S444" s="293"/>
      <c r="T444" s="293"/>
      <c r="U444" s="293"/>
      <c r="V444" s="293"/>
      <c r="W444" s="293"/>
      <c r="X444" s="293"/>
      <c r="Y444" s="293"/>
      <c r="Z444" s="293"/>
      <c r="AA444" s="293"/>
      <c r="AB444" s="293"/>
      <c r="AC444" s="293"/>
      <c r="AD444" s="293"/>
      <c r="AE444" s="293"/>
      <c r="AF444" s="293"/>
      <c r="AG444" s="293"/>
      <c r="AH444" s="293"/>
      <c r="AI444" s="293"/>
      <c r="AJ444" s="293"/>
      <c r="AK444" s="293"/>
      <c r="AL444" s="293"/>
      <c r="AM444" s="293"/>
      <c r="AN444" s="293"/>
      <c r="AO444" s="293"/>
      <c r="AP444" s="293"/>
      <c r="AQ444" s="293"/>
      <c r="AR444" s="293"/>
      <c r="AS444" s="293"/>
      <c r="AT444" s="293"/>
      <c r="AU444" s="293"/>
      <c r="AV444" s="293"/>
      <c r="AW444" s="293"/>
      <c r="AX444" s="293"/>
      <c r="AY444" s="293"/>
      <c r="AZ444" s="293"/>
      <c r="BA444" s="293"/>
      <c r="BB444" s="293"/>
      <c r="BC444" s="293"/>
      <c r="BD444" s="293"/>
      <c r="BE444" s="293"/>
      <c r="BF444" s="293"/>
      <c r="BG444" s="16">
        <f t="shared" si="341"/>
        <v>0</v>
      </c>
    </row>
    <row r="445" spans="1:59" ht="12.95" customHeight="1" x14ac:dyDescent="0.2">
      <c r="A445" s="546"/>
      <c r="B445" s="518"/>
      <c r="C445" s="507"/>
      <c r="D445" s="515" t="str">
        <f>Parameters!$B$13</f>
        <v>Death</v>
      </c>
      <c r="E445" s="67" t="str">
        <f>Parameters!$B$14</f>
        <v>Total</v>
      </c>
      <c r="F445" s="14">
        <f t="shared" ref="F445:BF445" si="344">F446+F447</f>
        <v>0</v>
      </c>
      <c r="G445" s="14">
        <f t="shared" si="344"/>
        <v>0</v>
      </c>
      <c r="H445" s="14">
        <f t="shared" si="344"/>
        <v>0</v>
      </c>
      <c r="I445" s="14">
        <f t="shared" si="344"/>
        <v>0</v>
      </c>
      <c r="J445" s="14">
        <f t="shared" si="344"/>
        <v>0</v>
      </c>
      <c r="K445" s="14">
        <f t="shared" si="344"/>
        <v>0</v>
      </c>
      <c r="L445" s="14">
        <f t="shared" si="344"/>
        <v>0</v>
      </c>
      <c r="M445" s="14">
        <f t="shared" si="344"/>
        <v>0</v>
      </c>
      <c r="N445" s="14">
        <f t="shared" si="344"/>
        <v>0</v>
      </c>
      <c r="O445" s="14">
        <f t="shared" si="344"/>
        <v>0</v>
      </c>
      <c r="P445" s="14">
        <f t="shared" si="344"/>
        <v>0</v>
      </c>
      <c r="Q445" s="14">
        <f t="shared" si="344"/>
        <v>0</v>
      </c>
      <c r="R445" s="14">
        <f t="shared" si="344"/>
        <v>0</v>
      </c>
      <c r="S445" s="14">
        <f t="shared" si="344"/>
        <v>0</v>
      </c>
      <c r="T445" s="14">
        <f t="shared" si="344"/>
        <v>0</v>
      </c>
      <c r="U445" s="14">
        <f t="shared" si="344"/>
        <v>0</v>
      </c>
      <c r="V445" s="14">
        <f t="shared" si="344"/>
        <v>0</v>
      </c>
      <c r="W445" s="14">
        <f t="shared" si="344"/>
        <v>0</v>
      </c>
      <c r="X445" s="14">
        <f t="shared" si="344"/>
        <v>0</v>
      </c>
      <c r="Y445" s="14">
        <f t="shared" si="344"/>
        <v>0</v>
      </c>
      <c r="Z445" s="14">
        <f t="shared" si="344"/>
        <v>0</v>
      </c>
      <c r="AA445" s="14">
        <f t="shared" si="344"/>
        <v>0</v>
      </c>
      <c r="AB445" s="14">
        <f t="shared" si="344"/>
        <v>0</v>
      </c>
      <c r="AC445" s="14">
        <f t="shared" si="344"/>
        <v>0</v>
      </c>
      <c r="AD445" s="14">
        <f t="shared" si="344"/>
        <v>0</v>
      </c>
      <c r="AE445" s="14">
        <f t="shared" si="344"/>
        <v>0</v>
      </c>
      <c r="AF445" s="14">
        <f t="shared" si="344"/>
        <v>0</v>
      </c>
      <c r="AG445" s="14">
        <f t="shared" si="344"/>
        <v>0</v>
      </c>
      <c r="AH445" s="14">
        <f t="shared" si="344"/>
        <v>0</v>
      </c>
      <c r="AI445" s="14">
        <f t="shared" si="344"/>
        <v>0</v>
      </c>
      <c r="AJ445" s="14">
        <f t="shared" si="344"/>
        <v>0</v>
      </c>
      <c r="AK445" s="14">
        <f t="shared" si="344"/>
        <v>0</v>
      </c>
      <c r="AL445" s="14">
        <f t="shared" si="344"/>
        <v>0</v>
      </c>
      <c r="AM445" s="14">
        <f t="shared" si="344"/>
        <v>0</v>
      </c>
      <c r="AN445" s="14">
        <f t="shared" si="344"/>
        <v>0</v>
      </c>
      <c r="AO445" s="14">
        <f t="shared" si="344"/>
        <v>0</v>
      </c>
      <c r="AP445" s="14">
        <f t="shared" si="344"/>
        <v>0</v>
      </c>
      <c r="AQ445" s="14">
        <f t="shared" si="344"/>
        <v>0</v>
      </c>
      <c r="AR445" s="14">
        <f t="shared" si="344"/>
        <v>0</v>
      </c>
      <c r="AS445" s="14">
        <f t="shared" si="344"/>
        <v>0</v>
      </c>
      <c r="AT445" s="14">
        <f t="shared" si="344"/>
        <v>0</v>
      </c>
      <c r="AU445" s="14">
        <f t="shared" si="344"/>
        <v>0</v>
      </c>
      <c r="AV445" s="14">
        <f t="shared" si="344"/>
        <v>0</v>
      </c>
      <c r="AW445" s="14">
        <f t="shared" si="344"/>
        <v>0</v>
      </c>
      <c r="AX445" s="14">
        <f t="shared" si="344"/>
        <v>0</v>
      </c>
      <c r="AY445" s="14">
        <f t="shared" si="344"/>
        <v>0</v>
      </c>
      <c r="AZ445" s="14">
        <f t="shared" si="344"/>
        <v>0</v>
      </c>
      <c r="BA445" s="14">
        <f t="shared" si="344"/>
        <v>0</v>
      </c>
      <c r="BB445" s="14">
        <f t="shared" si="344"/>
        <v>0</v>
      </c>
      <c r="BC445" s="14">
        <f t="shared" si="344"/>
        <v>0</v>
      </c>
      <c r="BD445" s="14">
        <f t="shared" si="344"/>
        <v>0</v>
      </c>
      <c r="BE445" s="14">
        <f t="shared" si="344"/>
        <v>0</v>
      </c>
      <c r="BF445" s="14">
        <f t="shared" si="344"/>
        <v>0</v>
      </c>
      <c r="BG445" s="29">
        <f t="shared" si="341"/>
        <v>0</v>
      </c>
    </row>
    <row r="446" spans="1:59" ht="12.95" customHeight="1" x14ac:dyDescent="0.2">
      <c r="A446" s="546"/>
      <c r="B446" s="518"/>
      <c r="C446" s="507"/>
      <c r="D446" s="513"/>
      <c r="E446" s="44" t="str">
        <f>Parameters!$B$15</f>
        <v>Fem.</v>
      </c>
      <c r="F446" s="293"/>
      <c r="G446" s="293"/>
      <c r="H446" s="293"/>
      <c r="I446" s="293"/>
      <c r="J446" s="293"/>
      <c r="K446" s="293"/>
      <c r="L446" s="293"/>
      <c r="M446" s="293"/>
      <c r="N446" s="293"/>
      <c r="O446" s="293"/>
      <c r="P446" s="293"/>
      <c r="Q446" s="293"/>
      <c r="R446" s="293"/>
      <c r="S446" s="293"/>
      <c r="T446" s="293"/>
      <c r="U446" s="293"/>
      <c r="V446" s="293"/>
      <c r="W446" s="293"/>
      <c r="X446" s="293"/>
      <c r="Y446" s="293"/>
      <c r="Z446" s="293"/>
      <c r="AA446" s="293"/>
      <c r="AB446" s="293"/>
      <c r="AC446" s="293"/>
      <c r="AD446" s="293"/>
      <c r="AE446" s="293"/>
      <c r="AF446" s="293"/>
      <c r="AG446" s="293"/>
      <c r="AH446" s="293"/>
      <c r="AI446" s="293"/>
      <c r="AJ446" s="293"/>
      <c r="AK446" s="293"/>
      <c r="AL446" s="293"/>
      <c r="AM446" s="293"/>
      <c r="AN446" s="293"/>
      <c r="AO446" s="293"/>
      <c r="AP446" s="293"/>
      <c r="AQ446" s="293"/>
      <c r="AR446" s="293"/>
      <c r="AS446" s="293"/>
      <c r="AT446" s="293"/>
      <c r="AU446" s="293"/>
      <c r="AV446" s="293"/>
      <c r="AW446" s="293"/>
      <c r="AX446" s="293"/>
      <c r="AY446" s="293"/>
      <c r="AZ446" s="293"/>
      <c r="BA446" s="293"/>
      <c r="BB446" s="293"/>
      <c r="BC446" s="293"/>
      <c r="BD446" s="293"/>
      <c r="BE446" s="293"/>
      <c r="BF446" s="293"/>
      <c r="BG446" s="16">
        <f t="shared" si="341"/>
        <v>0</v>
      </c>
    </row>
    <row r="447" spans="1:59" ht="12.95" customHeight="1" thickBot="1" x14ac:dyDescent="0.25">
      <c r="A447" s="546"/>
      <c r="B447" s="518"/>
      <c r="C447" s="508"/>
      <c r="D447" s="516"/>
      <c r="E447" s="44" t="str">
        <f>Parameters!$B$16</f>
        <v>Male</v>
      </c>
      <c r="F447" s="293"/>
      <c r="G447" s="293"/>
      <c r="H447" s="293"/>
      <c r="I447" s="293"/>
      <c r="J447" s="293"/>
      <c r="K447" s="293"/>
      <c r="L447" s="293"/>
      <c r="M447" s="293"/>
      <c r="N447" s="293"/>
      <c r="O447" s="293"/>
      <c r="P447" s="293"/>
      <c r="Q447" s="293"/>
      <c r="R447" s="293"/>
      <c r="S447" s="293"/>
      <c r="T447" s="293"/>
      <c r="U447" s="293"/>
      <c r="V447" s="293"/>
      <c r="W447" s="293"/>
      <c r="X447" s="293"/>
      <c r="Y447" s="293"/>
      <c r="Z447" s="293"/>
      <c r="AA447" s="293"/>
      <c r="AB447" s="293"/>
      <c r="AC447" s="293"/>
      <c r="AD447" s="293"/>
      <c r="AE447" s="293"/>
      <c r="AF447" s="293"/>
      <c r="AG447" s="293"/>
      <c r="AH447" s="293"/>
      <c r="AI447" s="293"/>
      <c r="AJ447" s="293"/>
      <c r="AK447" s="293"/>
      <c r="AL447" s="293"/>
      <c r="AM447" s="293"/>
      <c r="AN447" s="293"/>
      <c r="AO447" s="293"/>
      <c r="AP447" s="293"/>
      <c r="AQ447" s="293"/>
      <c r="AR447" s="293"/>
      <c r="AS447" s="293"/>
      <c r="AT447" s="293"/>
      <c r="AU447" s="293"/>
      <c r="AV447" s="293"/>
      <c r="AW447" s="293"/>
      <c r="AX447" s="293"/>
      <c r="AY447" s="293"/>
      <c r="AZ447" s="293"/>
      <c r="BA447" s="293"/>
      <c r="BB447" s="293"/>
      <c r="BC447" s="293"/>
      <c r="BD447" s="293"/>
      <c r="BE447" s="293"/>
      <c r="BF447" s="293"/>
      <c r="BG447" s="33">
        <f>SUM(F447:BF447)</f>
        <v>0</v>
      </c>
    </row>
    <row r="448" spans="1:59" ht="12.95" customHeight="1" x14ac:dyDescent="0.2">
      <c r="A448" s="546"/>
      <c r="B448" s="518"/>
      <c r="C448" s="505" t="str">
        <f>Parameters!$C$10</f>
        <v>65 and +</v>
      </c>
      <c r="D448" s="509" t="str">
        <f>Parameters!$B$10</f>
        <v>Fever</v>
      </c>
      <c r="E448" s="65" t="str">
        <f>Parameters!$B$14</f>
        <v>Total</v>
      </c>
      <c r="F448" s="30">
        <f>F449+F450</f>
        <v>0</v>
      </c>
      <c r="G448" s="30">
        <f t="shared" ref="G448:BF448" si="345">G449+G450</f>
        <v>0</v>
      </c>
      <c r="H448" s="30">
        <f t="shared" si="345"/>
        <v>0</v>
      </c>
      <c r="I448" s="30">
        <f t="shared" si="345"/>
        <v>0</v>
      </c>
      <c r="J448" s="30">
        <f t="shared" si="345"/>
        <v>0</v>
      </c>
      <c r="K448" s="30">
        <f t="shared" si="345"/>
        <v>0</v>
      </c>
      <c r="L448" s="30">
        <f t="shared" si="345"/>
        <v>0</v>
      </c>
      <c r="M448" s="30">
        <f t="shared" si="345"/>
        <v>0</v>
      </c>
      <c r="N448" s="30">
        <f t="shared" si="345"/>
        <v>0</v>
      </c>
      <c r="O448" s="30">
        <f t="shared" si="345"/>
        <v>0</v>
      </c>
      <c r="P448" s="30">
        <f t="shared" si="345"/>
        <v>0</v>
      </c>
      <c r="Q448" s="30">
        <f t="shared" si="345"/>
        <v>0</v>
      </c>
      <c r="R448" s="30">
        <f t="shared" si="345"/>
        <v>0</v>
      </c>
      <c r="S448" s="30">
        <f t="shared" si="345"/>
        <v>0</v>
      </c>
      <c r="T448" s="30">
        <f t="shared" si="345"/>
        <v>0</v>
      </c>
      <c r="U448" s="30">
        <f t="shared" si="345"/>
        <v>0</v>
      </c>
      <c r="V448" s="30">
        <f t="shared" si="345"/>
        <v>0</v>
      </c>
      <c r="W448" s="30">
        <f t="shared" si="345"/>
        <v>0</v>
      </c>
      <c r="X448" s="30">
        <f t="shared" si="345"/>
        <v>0</v>
      </c>
      <c r="Y448" s="30">
        <f t="shared" si="345"/>
        <v>0</v>
      </c>
      <c r="Z448" s="30">
        <f t="shared" si="345"/>
        <v>0</v>
      </c>
      <c r="AA448" s="30">
        <f t="shared" si="345"/>
        <v>0</v>
      </c>
      <c r="AB448" s="30">
        <f t="shared" si="345"/>
        <v>0</v>
      </c>
      <c r="AC448" s="30">
        <f t="shared" si="345"/>
        <v>0</v>
      </c>
      <c r="AD448" s="30">
        <f t="shared" si="345"/>
        <v>0</v>
      </c>
      <c r="AE448" s="30">
        <f t="shared" si="345"/>
        <v>0</v>
      </c>
      <c r="AF448" s="30">
        <f t="shared" si="345"/>
        <v>0</v>
      </c>
      <c r="AG448" s="30">
        <f t="shared" si="345"/>
        <v>0</v>
      </c>
      <c r="AH448" s="30">
        <f t="shared" si="345"/>
        <v>0</v>
      </c>
      <c r="AI448" s="30">
        <f t="shared" si="345"/>
        <v>0</v>
      </c>
      <c r="AJ448" s="30">
        <f t="shared" si="345"/>
        <v>0</v>
      </c>
      <c r="AK448" s="30">
        <f t="shared" si="345"/>
        <v>0</v>
      </c>
      <c r="AL448" s="30">
        <f t="shared" si="345"/>
        <v>0</v>
      </c>
      <c r="AM448" s="30">
        <f t="shared" si="345"/>
        <v>0</v>
      </c>
      <c r="AN448" s="30">
        <f t="shared" si="345"/>
        <v>0</v>
      </c>
      <c r="AO448" s="30">
        <f t="shared" si="345"/>
        <v>0</v>
      </c>
      <c r="AP448" s="30">
        <f t="shared" si="345"/>
        <v>0</v>
      </c>
      <c r="AQ448" s="30">
        <f t="shared" si="345"/>
        <v>0</v>
      </c>
      <c r="AR448" s="30">
        <f t="shared" si="345"/>
        <v>0</v>
      </c>
      <c r="AS448" s="30">
        <f t="shared" si="345"/>
        <v>0</v>
      </c>
      <c r="AT448" s="30">
        <f t="shared" si="345"/>
        <v>0</v>
      </c>
      <c r="AU448" s="30">
        <f t="shared" si="345"/>
        <v>0</v>
      </c>
      <c r="AV448" s="30">
        <f t="shared" si="345"/>
        <v>0</v>
      </c>
      <c r="AW448" s="30">
        <f t="shared" si="345"/>
        <v>0</v>
      </c>
      <c r="AX448" s="30">
        <f t="shared" si="345"/>
        <v>0</v>
      </c>
      <c r="AY448" s="30">
        <f t="shared" si="345"/>
        <v>0</v>
      </c>
      <c r="AZ448" s="30">
        <f t="shared" si="345"/>
        <v>0</v>
      </c>
      <c r="BA448" s="30">
        <f t="shared" si="345"/>
        <v>0</v>
      </c>
      <c r="BB448" s="30">
        <f t="shared" si="345"/>
        <v>0</v>
      </c>
      <c r="BC448" s="30">
        <f t="shared" si="345"/>
        <v>0</v>
      </c>
      <c r="BD448" s="30">
        <f t="shared" si="345"/>
        <v>0</v>
      </c>
      <c r="BE448" s="30">
        <f t="shared" si="345"/>
        <v>0</v>
      </c>
      <c r="BF448" s="30">
        <f t="shared" si="345"/>
        <v>0</v>
      </c>
      <c r="BG448" s="31">
        <f>SUM(F448:BF448)</f>
        <v>0</v>
      </c>
    </row>
    <row r="449" spans="1:62" ht="12.95" customHeight="1" x14ac:dyDescent="0.2">
      <c r="A449" s="546"/>
      <c r="B449" s="518"/>
      <c r="C449" s="506"/>
      <c r="D449" s="510"/>
      <c r="E449" s="66"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6">SUM(F449:BF449)</f>
        <v>0</v>
      </c>
    </row>
    <row r="450" spans="1:62" ht="12.95" customHeight="1" x14ac:dyDescent="0.2">
      <c r="A450" s="546"/>
      <c r="B450" s="518"/>
      <c r="C450" s="506"/>
      <c r="D450" s="511"/>
      <c r="E450" s="66"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6"/>
        <v>0</v>
      </c>
    </row>
    <row r="451" spans="1:62" ht="12.95" customHeight="1" x14ac:dyDescent="0.2">
      <c r="A451" s="546"/>
      <c r="B451" s="518"/>
      <c r="C451" s="507"/>
      <c r="D451" s="512" t="str">
        <f>Parameters!$B$11</f>
        <v>Hosp.</v>
      </c>
      <c r="E451" s="67" t="str">
        <f>Parameters!$B$14</f>
        <v>Total</v>
      </c>
      <c r="F451" s="14">
        <f t="shared" ref="F451:BF451" si="347">F452+F453</f>
        <v>0</v>
      </c>
      <c r="G451" s="14">
        <f t="shared" si="347"/>
        <v>0</v>
      </c>
      <c r="H451" s="14">
        <f t="shared" si="347"/>
        <v>0</v>
      </c>
      <c r="I451" s="14">
        <f t="shared" si="347"/>
        <v>0</v>
      </c>
      <c r="J451" s="14">
        <f t="shared" si="347"/>
        <v>0</v>
      </c>
      <c r="K451" s="14">
        <f t="shared" si="347"/>
        <v>0</v>
      </c>
      <c r="L451" s="14">
        <f t="shared" si="347"/>
        <v>0</v>
      </c>
      <c r="M451" s="14">
        <f t="shared" si="347"/>
        <v>0</v>
      </c>
      <c r="N451" s="14">
        <f t="shared" si="347"/>
        <v>0</v>
      </c>
      <c r="O451" s="14">
        <f t="shared" si="347"/>
        <v>0</v>
      </c>
      <c r="P451" s="14">
        <f t="shared" si="347"/>
        <v>0</v>
      </c>
      <c r="Q451" s="14">
        <f t="shared" si="347"/>
        <v>0</v>
      </c>
      <c r="R451" s="14">
        <f t="shared" si="347"/>
        <v>0</v>
      </c>
      <c r="S451" s="14">
        <f t="shared" si="347"/>
        <v>0</v>
      </c>
      <c r="T451" s="14">
        <f t="shared" si="347"/>
        <v>0</v>
      </c>
      <c r="U451" s="14">
        <f t="shared" si="347"/>
        <v>0</v>
      </c>
      <c r="V451" s="14">
        <f t="shared" si="347"/>
        <v>0</v>
      </c>
      <c r="W451" s="14">
        <f t="shared" si="347"/>
        <v>0</v>
      </c>
      <c r="X451" s="14">
        <f t="shared" si="347"/>
        <v>0</v>
      </c>
      <c r="Y451" s="14">
        <f t="shared" si="347"/>
        <v>0</v>
      </c>
      <c r="Z451" s="14">
        <f t="shared" si="347"/>
        <v>0</v>
      </c>
      <c r="AA451" s="14">
        <f t="shared" si="347"/>
        <v>0</v>
      </c>
      <c r="AB451" s="14">
        <f t="shared" si="347"/>
        <v>0</v>
      </c>
      <c r="AC451" s="14">
        <f t="shared" si="347"/>
        <v>0</v>
      </c>
      <c r="AD451" s="14">
        <f t="shared" si="347"/>
        <v>0</v>
      </c>
      <c r="AE451" s="14">
        <f t="shared" si="347"/>
        <v>0</v>
      </c>
      <c r="AF451" s="14">
        <f t="shared" si="347"/>
        <v>0</v>
      </c>
      <c r="AG451" s="14">
        <f t="shared" si="347"/>
        <v>0</v>
      </c>
      <c r="AH451" s="14">
        <f t="shared" si="347"/>
        <v>0</v>
      </c>
      <c r="AI451" s="14">
        <f t="shared" si="347"/>
        <v>0</v>
      </c>
      <c r="AJ451" s="14">
        <f t="shared" si="347"/>
        <v>0</v>
      </c>
      <c r="AK451" s="14">
        <f t="shared" si="347"/>
        <v>0</v>
      </c>
      <c r="AL451" s="14">
        <f t="shared" si="347"/>
        <v>0</v>
      </c>
      <c r="AM451" s="14">
        <f t="shared" si="347"/>
        <v>0</v>
      </c>
      <c r="AN451" s="14">
        <f t="shared" si="347"/>
        <v>0</v>
      </c>
      <c r="AO451" s="14">
        <f t="shared" si="347"/>
        <v>0</v>
      </c>
      <c r="AP451" s="14">
        <f t="shared" si="347"/>
        <v>0</v>
      </c>
      <c r="AQ451" s="14">
        <f t="shared" si="347"/>
        <v>0</v>
      </c>
      <c r="AR451" s="14">
        <f t="shared" si="347"/>
        <v>0</v>
      </c>
      <c r="AS451" s="14">
        <f t="shared" si="347"/>
        <v>0</v>
      </c>
      <c r="AT451" s="14">
        <f t="shared" si="347"/>
        <v>0</v>
      </c>
      <c r="AU451" s="14">
        <f t="shared" si="347"/>
        <v>0</v>
      </c>
      <c r="AV451" s="14">
        <f t="shared" si="347"/>
        <v>0</v>
      </c>
      <c r="AW451" s="14">
        <f t="shared" si="347"/>
        <v>0</v>
      </c>
      <c r="AX451" s="14">
        <f t="shared" si="347"/>
        <v>0</v>
      </c>
      <c r="AY451" s="14">
        <f t="shared" si="347"/>
        <v>0</v>
      </c>
      <c r="AZ451" s="14">
        <f t="shared" si="347"/>
        <v>0</v>
      </c>
      <c r="BA451" s="14">
        <f t="shared" si="347"/>
        <v>0</v>
      </c>
      <c r="BB451" s="14">
        <f t="shared" si="347"/>
        <v>0</v>
      </c>
      <c r="BC451" s="14">
        <f t="shared" si="347"/>
        <v>0</v>
      </c>
      <c r="BD451" s="14">
        <f t="shared" si="347"/>
        <v>0</v>
      </c>
      <c r="BE451" s="14">
        <f t="shared" si="347"/>
        <v>0</v>
      </c>
      <c r="BF451" s="14">
        <f t="shared" si="347"/>
        <v>0</v>
      </c>
      <c r="BG451" s="29">
        <f t="shared" si="346"/>
        <v>0</v>
      </c>
    </row>
    <row r="452" spans="1:62" ht="12.95" customHeight="1" x14ac:dyDescent="0.2">
      <c r="A452" s="546"/>
      <c r="B452" s="518"/>
      <c r="C452" s="507"/>
      <c r="D452" s="513"/>
      <c r="E452" s="44" t="str">
        <f>Parameters!$B$15</f>
        <v>Fem.</v>
      </c>
      <c r="F452" s="293"/>
      <c r="G452" s="293"/>
      <c r="H452" s="293"/>
      <c r="I452" s="293"/>
      <c r="J452" s="293"/>
      <c r="K452" s="293"/>
      <c r="L452" s="293"/>
      <c r="M452" s="293"/>
      <c r="N452" s="293"/>
      <c r="O452" s="293"/>
      <c r="P452" s="293"/>
      <c r="Q452" s="293"/>
      <c r="R452" s="293"/>
      <c r="S452" s="293"/>
      <c r="T452" s="293"/>
      <c r="U452" s="293"/>
      <c r="V452" s="293"/>
      <c r="W452" s="293"/>
      <c r="X452" s="293"/>
      <c r="Y452" s="293"/>
      <c r="Z452" s="293"/>
      <c r="AA452" s="293"/>
      <c r="AB452" s="293"/>
      <c r="AC452" s="293"/>
      <c r="AD452" s="293"/>
      <c r="AE452" s="293"/>
      <c r="AF452" s="293"/>
      <c r="AG452" s="293"/>
      <c r="AH452" s="293"/>
      <c r="AI452" s="293"/>
      <c r="AJ452" s="293"/>
      <c r="AK452" s="293"/>
      <c r="AL452" s="293"/>
      <c r="AM452" s="293"/>
      <c r="AN452" s="293"/>
      <c r="AO452" s="293"/>
      <c r="AP452" s="293"/>
      <c r="AQ452" s="293"/>
      <c r="AR452" s="293"/>
      <c r="AS452" s="293"/>
      <c r="AT452" s="293"/>
      <c r="AU452" s="293"/>
      <c r="AV452" s="293"/>
      <c r="AW452" s="293"/>
      <c r="AX452" s="293"/>
      <c r="AY452" s="293"/>
      <c r="AZ452" s="293"/>
      <c r="BA452" s="293"/>
      <c r="BB452" s="293"/>
      <c r="BC452" s="293"/>
      <c r="BD452" s="293"/>
      <c r="BE452" s="293"/>
      <c r="BF452" s="293"/>
      <c r="BG452" s="16">
        <f t="shared" si="346"/>
        <v>0</v>
      </c>
    </row>
    <row r="453" spans="1:62" ht="12.95" customHeight="1" x14ac:dyDescent="0.2">
      <c r="A453" s="546"/>
      <c r="B453" s="518"/>
      <c r="C453" s="507"/>
      <c r="D453" s="514"/>
      <c r="E453" s="44" t="str">
        <f>Parameters!$B$16</f>
        <v>Male</v>
      </c>
      <c r="F453" s="293"/>
      <c r="G453" s="293"/>
      <c r="H453" s="293"/>
      <c r="I453" s="293"/>
      <c r="J453" s="293"/>
      <c r="K453" s="293"/>
      <c r="L453" s="293"/>
      <c r="M453" s="293"/>
      <c r="N453" s="293"/>
      <c r="O453" s="293"/>
      <c r="P453" s="293"/>
      <c r="Q453" s="293"/>
      <c r="R453" s="293"/>
      <c r="S453" s="293"/>
      <c r="T453" s="293"/>
      <c r="U453" s="293"/>
      <c r="V453" s="293"/>
      <c r="W453" s="293"/>
      <c r="X453" s="293"/>
      <c r="Y453" s="293"/>
      <c r="Z453" s="293"/>
      <c r="AA453" s="293"/>
      <c r="AB453" s="293"/>
      <c r="AC453" s="293"/>
      <c r="AD453" s="293"/>
      <c r="AE453" s="293"/>
      <c r="AF453" s="293"/>
      <c r="AG453" s="293"/>
      <c r="AH453" s="293"/>
      <c r="AI453" s="293"/>
      <c r="AJ453" s="293"/>
      <c r="AK453" s="293"/>
      <c r="AL453" s="293"/>
      <c r="AM453" s="293"/>
      <c r="AN453" s="293"/>
      <c r="AO453" s="293"/>
      <c r="AP453" s="293"/>
      <c r="AQ453" s="293"/>
      <c r="AR453" s="293"/>
      <c r="AS453" s="293"/>
      <c r="AT453" s="293"/>
      <c r="AU453" s="293"/>
      <c r="AV453" s="293"/>
      <c r="AW453" s="293"/>
      <c r="AX453" s="293"/>
      <c r="AY453" s="293"/>
      <c r="AZ453" s="293"/>
      <c r="BA453" s="293"/>
      <c r="BB453" s="293"/>
      <c r="BC453" s="293"/>
      <c r="BD453" s="293"/>
      <c r="BE453" s="293"/>
      <c r="BF453" s="293"/>
      <c r="BG453" s="16">
        <f t="shared" si="346"/>
        <v>0</v>
      </c>
    </row>
    <row r="454" spans="1:62" ht="12.95" customHeight="1" x14ac:dyDescent="0.2">
      <c r="A454" s="546"/>
      <c r="B454" s="518"/>
      <c r="C454" s="507"/>
      <c r="D454" s="515" t="str">
        <f>Parameters!$B$12</f>
        <v>ICU</v>
      </c>
      <c r="E454" s="67" t="str">
        <f>Parameters!$B$14</f>
        <v>Total</v>
      </c>
      <c r="F454" s="14">
        <f t="shared" ref="F454:BF454" si="348">F455+F456</f>
        <v>0</v>
      </c>
      <c r="G454" s="14">
        <f t="shared" si="348"/>
        <v>0</v>
      </c>
      <c r="H454" s="14">
        <f t="shared" si="348"/>
        <v>0</v>
      </c>
      <c r="I454" s="14">
        <f t="shared" si="348"/>
        <v>0</v>
      </c>
      <c r="J454" s="14">
        <f t="shared" si="348"/>
        <v>0</v>
      </c>
      <c r="K454" s="14">
        <f t="shared" si="348"/>
        <v>0</v>
      </c>
      <c r="L454" s="14">
        <f t="shared" si="348"/>
        <v>0</v>
      </c>
      <c r="M454" s="14">
        <f t="shared" si="348"/>
        <v>0</v>
      </c>
      <c r="N454" s="14">
        <f t="shared" si="348"/>
        <v>0</v>
      </c>
      <c r="O454" s="14">
        <f t="shared" si="348"/>
        <v>0</v>
      </c>
      <c r="P454" s="14">
        <f t="shared" si="348"/>
        <v>0</v>
      </c>
      <c r="Q454" s="14">
        <f t="shared" si="348"/>
        <v>0</v>
      </c>
      <c r="R454" s="14">
        <f t="shared" si="348"/>
        <v>0</v>
      </c>
      <c r="S454" s="14">
        <f t="shared" si="348"/>
        <v>0</v>
      </c>
      <c r="T454" s="14">
        <f t="shared" si="348"/>
        <v>0</v>
      </c>
      <c r="U454" s="14">
        <f t="shared" si="348"/>
        <v>0</v>
      </c>
      <c r="V454" s="14">
        <f t="shared" si="348"/>
        <v>0</v>
      </c>
      <c r="W454" s="14">
        <f t="shared" si="348"/>
        <v>0</v>
      </c>
      <c r="X454" s="14">
        <f t="shared" si="348"/>
        <v>0</v>
      </c>
      <c r="Y454" s="14">
        <f t="shared" si="348"/>
        <v>0</v>
      </c>
      <c r="Z454" s="14">
        <f t="shared" si="348"/>
        <v>0</v>
      </c>
      <c r="AA454" s="14">
        <f t="shared" si="348"/>
        <v>0</v>
      </c>
      <c r="AB454" s="14">
        <f t="shared" si="348"/>
        <v>0</v>
      </c>
      <c r="AC454" s="14">
        <f t="shared" si="348"/>
        <v>0</v>
      </c>
      <c r="AD454" s="14">
        <f t="shared" si="348"/>
        <v>0</v>
      </c>
      <c r="AE454" s="14">
        <f t="shared" si="348"/>
        <v>0</v>
      </c>
      <c r="AF454" s="14">
        <f t="shared" si="348"/>
        <v>0</v>
      </c>
      <c r="AG454" s="14">
        <f t="shared" si="348"/>
        <v>0</v>
      </c>
      <c r="AH454" s="14">
        <f t="shared" si="348"/>
        <v>0</v>
      </c>
      <c r="AI454" s="14">
        <f t="shared" si="348"/>
        <v>0</v>
      </c>
      <c r="AJ454" s="14">
        <f t="shared" si="348"/>
        <v>0</v>
      </c>
      <c r="AK454" s="14">
        <f t="shared" si="348"/>
        <v>0</v>
      </c>
      <c r="AL454" s="14">
        <f t="shared" si="348"/>
        <v>0</v>
      </c>
      <c r="AM454" s="14">
        <f t="shared" si="348"/>
        <v>0</v>
      </c>
      <c r="AN454" s="14">
        <f t="shared" si="348"/>
        <v>0</v>
      </c>
      <c r="AO454" s="14">
        <f t="shared" si="348"/>
        <v>0</v>
      </c>
      <c r="AP454" s="14">
        <f t="shared" si="348"/>
        <v>0</v>
      </c>
      <c r="AQ454" s="14">
        <f t="shared" si="348"/>
        <v>0</v>
      </c>
      <c r="AR454" s="14">
        <f t="shared" si="348"/>
        <v>0</v>
      </c>
      <c r="AS454" s="14">
        <f t="shared" si="348"/>
        <v>0</v>
      </c>
      <c r="AT454" s="14">
        <f t="shared" si="348"/>
        <v>0</v>
      </c>
      <c r="AU454" s="14">
        <f t="shared" si="348"/>
        <v>0</v>
      </c>
      <c r="AV454" s="14">
        <f t="shared" si="348"/>
        <v>0</v>
      </c>
      <c r="AW454" s="14">
        <f t="shared" si="348"/>
        <v>0</v>
      </c>
      <c r="AX454" s="14">
        <f t="shared" si="348"/>
        <v>0</v>
      </c>
      <c r="AY454" s="14">
        <f t="shared" si="348"/>
        <v>0</v>
      </c>
      <c r="AZ454" s="14">
        <f t="shared" si="348"/>
        <v>0</v>
      </c>
      <c r="BA454" s="14">
        <f t="shared" si="348"/>
        <v>0</v>
      </c>
      <c r="BB454" s="14">
        <f t="shared" si="348"/>
        <v>0</v>
      </c>
      <c r="BC454" s="14">
        <f t="shared" si="348"/>
        <v>0</v>
      </c>
      <c r="BD454" s="14">
        <f t="shared" si="348"/>
        <v>0</v>
      </c>
      <c r="BE454" s="14">
        <f t="shared" si="348"/>
        <v>0</v>
      </c>
      <c r="BF454" s="14">
        <f t="shared" si="348"/>
        <v>0</v>
      </c>
      <c r="BG454" s="29">
        <f t="shared" si="346"/>
        <v>0</v>
      </c>
    </row>
    <row r="455" spans="1:62" ht="12.95" customHeight="1" x14ac:dyDescent="0.2">
      <c r="A455" s="546"/>
      <c r="B455" s="518"/>
      <c r="C455" s="507"/>
      <c r="D455" s="513"/>
      <c r="E455" s="44" t="str">
        <f>Parameters!$B$15</f>
        <v>Fem.</v>
      </c>
      <c r="F455" s="293"/>
      <c r="G455" s="293"/>
      <c r="H455" s="293"/>
      <c r="I455" s="293"/>
      <c r="J455" s="293"/>
      <c r="K455" s="293"/>
      <c r="L455" s="293"/>
      <c r="M455" s="293"/>
      <c r="N455" s="293"/>
      <c r="O455" s="293"/>
      <c r="P455" s="293"/>
      <c r="Q455" s="293"/>
      <c r="R455" s="293"/>
      <c r="S455" s="293"/>
      <c r="T455" s="293"/>
      <c r="U455" s="293"/>
      <c r="V455" s="293"/>
      <c r="W455" s="293"/>
      <c r="X455" s="293"/>
      <c r="Y455" s="293"/>
      <c r="Z455" s="293"/>
      <c r="AA455" s="293"/>
      <c r="AB455" s="293"/>
      <c r="AC455" s="293"/>
      <c r="AD455" s="293"/>
      <c r="AE455" s="293"/>
      <c r="AF455" s="293"/>
      <c r="AG455" s="293"/>
      <c r="AH455" s="293"/>
      <c r="AI455" s="293"/>
      <c r="AJ455" s="293"/>
      <c r="AK455" s="293"/>
      <c r="AL455" s="293"/>
      <c r="AM455" s="293"/>
      <c r="AN455" s="293"/>
      <c r="AO455" s="293"/>
      <c r="AP455" s="293"/>
      <c r="AQ455" s="293"/>
      <c r="AR455" s="293"/>
      <c r="AS455" s="293"/>
      <c r="AT455" s="293"/>
      <c r="AU455" s="293"/>
      <c r="AV455" s="293"/>
      <c r="AW455" s="293"/>
      <c r="AX455" s="293"/>
      <c r="AY455" s="293"/>
      <c r="AZ455" s="293"/>
      <c r="BA455" s="293"/>
      <c r="BB455" s="293"/>
      <c r="BC455" s="293"/>
      <c r="BD455" s="293"/>
      <c r="BE455" s="293"/>
      <c r="BF455" s="293"/>
      <c r="BG455" s="16">
        <f t="shared" si="346"/>
        <v>0</v>
      </c>
    </row>
    <row r="456" spans="1:62" ht="12.95" customHeight="1" x14ac:dyDescent="0.2">
      <c r="A456" s="546"/>
      <c r="B456" s="518"/>
      <c r="C456" s="507"/>
      <c r="D456" s="514"/>
      <c r="E456" s="44" t="str">
        <f>Parameters!$B$16</f>
        <v>Male</v>
      </c>
      <c r="F456" s="293"/>
      <c r="G456" s="293"/>
      <c r="H456" s="293"/>
      <c r="I456" s="293"/>
      <c r="J456" s="293"/>
      <c r="K456" s="293"/>
      <c r="L456" s="293"/>
      <c r="M456" s="293"/>
      <c r="N456" s="293"/>
      <c r="O456" s="293"/>
      <c r="P456" s="293"/>
      <c r="Q456" s="293"/>
      <c r="R456" s="293"/>
      <c r="S456" s="293"/>
      <c r="T456" s="293"/>
      <c r="U456" s="293"/>
      <c r="V456" s="293"/>
      <c r="W456" s="293"/>
      <c r="X456" s="293"/>
      <c r="Y456" s="293"/>
      <c r="Z456" s="293"/>
      <c r="AA456" s="293"/>
      <c r="AB456" s="293"/>
      <c r="AC456" s="293"/>
      <c r="AD456" s="293"/>
      <c r="AE456" s="293"/>
      <c r="AF456" s="293"/>
      <c r="AG456" s="293"/>
      <c r="AH456" s="293"/>
      <c r="AI456" s="293"/>
      <c r="AJ456" s="293"/>
      <c r="AK456" s="293"/>
      <c r="AL456" s="293"/>
      <c r="AM456" s="293"/>
      <c r="AN456" s="293"/>
      <c r="AO456" s="293"/>
      <c r="AP456" s="293"/>
      <c r="AQ456" s="293"/>
      <c r="AR456" s="293"/>
      <c r="AS456" s="293"/>
      <c r="AT456" s="293"/>
      <c r="AU456" s="293"/>
      <c r="AV456" s="293"/>
      <c r="AW456" s="293"/>
      <c r="AX456" s="293"/>
      <c r="AY456" s="293"/>
      <c r="AZ456" s="293"/>
      <c r="BA456" s="293"/>
      <c r="BB456" s="293"/>
      <c r="BC456" s="293"/>
      <c r="BD456" s="293"/>
      <c r="BE456" s="293"/>
      <c r="BF456" s="293"/>
      <c r="BG456" s="16">
        <f t="shared" si="346"/>
        <v>0</v>
      </c>
    </row>
    <row r="457" spans="1:62" ht="12.95" customHeight="1" x14ac:dyDescent="0.2">
      <c r="A457" s="546"/>
      <c r="B457" s="518"/>
      <c r="C457" s="507"/>
      <c r="D457" s="515" t="str">
        <f>Parameters!$B$13</f>
        <v>Death</v>
      </c>
      <c r="E457" s="67" t="str">
        <f>Parameters!$B$14</f>
        <v>Total</v>
      </c>
      <c r="F457" s="14">
        <f t="shared" ref="F457:BF457" si="349">F458+F459</f>
        <v>0</v>
      </c>
      <c r="G457" s="14">
        <f t="shared" si="349"/>
        <v>0</v>
      </c>
      <c r="H457" s="14">
        <f t="shared" si="349"/>
        <v>0</v>
      </c>
      <c r="I457" s="14">
        <f t="shared" si="349"/>
        <v>0</v>
      </c>
      <c r="J457" s="14">
        <f t="shared" si="349"/>
        <v>0</v>
      </c>
      <c r="K457" s="14">
        <f t="shared" si="349"/>
        <v>0</v>
      </c>
      <c r="L457" s="14">
        <f t="shared" si="349"/>
        <v>0</v>
      </c>
      <c r="M457" s="14">
        <f t="shared" si="349"/>
        <v>0</v>
      </c>
      <c r="N457" s="14">
        <f t="shared" si="349"/>
        <v>0</v>
      </c>
      <c r="O457" s="14">
        <f t="shared" si="349"/>
        <v>0</v>
      </c>
      <c r="P457" s="14">
        <f t="shared" si="349"/>
        <v>0</v>
      </c>
      <c r="Q457" s="14">
        <f t="shared" si="349"/>
        <v>0</v>
      </c>
      <c r="R457" s="14">
        <f t="shared" si="349"/>
        <v>0</v>
      </c>
      <c r="S457" s="14">
        <f t="shared" si="349"/>
        <v>0</v>
      </c>
      <c r="T457" s="14">
        <f t="shared" si="349"/>
        <v>0</v>
      </c>
      <c r="U457" s="14">
        <f t="shared" si="349"/>
        <v>0</v>
      </c>
      <c r="V457" s="14">
        <f t="shared" si="349"/>
        <v>0</v>
      </c>
      <c r="W457" s="14">
        <f t="shared" si="349"/>
        <v>0</v>
      </c>
      <c r="X457" s="14">
        <f t="shared" si="349"/>
        <v>0</v>
      </c>
      <c r="Y457" s="14">
        <f t="shared" si="349"/>
        <v>0</v>
      </c>
      <c r="Z457" s="14">
        <f t="shared" si="349"/>
        <v>0</v>
      </c>
      <c r="AA457" s="14">
        <f t="shared" si="349"/>
        <v>0</v>
      </c>
      <c r="AB457" s="14">
        <f t="shared" si="349"/>
        <v>0</v>
      </c>
      <c r="AC457" s="14">
        <f t="shared" si="349"/>
        <v>0</v>
      </c>
      <c r="AD457" s="14">
        <f t="shared" si="349"/>
        <v>0</v>
      </c>
      <c r="AE457" s="14">
        <f t="shared" si="349"/>
        <v>0</v>
      </c>
      <c r="AF457" s="14">
        <f t="shared" si="349"/>
        <v>0</v>
      </c>
      <c r="AG457" s="14">
        <f t="shared" si="349"/>
        <v>0</v>
      </c>
      <c r="AH457" s="14">
        <f t="shared" si="349"/>
        <v>0</v>
      </c>
      <c r="AI457" s="14">
        <f t="shared" si="349"/>
        <v>0</v>
      </c>
      <c r="AJ457" s="14">
        <f t="shared" si="349"/>
        <v>0</v>
      </c>
      <c r="AK457" s="14">
        <f t="shared" si="349"/>
        <v>0</v>
      </c>
      <c r="AL457" s="14">
        <f t="shared" si="349"/>
        <v>0</v>
      </c>
      <c r="AM457" s="14">
        <f t="shared" si="349"/>
        <v>0</v>
      </c>
      <c r="AN457" s="14">
        <f t="shared" si="349"/>
        <v>0</v>
      </c>
      <c r="AO457" s="14">
        <f t="shared" si="349"/>
        <v>0</v>
      </c>
      <c r="AP457" s="14">
        <f t="shared" si="349"/>
        <v>0</v>
      </c>
      <c r="AQ457" s="14">
        <f t="shared" si="349"/>
        <v>0</v>
      </c>
      <c r="AR457" s="14">
        <f t="shared" si="349"/>
        <v>0</v>
      </c>
      <c r="AS457" s="14">
        <f t="shared" si="349"/>
        <v>0</v>
      </c>
      <c r="AT457" s="14">
        <f t="shared" si="349"/>
        <v>0</v>
      </c>
      <c r="AU457" s="14">
        <f t="shared" si="349"/>
        <v>0</v>
      </c>
      <c r="AV457" s="14">
        <f t="shared" si="349"/>
        <v>0</v>
      </c>
      <c r="AW457" s="14">
        <f t="shared" si="349"/>
        <v>0</v>
      </c>
      <c r="AX457" s="14">
        <f t="shared" si="349"/>
        <v>0</v>
      </c>
      <c r="AY457" s="14">
        <f t="shared" si="349"/>
        <v>0</v>
      </c>
      <c r="AZ457" s="14">
        <f t="shared" si="349"/>
        <v>0</v>
      </c>
      <c r="BA457" s="14">
        <f t="shared" si="349"/>
        <v>0</v>
      </c>
      <c r="BB457" s="14">
        <f t="shared" si="349"/>
        <v>0</v>
      </c>
      <c r="BC457" s="14">
        <f t="shared" si="349"/>
        <v>0</v>
      </c>
      <c r="BD457" s="14">
        <f t="shared" si="349"/>
        <v>0</v>
      </c>
      <c r="BE457" s="14">
        <f t="shared" si="349"/>
        <v>0</v>
      </c>
      <c r="BF457" s="14">
        <f t="shared" si="349"/>
        <v>0</v>
      </c>
      <c r="BG457" s="29">
        <f t="shared" si="346"/>
        <v>0</v>
      </c>
    </row>
    <row r="458" spans="1:62" ht="12.95" customHeight="1" x14ac:dyDescent="0.2">
      <c r="A458" s="546"/>
      <c r="B458" s="518"/>
      <c r="C458" s="507"/>
      <c r="D458" s="513"/>
      <c r="E458" s="44" t="str">
        <f>Parameters!$B$15</f>
        <v>Fem.</v>
      </c>
      <c r="F458" s="293"/>
      <c r="G458" s="293"/>
      <c r="H458" s="293"/>
      <c r="I458" s="293"/>
      <c r="J458" s="293"/>
      <c r="K458" s="293"/>
      <c r="L458" s="293"/>
      <c r="M458" s="293"/>
      <c r="N458" s="293"/>
      <c r="O458" s="293"/>
      <c r="P458" s="293"/>
      <c r="Q458" s="293"/>
      <c r="R458" s="293"/>
      <c r="S458" s="293"/>
      <c r="T458" s="293"/>
      <c r="U458" s="293"/>
      <c r="V458" s="293"/>
      <c r="W458" s="293"/>
      <c r="X458" s="293"/>
      <c r="Y458" s="293"/>
      <c r="Z458" s="293"/>
      <c r="AA458" s="293"/>
      <c r="AB458" s="293"/>
      <c r="AC458" s="293"/>
      <c r="AD458" s="293"/>
      <c r="AE458" s="293"/>
      <c r="AF458" s="293"/>
      <c r="AG458" s="293"/>
      <c r="AH458" s="293"/>
      <c r="AI458" s="293"/>
      <c r="AJ458" s="293"/>
      <c r="AK458" s="293"/>
      <c r="AL458" s="293"/>
      <c r="AM458" s="293"/>
      <c r="AN458" s="293"/>
      <c r="AO458" s="293"/>
      <c r="AP458" s="293"/>
      <c r="AQ458" s="293"/>
      <c r="AR458" s="293"/>
      <c r="AS458" s="293"/>
      <c r="AT458" s="293"/>
      <c r="AU458" s="293"/>
      <c r="AV458" s="293"/>
      <c r="AW458" s="293"/>
      <c r="AX458" s="293"/>
      <c r="AY458" s="293"/>
      <c r="AZ458" s="293"/>
      <c r="BA458" s="293"/>
      <c r="BB458" s="293"/>
      <c r="BC458" s="293"/>
      <c r="BD458" s="293"/>
      <c r="BE458" s="293"/>
      <c r="BF458" s="293"/>
      <c r="BG458" s="16">
        <f t="shared" si="346"/>
        <v>0</v>
      </c>
    </row>
    <row r="459" spans="1:62" ht="12.95" customHeight="1" thickBot="1" x14ac:dyDescent="0.25">
      <c r="A459" s="546"/>
      <c r="B459" s="518"/>
      <c r="C459" s="508"/>
      <c r="D459" s="516"/>
      <c r="E459" s="44" t="str">
        <f>Parameters!$B$16</f>
        <v>Male</v>
      </c>
      <c r="F459" s="293"/>
      <c r="G459" s="293"/>
      <c r="H459" s="293"/>
      <c r="I459" s="293"/>
      <c r="J459" s="293"/>
      <c r="K459" s="293"/>
      <c r="L459" s="293"/>
      <c r="M459" s="293"/>
      <c r="N459" s="293"/>
      <c r="O459" s="293"/>
      <c r="P459" s="293"/>
      <c r="Q459" s="293"/>
      <c r="R459" s="293"/>
      <c r="S459" s="293"/>
      <c r="T459" s="293"/>
      <c r="U459" s="293"/>
      <c r="V459" s="293"/>
      <c r="W459" s="293"/>
      <c r="X459" s="293"/>
      <c r="Y459" s="293"/>
      <c r="Z459" s="293"/>
      <c r="AA459" s="293"/>
      <c r="AB459" s="293"/>
      <c r="AC459" s="293"/>
      <c r="AD459" s="293"/>
      <c r="AE459" s="293"/>
      <c r="AF459" s="293"/>
      <c r="AG459" s="293"/>
      <c r="AH459" s="293"/>
      <c r="AI459" s="293"/>
      <c r="AJ459" s="293"/>
      <c r="AK459" s="293"/>
      <c r="AL459" s="293"/>
      <c r="AM459" s="293"/>
      <c r="AN459" s="293"/>
      <c r="AO459" s="293"/>
      <c r="AP459" s="293"/>
      <c r="AQ459" s="293"/>
      <c r="AR459" s="293"/>
      <c r="AS459" s="293"/>
      <c r="AT459" s="293"/>
      <c r="AU459" s="293"/>
      <c r="AV459" s="293"/>
      <c r="AW459" s="293"/>
      <c r="AX459" s="293"/>
      <c r="AY459" s="293"/>
      <c r="AZ459" s="293"/>
      <c r="BA459" s="293"/>
      <c r="BB459" s="293"/>
      <c r="BC459" s="293"/>
      <c r="BD459" s="293"/>
      <c r="BE459" s="293"/>
      <c r="BF459" s="293"/>
      <c r="BG459" s="33">
        <f>SUM(F459:BF459)</f>
        <v>0</v>
      </c>
    </row>
    <row r="460" spans="1:62" ht="12.95" customHeight="1" thickBot="1" x14ac:dyDescent="0.25">
      <c r="A460" s="546"/>
      <c r="B460" s="517" t="str">
        <f>Parameters!$E$5</f>
        <v>Influenza A not subtypable</v>
      </c>
      <c r="C460" s="553" t="str">
        <f>Parameters!$B$14</f>
        <v>Total</v>
      </c>
      <c r="D460" s="553"/>
      <c r="E460" s="48" t="str">
        <f>Parameters!$B$14</f>
        <v>Total</v>
      </c>
      <c r="F460" s="40">
        <f>F463+F475+F487+F499+F511+F523+F535+F547</f>
        <v>20</v>
      </c>
      <c r="G460" s="40">
        <f t="shared" ref="G460:BF460" si="350">G463+G475+G487+G499+G511+G523+G535+G547</f>
        <v>0</v>
      </c>
      <c r="H460" s="40">
        <f t="shared" si="350"/>
        <v>0</v>
      </c>
      <c r="I460" s="40">
        <f t="shared" si="350"/>
        <v>0</v>
      </c>
      <c r="J460" s="40">
        <f t="shared" si="350"/>
        <v>0</v>
      </c>
      <c r="K460" s="40">
        <f t="shared" si="350"/>
        <v>0</v>
      </c>
      <c r="L460" s="40">
        <f t="shared" si="350"/>
        <v>0</v>
      </c>
      <c r="M460" s="40">
        <f t="shared" si="350"/>
        <v>0</v>
      </c>
      <c r="N460" s="40">
        <f t="shared" si="350"/>
        <v>0</v>
      </c>
      <c r="O460" s="40">
        <f t="shared" si="350"/>
        <v>0</v>
      </c>
      <c r="P460" s="40">
        <f t="shared" si="350"/>
        <v>0</v>
      </c>
      <c r="Q460" s="40">
        <f t="shared" si="350"/>
        <v>0</v>
      </c>
      <c r="R460" s="40">
        <f t="shared" si="350"/>
        <v>0</v>
      </c>
      <c r="S460" s="40">
        <f t="shared" si="350"/>
        <v>0</v>
      </c>
      <c r="T460" s="40">
        <f t="shared" si="350"/>
        <v>0</v>
      </c>
      <c r="U460" s="40">
        <f t="shared" si="350"/>
        <v>0</v>
      </c>
      <c r="V460" s="40">
        <f t="shared" si="350"/>
        <v>0</v>
      </c>
      <c r="W460" s="40">
        <f t="shared" si="350"/>
        <v>0</v>
      </c>
      <c r="X460" s="40">
        <f t="shared" si="350"/>
        <v>0</v>
      </c>
      <c r="Y460" s="40">
        <f t="shared" si="350"/>
        <v>0</v>
      </c>
      <c r="Z460" s="40">
        <f t="shared" si="350"/>
        <v>0</v>
      </c>
      <c r="AA460" s="40">
        <f t="shared" si="350"/>
        <v>0</v>
      </c>
      <c r="AB460" s="40">
        <f t="shared" si="350"/>
        <v>0</v>
      </c>
      <c r="AC460" s="40">
        <f t="shared" si="350"/>
        <v>0</v>
      </c>
      <c r="AD460" s="40">
        <f t="shared" si="350"/>
        <v>0</v>
      </c>
      <c r="AE460" s="40">
        <f t="shared" si="350"/>
        <v>0</v>
      </c>
      <c r="AF460" s="40">
        <f t="shared" si="350"/>
        <v>0</v>
      </c>
      <c r="AG460" s="40">
        <f t="shared" si="350"/>
        <v>0</v>
      </c>
      <c r="AH460" s="40">
        <f t="shared" si="350"/>
        <v>0</v>
      </c>
      <c r="AI460" s="40">
        <f t="shared" si="350"/>
        <v>0</v>
      </c>
      <c r="AJ460" s="40">
        <f t="shared" si="350"/>
        <v>0</v>
      </c>
      <c r="AK460" s="40">
        <f t="shared" si="350"/>
        <v>0</v>
      </c>
      <c r="AL460" s="40">
        <f t="shared" si="350"/>
        <v>0</v>
      </c>
      <c r="AM460" s="40">
        <f t="shared" si="350"/>
        <v>0</v>
      </c>
      <c r="AN460" s="40">
        <f t="shared" si="350"/>
        <v>0</v>
      </c>
      <c r="AO460" s="40">
        <f t="shared" si="350"/>
        <v>0</v>
      </c>
      <c r="AP460" s="40">
        <f t="shared" si="350"/>
        <v>0</v>
      </c>
      <c r="AQ460" s="40">
        <f t="shared" si="350"/>
        <v>0</v>
      </c>
      <c r="AR460" s="40">
        <f t="shared" si="350"/>
        <v>0</v>
      </c>
      <c r="AS460" s="40">
        <f t="shared" si="350"/>
        <v>0</v>
      </c>
      <c r="AT460" s="40">
        <f t="shared" si="350"/>
        <v>0</v>
      </c>
      <c r="AU460" s="40">
        <f t="shared" si="350"/>
        <v>0</v>
      </c>
      <c r="AV460" s="40">
        <f t="shared" si="350"/>
        <v>0</v>
      </c>
      <c r="AW460" s="40">
        <f t="shared" si="350"/>
        <v>0</v>
      </c>
      <c r="AX460" s="40">
        <f t="shared" si="350"/>
        <v>0</v>
      </c>
      <c r="AY460" s="40">
        <f t="shared" si="350"/>
        <v>0</v>
      </c>
      <c r="AZ460" s="40">
        <f t="shared" si="350"/>
        <v>0</v>
      </c>
      <c r="BA460" s="40">
        <f t="shared" si="350"/>
        <v>0</v>
      </c>
      <c r="BB460" s="40">
        <f t="shared" si="350"/>
        <v>0</v>
      </c>
      <c r="BC460" s="40">
        <f t="shared" si="350"/>
        <v>0</v>
      </c>
      <c r="BD460" s="40">
        <f t="shared" si="350"/>
        <v>0</v>
      </c>
      <c r="BE460" s="40">
        <f t="shared" si="350"/>
        <v>0</v>
      </c>
      <c r="BF460" s="40">
        <f t="shared" si="350"/>
        <v>0</v>
      </c>
      <c r="BG460" s="53">
        <f>SUM(F460:BF460)</f>
        <v>20</v>
      </c>
      <c r="BH460" s="524" t="str">
        <f>B460</f>
        <v>Influenza A not subtypable</v>
      </c>
      <c r="BI460" s="525"/>
      <c r="BJ460" s="526"/>
    </row>
    <row r="461" spans="1:62" ht="12.95" customHeight="1" x14ac:dyDescent="0.2">
      <c r="A461" s="546"/>
      <c r="B461" s="518"/>
      <c r="C461" s="554"/>
      <c r="D461" s="555"/>
      <c r="E461" s="49" t="str">
        <f>Parameters!$B$15</f>
        <v>Fem.</v>
      </c>
      <c r="F461" s="34">
        <f>F464+F476+F488+F500+F512+F524+F536+F548</f>
        <v>15</v>
      </c>
      <c r="G461" s="34">
        <f t="shared" ref="G461:BF461" si="351">G464+G476+G488+G500+G512+G524+G536+G548</f>
        <v>0</v>
      </c>
      <c r="H461" s="34">
        <f t="shared" si="351"/>
        <v>0</v>
      </c>
      <c r="I461" s="34">
        <f t="shared" si="351"/>
        <v>0</v>
      </c>
      <c r="J461" s="34">
        <f t="shared" si="351"/>
        <v>0</v>
      </c>
      <c r="K461" s="34">
        <f t="shared" si="351"/>
        <v>0</v>
      </c>
      <c r="L461" s="34">
        <f t="shared" si="351"/>
        <v>0</v>
      </c>
      <c r="M461" s="34">
        <f t="shared" si="351"/>
        <v>0</v>
      </c>
      <c r="N461" s="34">
        <f t="shared" si="351"/>
        <v>0</v>
      </c>
      <c r="O461" s="34">
        <f t="shared" si="351"/>
        <v>0</v>
      </c>
      <c r="P461" s="34">
        <f t="shared" si="351"/>
        <v>0</v>
      </c>
      <c r="Q461" s="34">
        <f t="shared" si="351"/>
        <v>0</v>
      </c>
      <c r="R461" s="34">
        <f t="shared" si="351"/>
        <v>0</v>
      </c>
      <c r="S461" s="34">
        <f t="shared" si="351"/>
        <v>0</v>
      </c>
      <c r="T461" s="34">
        <f t="shared" si="351"/>
        <v>0</v>
      </c>
      <c r="U461" s="34">
        <f t="shared" si="351"/>
        <v>0</v>
      </c>
      <c r="V461" s="34">
        <f t="shared" si="351"/>
        <v>0</v>
      </c>
      <c r="W461" s="34">
        <f t="shared" si="351"/>
        <v>0</v>
      </c>
      <c r="X461" s="34">
        <f t="shared" si="351"/>
        <v>0</v>
      </c>
      <c r="Y461" s="34">
        <f t="shared" si="351"/>
        <v>0</v>
      </c>
      <c r="Z461" s="34">
        <f t="shared" si="351"/>
        <v>0</v>
      </c>
      <c r="AA461" s="34">
        <f t="shared" si="351"/>
        <v>0</v>
      </c>
      <c r="AB461" s="34">
        <f t="shared" si="351"/>
        <v>0</v>
      </c>
      <c r="AC461" s="34">
        <f t="shared" si="351"/>
        <v>0</v>
      </c>
      <c r="AD461" s="34">
        <f t="shared" si="351"/>
        <v>0</v>
      </c>
      <c r="AE461" s="34">
        <f t="shared" si="351"/>
        <v>0</v>
      </c>
      <c r="AF461" s="34">
        <f t="shared" si="351"/>
        <v>0</v>
      </c>
      <c r="AG461" s="34">
        <f t="shared" si="351"/>
        <v>0</v>
      </c>
      <c r="AH461" s="34">
        <f t="shared" si="351"/>
        <v>0</v>
      </c>
      <c r="AI461" s="34">
        <f t="shared" si="351"/>
        <v>0</v>
      </c>
      <c r="AJ461" s="34">
        <f t="shared" si="351"/>
        <v>0</v>
      </c>
      <c r="AK461" s="34">
        <f t="shared" si="351"/>
        <v>0</v>
      </c>
      <c r="AL461" s="34">
        <f t="shared" si="351"/>
        <v>0</v>
      </c>
      <c r="AM461" s="34">
        <f t="shared" si="351"/>
        <v>0</v>
      </c>
      <c r="AN461" s="34">
        <f t="shared" si="351"/>
        <v>0</v>
      </c>
      <c r="AO461" s="34">
        <f t="shared" si="351"/>
        <v>0</v>
      </c>
      <c r="AP461" s="34">
        <f t="shared" si="351"/>
        <v>0</v>
      </c>
      <c r="AQ461" s="34">
        <f t="shared" si="351"/>
        <v>0</v>
      </c>
      <c r="AR461" s="34">
        <f t="shared" si="351"/>
        <v>0</v>
      </c>
      <c r="AS461" s="34">
        <f t="shared" si="351"/>
        <v>0</v>
      </c>
      <c r="AT461" s="34">
        <f t="shared" si="351"/>
        <v>0</v>
      </c>
      <c r="AU461" s="34">
        <f t="shared" si="351"/>
        <v>0</v>
      </c>
      <c r="AV461" s="34">
        <f t="shared" si="351"/>
        <v>0</v>
      </c>
      <c r="AW461" s="34">
        <f t="shared" si="351"/>
        <v>0</v>
      </c>
      <c r="AX461" s="34">
        <f t="shared" si="351"/>
        <v>0</v>
      </c>
      <c r="AY461" s="34">
        <f t="shared" si="351"/>
        <v>0</v>
      </c>
      <c r="AZ461" s="34">
        <f t="shared" si="351"/>
        <v>0</v>
      </c>
      <c r="BA461" s="34">
        <f t="shared" si="351"/>
        <v>0</v>
      </c>
      <c r="BB461" s="34">
        <f t="shared" si="351"/>
        <v>0</v>
      </c>
      <c r="BC461" s="34">
        <f t="shared" si="351"/>
        <v>0</v>
      </c>
      <c r="BD461" s="34">
        <f t="shared" si="351"/>
        <v>0</v>
      </c>
      <c r="BE461" s="34">
        <f t="shared" si="351"/>
        <v>0</v>
      </c>
      <c r="BF461" s="34">
        <f t="shared" si="351"/>
        <v>0</v>
      </c>
      <c r="BG461" s="41">
        <f>SUM(F461:BF461)</f>
        <v>15</v>
      </c>
      <c r="BH461" s="325" t="str">
        <f>$D463</f>
        <v>Fever</v>
      </c>
      <c r="BI461" s="48" t="str">
        <f t="shared" ref="BI461:BI472" si="352">$E463</f>
        <v>Total</v>
      </c>
      <c r="BJ461" s="58">
        <f>BG460</f>
        <v>20</v>
      </c>
    </row>
    <row r="462" spans="1:62" ht="12.95" customHeight="1" thickBot="1" x14ac:dyDescent="0.25">
      <c r="A462" s="546"/>
      <c r="B462" s="518"/>
      <c r="C462" s="556"/>
      <c r="D462" s="557"/>
      <c r="E462" s="50" t="str">
        <f>Parameters!$B$16</f>
        <v>Male</v>
      </c>
      <c r="F462" s="51">
        <f>F465+F477+F489+F501+F513+F525+F537+F549</f>
        <v>5</v>
      </c>
      <c r="G462" s="51">
        <f t="shared" ref="G462:BF462" si="353">G465+G477+G489+G501+G513+G525+G537+G549</f>
        <v>0</v>
      </c>
      <c r="H462" s="51">
        <f t="shared" si="353"/>
        <v>0</v>
      </c>
      <c r="I462" s="51">
        <f t="shared" si="353"/>
        <v>0</v>
      </c>
      <c r="J462" s="51">
        <f t="shared" si="353"/>
        <v>0</v>
      </c>
      <c r="K462" s="51">
        <f t="shared" si="353"/>
        <v>0</v>
      </c>
      <c r="L462" s="51">
        <f t="shared" si="353"/>
        <v>0</v>
      </c>
      <c r="M462" s="51">
        <f t="shared" si="353"/>
        <v>0</v>
      </c>
      <c r="N462" s="51">
        <f t="shared" si="353"/>
        <v>0</v>
      </c>
      <c r="O462" s="51">
        <f t="shared" si="353"/>
        <v>0</v>
      </c>
      <c r="P462" s="51">
        <f t="shared" si="353"/>
        <v>0</v>
      </c>
      <c r="Q462" s="51">
        <f t="shared" si="353"/>
        <v>0</v>
      </c>
      <c r="R462" s="51">
        <f t="shared" si="353"/>
        <v>0</v>
      </c>
      <c r="S462" s="51">
        <f t="shared" si="353"/>
        <v>0</v>
      </c>
      <c r="T462" s="51">
        <f t="shared" si="353"/>
        <v>0</v>
      </c>
      <c r="U462" s="51">
        <f t="shared" si="353"/>
        <v>0</v>
      </c>
      <c r="V462" s="51">
        <f t="shared" si="353"/>
        <v>0</v>
      </c>
      <c r="W462" s="51">
        <f t="shared" si="353"/>
        <v>0</v>
      </c>
      <c r="X462" s="51">
        <f t="shared" si="353"/>
        <v>0</v>
      </c>
      <c r="Y462" s="51">
        <f t="shared" si="353"/>
        <v>0</v>
      </c>
      <c r="Z462" s="51">
        <f t="shared" si="353"/>
        <v>0</v>
      </c>
      <c r="AA462" s="51">
        <f t="shared" si="353"/>
        <v>0</v>
      </c>
      <c r="AB462" s="51">
        <f t="shared" si="353"/>
        <v>0</v>
      </c>
      <c r="AC462" s="51">
        <f t="shared" si="353"/>
        <v>0</v>
      </c>
      <c r="AD462" s="51">
        <f t="shared" si="353"/>
        <v>0</v>
      </c>
      <c r="AE462" s="51">
        <f t="shared" si="353"/>
        <v>0</v>
      </c>
      <c r="AF462" s="51">
        <f t="shared" si="353"/>
        <v>0</v>
      </c>
      <c r="AG462" s="51">
        <f t="shared" si="353"/>
        <v>0</v>
      </c>
      <c r="AH462" s="51">
        <f t="shared" si="353"/>
        <v>0</v>
      </c>
      <c r="AI462" s="51">
        <f t="shared" si="353"/>
        <v>0</v>
      </c>
      <c r="AJ462" s="51">
        <f t="shared" si="353"/>
        <v>0</v>
      </c>
      <c r="AK462" s="51">
        <f t="shared" si="353"/>
        <v>0</v>
      </c>
      <c r="AL462" s="51">
        <f t="shared" si="353"/>
        <v>0</v>
      </c>
      <c r="AM462" s="51">
        <f t="shared" si="353"/>
        <v>0</v>
      </c>
      <c r="AN462" s="51">
        <f t="shared" si="353"/>
        <v>0</v>
      </c>
      <c r="AO462" s="51">
        <f t="shared" si="353"/>
        <v>0</v>
      </c>
      <c r="AP462" s="51">
        <f t="shared" si="353"/>
        <v>0</v>
      </c>
      <c r="AQ462" s="51">
        <f t="shared" si="353"/>
        <v>0</v>
      </c>
      <c r="AR462" s="51">
        <f t="shared" si="353"/>
        <v>0</v>
      </c>
      <c r="AS462" s="51">
        <f t="shared" si="353"/>
        <v>0</v>
      </c>
      <c r="AT462" s="51">
        <f t="shared" si="353"/>
        <v>0</v>
      </c>
      <c r="AU462" s="51">
        <f t="shared" si="353"/>
        <v>0</v>
      </c>
      <c r="AV462" s="51">
        <f t="shared" si="353"/>
        <v>0</v>
      </c>
      <c r="AW462" s="51">
        <f t="shared" si="353"/>
        <v>0</v>
      </c>
      <c r="AX462" s="51">
        <f t="shared" si="353"/>
        <v>0</v>
      </c>
      <c r="AY462" s="51">
        <f t="shared" si="353"/>
        <v>0</v>
      </c>
      <c r="AZ462" s="51">
        <f t="shared" si="353"/>
        <v>0</v>
      </c>
      <c r="BA462" s="51">
        <f t="shared" si="353"/>
        <v>0</v>
      </c>
      <c r="BB462" s="51">
        <f t="shared" si="353"/>
        <v>0</v>
      </c>
      <c r="BC462" s="51">
        <f t="shared" si="353"/>
        <v>0</v>
      </c>
      <c r="BD462" s="51">
        <f t="shared" si="353"/>
        <v>0</v>
      </c>
      <c r="BE462" s="51">
        <f t="shared" si="353"/>
        <v>0</v>
      </c>
      <c r="BF462" s="51">
        <f t="shared" si="353"/>
        <v>0</v>
      </c>
      <c r="BG462" s="52">
        <f>SUM(F462:BF462)</f>
        <v>5</v>
      </c>
      <c r="BH462" s="326"/>
      <c r="BI462" s="62" t="str">
        <f t="shared" si="352"/>
        <v>Fem.</v>
      </c>
      <c r="BJ462" s="59">
        <f>BG461</f>
        <v>15</v>
      </c>
    </row>
    <row r="463" spans="1:62" ht="12.95" customHeight="1" x14ac:dyDescent="0.2">
      <c r="A463" s="546"/>
      <c r="B463" s="518"/>
      <c r="C463" s="506" t="str">
        <f>Parameters!$C$3</f>
        <v>&lt; 6 m.</v>
      </c>
      <c r="D463" s="509" t="str">
        <f>Parameters!$B$10</f>
        <v>Fever</v>
      </c>
      <c r="E463" s="65" t="str">
        <f>Parameters!$B$14</f>
        <v>Total</v>
      </c>
      <c r="F463" s="30">
        <f>F464+F465</f>
        <v>20</v>
      </c>
      <c r="G463" s="30">
        <f t="shared" ref="G463:BF463" si="354">G464+G465</f>
        <v>0</v>
      </c>
      <c r="H463" s="30">
        <f t="shared" si="354"/>
        <v>0</v>
      </c>
      <c r="I463" s="30">
        <f t="shared" si="354"/>
        <v>0</v>
      </c>
      <c r="J463" s="30">
        <f t="shared" si="354"/>
        <v>0</v>
      </c>
      <c r="K463" s="30">
        <f t="shared" si="354"/>
        <v>0</v>
      </c>
      <c r="L463" s="30">
        <f t="shared" si="354"/>
        <v>0</v>
      </c>
      <c r="M463" s="30">
        <f t="shared" si="354"/>
        <v>0</v>
      </c>
      <c r="N463" s="30">
        <f t="shared" si="354"/>
        <v>0</v>
      </c>
      <c r="O463" s="30">
        <f t="shared" si="354"/>
        <v>0</v>
      </c>
      <c r="P463" s="30">
        <f t="shared" si="354"/>
        <v>0</v>
      </c>
      <c r="Q463" s="30">
        <f t="shared" si="354"/>
        <v>0</v>
      </c>
      <c r="R463" s="30">
        <f t="shared" si="354"/>
        <v>0</v>
      </c>
      <c r="S463" s="30">
        <f t="shared" si="354"/>
        <v>0</v>
      </c>
      <c r="T463" s="30">
        <f t="shared" si="354"/>
        <v>0</v>
      </c>
      <c r="U463" s="30">
        <f t="shared" si="354"/>
        <v>0</v>
      </c>
      <c r="V463" s="30">
        <f t="shared" si="354"/>
        <v>0</v>
      </c>
      <c r="W463" s="30">
        <f t="shared" si="354"/>
        <v>0</v>
      </c>
      <c r="X463" s="30">
        <f t="shared" si="354"/>
        <v>0</v>
      </c>
      <c r="Y463" s="30">
        <f t="shared" si="354"/>
        <v>0</v>
      </c>
      <c r="Z463" s="30">
        <f t="shared" si="354"/>
        <v>0</v>
      </c>
      <c r="AA463" s="30">
        <f t="shared" si="354"/>
        <v>0</v>
      </c>
      <c r="AB463" s="30">
        <f t="shared" si="354"/>
        <v>0</v>
      </c>
      <c r="AC463" s="30">
        <f t="shared" si="354"/>
        <v>0</v>
      </c>
      <c r="AD463" s="30">
        <f t="shared" si="354"/>
        <v>0</v>
      </c>
      <c r="AE463" s="30">
        <f t="shared" si="354"/>
        <v>0</v>
      </c>
      <c r="AF463" s="30">
        <f t="shared" si="354"/>
        <v>0</v>
      </c>
      <c r="AG463" s="30">
        <f t="shared" si="354"/>
        <v>0</v>
      </c>
      <c r="AH463" s="30">
        <f t="shared" si="354"/>
        <v>0</v>
      </c>
      <c r="AI463" s="30">
        <f t="shared" si="354"/>
        <v>0</v>
      </c>
      <c r="AJ463" s="30">
        <f t="shared" si="354"/>
        <v>0</v>
      </c>
      <c r="AK463" s="30">
        <f t="shared" si="354"/>
        <v>0</v>
      </c>
      <c r="AL463" s="30">
        <f t="shared" si="354"/>
        <v>0</v>
      </c>
      <c r="AM463" s="30">
        <f t="shared" si="354"/>
        <v>0</v>
      </c>
      <c r="AN463" s="30">
        <f t="shared" si="354"/>
        <v>0</v>
      </c>
      <c r="AO463" s="30">
        <f t="shared" si="354"/>
        <v>0</v>
      </c>
      <c r="AP463" s="30">
        <f t="shared" si="354"/>
        <v>0</v>
      </c>
      <c r="AQ463" s="30">
        <f t="shared" si="354"/>
        <v>0</v>
      </c>
      <c r="AR463" s="30">
        <f t="shared" si="354"/>
        <v>0</v>
      </c>
      <c r="AS463" s="30">
        <f t="shared" si="354"/>
        <v>0</v>
      </c>
      <c r="AT463" s="30">
        <f t="shared" si="354"/>
        <v>0</v>
      </c>
      <c r="AU463" s="30">
        <f t="shared" si="354"/>
        <v>0</v>
      </c>
      <c r="AV463" s="30">
        <f t="shared" si="354"/>
        <v>0</v>
      </c>
      <c r="AW463" s="30">
        <f t="shared" si="354"/>
        <v>0</v>
      </c>
      <c r="AX463" s="30">
        <f t="shared" si="354"/>
        <v>0</v>
      </c>
      <c r="AY463" s="30">
        <f t="shared" si="354"/>
        <v>0</v>
      </c>
      <c r="AZ463" s="30">
        <f t="shared" si="354"/>
        <v>0</v>
      </c>
      <c r="BA463" s="30">
        <f t="shared" si="354"/>
        <v>0</v>
      </c>
      <c r="BB463" s="30">
        <f t="shared" si="354"/>
        <v>0</v>
      </c>
      <c r="BC463" s="30">
        <f t="shared" si="354"/>
        <v>0</v>
      </c>
      <c r="BD463" s="30">
        <f t="shared" si="354"/>
        <v>0</v>
      </c>
      <c r="BE463" s="30">
        <f t="shared" si="354"/>
        <v>0</v>
      </c>
      <c r="BF463" s="30">
        <f t="shared" si="354"/>
        <v>0</v>
      </c>
      <c r="BG463" s="31">
        <f>SUM(F463:BF463)</f>
        <v>20</v>
      </c>
      <c r="BH463" s="327"/>
      <c r="BI463" s="62" t="str">
        <f t="shared" si="352"/>
        <v>Male</v>
      </c>
      <c r="BJ463" s="59">
        <f>BG462</f>
        <v>5</v>
      </c>
    </row>
    <row r="464" spans="1:62" ht="12.95" customHeight="1" x14ac:dyDescent="0.2">
      <c r="A464" s="546"/>
      <c r="B464" s="518"/>
      <c r="C464" s="506"/>
      <c r="D464" s="510"/>
      <c r="E464" s="66"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5">SUM(F464:BF464)</f>
        <v>15</v>
      </c>
      <c r="BH464" s="320" t="str">
        <f>$D466</f>
        <v>Hosp.</v>
      </c>
      <c r="BI464" s="67" t="str">
        <f t="shared" si="352"/>
        <v>Total</v>
      </c>
      <c r="BJ464" s="19">
        <f>SUM(BJ465:BJ466)</f>
        <v>20</v>
      </c>
    </row>
    <row r="465" spans="1:63" ht="12.95" customHeight="1" x14ac:dyDescent="0.2">
      <c r="A465" s="546"/>
      <c r="B465" s="518"/>
      <c r="C465" s="506"/>
      <c r="D465" s="511"/>
      <c r="E465" s="66"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5"/>
        <v>5</v>
      </c>
      <c r="BH465" s="321"/>
      <c r="BI465" s="44" t="str">
        <f t="shared" si="352"/>
        <v>Fem.</v>
      </c>
      <c r="BJ465" s="37">
        <f>BG467+BG479+BG491+BG503+BG515+BG527+BG539+BG551</f>
        <v>15</v>
      </c>
    </row>
    <row r="466" spans="1:63" ht="12.95" customHeight="1" x14ac:dyDescent="0.2">
      <c r="A466" s="546"/>
      <c r="B466" s="518"/>
      <c r="C466" s="507"/>
      <c r="D466" s="512" t="str">
        <f>Parameters!$B$11</f>
        <v>Hosp.</v>
      </c>
      <c r="E466" s="67" t="str">
        <f>Parameters!$B$14</f>
        <v>Total</v>
      </c>
      <c r="F466" s="14">
        <f>F467+F468</f>
        <v>20</v>
      </c>
      <c r="G466" s="14">
        <f t="shared" ref="G466:BF466" si="356">G467+G468</f>
        <v>0</v>
      </c>
      <c r="H466" s="14">
        <f t="shared" si="356"/>
        <v>0</v>
      </c>
      <c r="I466" s="14">
        <f t="shared" si="356"/>
        <v>0</v>
      </c>
      <c r="J466" s="14">
        <f t="shared" si="356"/>
        <v>0</v>
      </c>
      <c r="K466" s="14">
        <f t="shared" si="356"/>
        <v>0</v>
      </c>
      <c r="L466" s="14">
        <f t="shared" si="356"/>
        <v>0</v>
      </c>
      <c r="M466" s="14">
        <f t="shared" si="356"/>
        <v>0</v>
      </c>
      <c r="N466" s="14">
        <f t="shared" si="356"/>
        <v>0</v>
      </c>
      <c r="O466" s="14">
        <f t="shared" si="356"/>
        <v>0</v>
      </c>
      <c r="P466" s="14">
        <f t="shared" si="356"/>
        <v>0</v>
      </c>
      <c r="Q466" s="14">
        <f t="shared" si="356"/>
        <v>0</v>
      </c>
      <c r="R466" s="14">
        <f t="shared" si="356"/>
        <v>0</v>
      </c>
      <c r="S466" s="14">
        <f t="shared" si="356"/>
        <v>0</v>
      </c>
      <c r="T466" s="14">
        <f t="shared" si="356"/>
        <v>0</v>
      </c>
      <c r="U466" s="14">
        <f t="shared" si="356"/>
        <v>0</v>
      </c>
      <c r="V466" s="14">
        <f t="shared" si="356"/>
        <v>0</v>
      </c>
      <c r="W466" s="14">
        <f t="shared" si="356"/>
        <v>0</v>
      </c>
      <c r="X466" s="14">
        <f t="shared" si="356"/>
        <v>0</v>
      </c>
      <c r="Y466" s="14">
        <f t="shared" si="356"/>
        <v>0</v>
      </c>
      <c r="Z466" s="14">
        <f t="shared" si="356"/>
        <v>0</v>
      </c>
      <c r="AA466" s="14">
        <f t="shared" si="356"/>
        <v>0</v>
      </c>
      <c r="AB466" s="14">
        <f t="shared" si="356"/>
        <v>0</v>
      </c>
      <c r="AC466" s="14">
        <f t="shared" si="356"/>
        <v>0</v>
      </c>
      <c r="AD466" s="14">
        <f t="shared" si="356"/>
        <v>0</v>
      </c>
      <c r="AE466" s="14">
        <f t="shared" si="356"/>
        <v>0</v>
      </c>
      <c r="AF466" s="14">
        <f t="shared" si="356"/>
        <v>0</v>
      </c>
      <c r="AG466" s="14">
        <f t="shared" si="356"/>
        <v>0</v>
      </c>
      <c r="AH466" s="14">
        <f t="shared" si="356"/>
        <v>0</v>
      </c>
      <c r="AI466" s="14">
        <f t="shared" si="356"/>
        <v>0</v>
      </c>
      <c r="AJ466" s="14">
        <f t="shared" si="356"/>
        <v>0</v>
      </c>
      <c r="AK466" s="14">
        <f t="shared" si="356"/>
        <v>0</v>
      </c>
      <c r="AL466" s="14">
        <f t="shared" si="356"/>
        <v>0</v>
      </c>
      <c r="AM466" s="14">
        <f t="shared" si="356"/>
        <v>0</v>
      </c>
      <c r="AN466" s="14">
        <f t="shared" si="356"/>
        <v>0</v>
      </c>
      <c r="AO466" s="14">
        <f t="shared" si="356"/>
        <v>0</v>
      </c>
      <c r="AP466" s="14">
        <f t="shared" si="356"/>
        <v>0</v>
      </c>
      <c r="AQ466" s="14">
        <f t="shared" si="356"/>
        <v>0</v>
      </c>
      <c r="AR466" s="14">
        <f t="shared" si="356"/>
        <v>0</v>
      </c>
      <c r="AS466" s="14">
        <f t="shared" si="356"/>
        <v>0</v>
      </c>
      <c r="AT466" s="14">
        <f t="shared" si="356"/>
        <v>0</v>
      </c>
      <c r="AU466" s="14">
        <f t="shared" si="356"/>
        <v>0</v>
      </c>
      <c r="AV466" s="14">
        <f t="shared" si="356"/>
        <v>0</v>
      </c>
      <c r="AW466" s="14">
        <f t="shared" si="356"/>
        <v>0</v>
      </c>
      <c r="AX466" s="14">
        <f t="shared" si="356"/>
        <v>0</v>
      </c>
      <c r="AY466" s="14">
        <f t="shared" si="356"/>
        <v>0</v>
      </c>
      <c r="AZ466" s="14">
        <f t="shared" si="356"/>
        <v>0</v>
      </c>
      <c r="BA466" s="14">
        <f t="shared" si="356"/>
        <v>0</v>
      </c>
      <c r="BB466" s="14">
        <f t="shared" si="356"/>
        <v>0</v>
      </c>
      <c r="BC466" s="14">
        <f t="shared" si="356"/>
        <v>0</v>
      </c>
      <c r="BD466" s="14">
        <f t="shared" si="356"/>
        <v>0</v>
      </c>
      <c r="BE466" s="14">
        <f t="shared" si="356"/>
        <v>0</v>
      </c>
      <c r="BF466" s="14">
        <f t="shared" si="356"/>
        <v>0</v>
      </c>
      <c r="BG466" s="29">
        <f t="shared" si="355"/>
        <v>20</v>
      </c>
      <c r="BH466" s="322"/>
      <c r="BI466" s="44" t="str">
        <f t="shared" si="352"/>
        <v>Male</v>
      </c>
      <c r="BJ466" s="37">
        <f>BG468+BG480+BG492+BG504+BG516+BG528+BG540+BG552</f>
        <v>5</v>
      </c>
    </row>
    <row r="467" spans="1:63" ht="12.95" customHeight="1" x14ac:dyDescent="0.2">
      <c r="A467" s="546"/>
      <c r="B467" s="518"/>
      <c r="C467" s="507"/>
      <c r="D467" s="513"/>
      <c r="E467" s="44" t="str">
        <f>Parameters!$B$15</f>
        <v>Fem.</v>
      </c>
      <c r="F467" s="293">
        <v>15</v>
      </c>
      <c r="G467" s="293"/>
      <c r="H467" s="293"/>
      <c r="I467" s="293"/>
      <c r="J467" s="293"/>
      <c r="K467" s="293"/>
      <c r="L467" s="293"/>
      <c r="M467" s="293"/>
      <c r="N467" s="293"/>
      <c r="O467" s="293"/>
      <c r="P467" s="293"/>
      <c r="Q467" s="293"/>
      <c r="R467" s="293"/>
      <c r="S467" s="293"/>
      <c r="T467" s="293"/>
      <c r="U467" s="293"/>
      <c r="V467" s="293"/>
      <c r="W467" s="293"/>
      <c r="X467" s="293"/>
      <c r="Y467" s="293"/>
      <c r="Z467" s="293"/>
      <c r="AA467" s="293"/>
      <c r="AB467" s="293"/>
      <c r="AC467" s="293"/>
      <c r="AD467" s="293"/>
      <c r="AE467" s="293"/>
      <c r="AF467" s="293"/>
      <c r="AG467" s="293"/>
      <c r="AH467" s="293"/>
      <c r="AI467" s="293"/>
      <c r="AJ467" s="293"/>
      <c r="AK467" s="293"/>
      <c r="AL467" s="293"/>
      <c r="AM467" s="293"/>
      <c r="AN467" s="293"/>
      <c r="AO467" s="293"/>
      <c r="AP467" s="293"/>
      <c r="AQ467" s="293"/>
      <c r="AR467" s="293"/>
      <c r="AS467" s="293"/>
      <c r="AT467" s="293"/>
      <c r="AU467" s="293"/>
      <c r="AV467" s="293"/>
      <c r="AW467" s="293"/>
      <c r="AX467" s="293"/>
      <c r="AY467" s="293"/>
      <c r="AZ467" s="293"/>
      <c r="BA467" s="293"/>
      <c r="BB467" s="293"/>
      <c r="BC467" s="293"/>
      <c r="BD467" s="293"/>
      <c r="BE467" s="293"/>
      <c r="BF467" s="293"/>
      <c r="BG467" s="16">
        <f t="shared" si="355"/>
        <v>15</v>
      </c>
      <c r="BH467" s="320" t="str">
        <f>$D469</f>
        <v>ICU</v>
      </c>
      <c r="BI467" s="67" t="str">
        <f t="shared" si="352"/>
        <v>Total</v>
      </c>
      <c r="BJ467" s="19">
        <f>SUM(BJ468:BJ469)</f>
        <v>4</v>
      </c>
    </row>
    <row r="468" spans="1:63" ht="12.95" customHeight="1" x14ac:dyDescent="0.2">
      <c r="A468" s="546"/>
      <c r="B468" s="518"/>
      <c r="C468" s="507"/>
      <c r="D468" s="514"/>
      <c r="E468" s="44" t="str">
        <f>Parameters!$B$16</f>
        <v>Male</v>
      </c>
      <c r="F468" s="293">
        <v>5</v>
      </c>
      <c r="G468" s="293"/>
      <c r="H468" s="293"/>
      <c r="I468" s="293"/>
      <c r="J468" s="293"/>
      <c r="K468" s="293"/>
      <c r="L468" s="293"/>
      <c r="M468" s="293"/>
      <c r="N468" s="293"/>
      <c r="O468" s="293"/>
      <c r="P468" s="293"/>
      <c r="Q468" s="293"/>
      <c r="R468" s="293"/>
      <c r="S468" s="293"/>
      <c r="T468" s="293"/>
      <c r="U468" s="293"/>
      <c r="V468" s="293"/>
      <c r="W468" s="293"/>
      <c r="X468" s="293"/>
      <c r="Y468" s="293"/>
      <c r="Z468" s="293"/>
      <c r="AA468" s="293"/>
      <c r="AB468" s="293"/>
      <c r="AC468" s="293"/>
      <c r="AD468" s="293"/>
      <c r="AE468" s="293"/>
      <c r="AF468" s="293"/>
      <c r="AG468" s="293"/>
      <c r="AH468" s="293"/>
      <c r="AI468" s="293"/>
      <c r="AJ468" s="293"/>
      <c r="AK468" s="293"/>
      <c r="AL468" s="293"/>
      <c r="AM468" s="293"/>
      <c r="AN468" s="293"/>
      <c r="AO468" s="293"/>
      <c r="AP468" s="293"/>
      <c r="AQ468" s="293"/>
      <c r="AR468" s="293"/>
      <c r="AS468" s="293"/>
      <c r="AT468" s="293"/>
      <c r="AU468" s="293"/>
      <c r="AV468" s="293"/>
      <c r="AW468" s="293"/>
      <c r="AX468" s="293"/>
      <c r="AY468" s="293"/>
      <c r="AZ468" s="293"/>
      <c r="BA468" s="293"/>
      <c r="BB468" s="293"/>
      <c r="BC468" s="293"/>
      <c r="BD468" s="293"/>
      <c r="BE468" s="293"/>
      <c r="BF468" s="293"/>
      <c r="BG468" s="16">
        <f t="shared" si="355"/>
        <v>5</v>
      </c>
      <c r="BH468" s="321"/>
      <c r="BI468" s="44" t="str">
        <f t="shared" si="352"/>
        <v>Fem.</v>
      </c>
      <c r="BJ468" s="37">
        <f>BG470+BG482+BG494+BG506+BG518+BG530+BG542+BG554</f>
        <v>3</v>
      </c>
    </row>
    <row r="469" spans="1:63" ht="12.95" customHeight="1" x14ac:dyDescent="0.2">
      <c r="A469" s="546"/>
      <c r="B469" s="518"/>
      <c r="C469" s="507"/>
      <c r="D469" s="515" t="str">
        <f>Parameters!$B$12</f>
        <v>ICU</v>
      </c>
      <c r="E469" s="67" t="str">
        <f>Parameters!$B$14</f>
        <v>Total</v>
      </c>
      <c r="F469" s="14">
        <f t="shared" ref="F469:BF469" si="357">F470+F471</f>
        <v>4</v>
      </c>
      <c r="G469" s="14">
        <f t="shared" si="357"/>
        <v>0</v>
      </c>
      <c r="H469" s="14">
        <f t="shared" si="357"/>
        <v>0</v>
      </c>
      <c r="I469" s="14">
        <f t="shared" si="357"/>
        <v>0</v>
      </c>
      <c r="J469" s="14">
        <f t="shared" si="357"/>
        <v>0</v>
      </c>
      <c r="K469" s="14">
        <f t="shared" si="357"/>
        <v>0</v>
      </c>
      <c r="L469" s="14">
        <f t="shared" si="357"/>
        <v>0</v>
      </c>
      <c r="M469" s="14">
        <f t="shared" si="357"/>
        <v>0</v>
      </c>
      <c r="N469" s="14">
        <f t="shared" si="357"/>
        <v>0</v>
      </c>
      <c r="O469" s="14">
        <f t="shared" si="357"/>
        <v>0</v>
      </c>
      <c r="P469" s="14">
        <f t="shared" si="357"/>
        <v>0</v>
      </c>
      <c r="Q469" s="14">
        <f t="shared" si="357"/>
        <v>0</v>
      </c>
      <c r="R469" s="14">
        <f t="shared" si="357"/>
        <v>0</v>
      </c>
      <c r="S469" s="14">
        <f t="shared" si="357"/>
        <v>0</v>
      </c>
      <c r="T469" s="14">
        <f t="shared" si="357"/>
        <v>0</v>
      </c>
      <c r="U469" s="14">
        <f t="shared" si="357"/>
        <v>0</v>
      </c>
      <c r="V469" s="14">
        <f t="shared" si="357"/>
        <v>0</v>
      </c>
      <c r="W469" s="14">
        <f t="shared" si="357"/>
        <v>0</v>
      </c>
      <c r="X469" s="14">
        <f t="shared" si="357"/>
        <v>0</v>
      </c>
      <c r="Y469" s="14">
        <f t="shared" si="357"/>
        <v>0</v>
      </c>
      <c r="Z469" s="14">
        <f t="shared" si="357"/>
        <v>0</v>
      </c>
      <c r="AA469" s="14">
        <f t="shared" si="357"/>
        <v>0</v>
      </c>
      <c r="AB469" s="14">
        <f t="shared" si="357"/>
        <v>0</v>
      </c>
      <c r="AC469" s="14">
        <f t="shared" si="357"/>
        <v>0</v>
      </c>
      <c r="AD469" s="14">
        <f t="shared" si="357"/>
        <v>0</v>
      </c>
      <c r="AE469" s="14">
        <f t="shared" si="357"/>
        <v>0</v>
      </c>
      <c r="AF469" s="14">
        <f t="shared" si="357"/>
        <v>0</v>
      </c>
      <c r="AG469" s="14">
        <f t="shared" si="357"/>
        <v>0</v>
      </c>
      <c r="AH469" s="14">
        <f t="shared" si="357"/>
        <v>0</v>
      </c>
      <c r="AI469" s="14">
        <f t="shared" si="357"/>
        <v>0</v>
      </c>
      <c r="AJ469" s="14">
        <f t="shared" si="357"/>
        <v>0</v>
      </c>
      <c r="AK469" s="14">
        <f t="shared" si="357"/>
        <v>0</v>
      </c>
      <c r="AL469" s="14">
        <f t="shared" si="357"/>
        <v>0</v>
      </c>
      <c r="AM469" s="14">
        <f t="shared" si="357"/>
        <v>0</v>
      </c>
      <c r="AN469" s="14">
        <f t="shared" si="357"/>
        <v>0</v>
      </c>
      <c r="AO469" s="14">
        <f t="shared" si="357"/>
        <v>0</v>
      </c>
      <c r="AP469" s="14">
        <f t="shared" si="357"/>
        <v>0</v>
      </c>
      <c r="AQ469" s="14">
        <f t="shared" si="357"/>
        <v>0</v>
      </c>
      <c r="AR469" s="14">
        <f t="shared" si="357"/>
        <v>0</v>
      </c>
      <c r="AS469" s="14">
        <f t="shared" si="357"/>
        <v>0</v>
      </c>
      <c r="AT469" s="14">
        <f t="shared" si="357"/>
        <v>0</v>
      </c>
      <c r="AU469" s="14">
        <f t="shared" si="357"/>
        <v>0</v>
      </c>
      <c r="AV469" s="14">
        <f t="shared" si="357"/>
        <v>0</v>
      </c>
      <c r="AW469" s="14">
        <f t="shared" si="357"/>
        <v>0</v>
      </c>
      <c r="AX469" s="14">
        <f t="shared" si="357"/>
        <v>0</v>
      </c>
      <c r="AY469" s="14">
        <f t="shared" si="357"/>
        <v>0</v>
      </c>
      <c r="AZ469" s="14">
        <f t="shared" si="357"/>
        <v>0</v>
      </c>
      <c r="BA469" s="14">
        <f t="shared" si="357"/>
        <v>0</v>
      </c>
      <c r="BB469" s="14">
        <f t="shared" si="357"/>
        <v>0</v>
      </c>
      <c r="BC469" s="14">
        <f t="shared" si="357"/>
        <v>0</v>
      </c>
      <c r="BD469" s="14">
        <f t="shared" si="357"/>
        <v>0</v>
      </c>
      <c r="BE469" s="14">
        <f t="shared" si="357"/>
        <v>0</v>
      </c>
      <c r="BF469" s="14">
        <f t="shared" si="357"/>
        <v>0</v>
      </c>
      <c r="BG469" s="29">
        <f t="shared" si="355"/>
        <v>4</v>
      </c>
      <c r="BH469" s="322"/>
      <c r="BI469" s="44" t="str">
        <f t="shared" si="352"/>
        <v>Male</v>
      </c>
      <c r="BJ469" s="37">
        <f>BG471+BG483+BG495+BG507+BG519+BG531+BG543+BG555</f>
        <v>1</v>
      </c>
    </row>
    <row r="470" spans="1:63" ht="12.95" customHeight="1" x14ac:dyDescent="0.2">
      <c r="A470" s="546"/>
      <c r="B470" s="518"/>
      <c r="C470" s="507"/>
      <c r="D470" s="513"/>
      <c r="E470" s="44" t="str">
        <f>Parameters!$B$15</f>
        <v>Fem.</v>
      </c>
      <c r="F470" s="293">
        <v>3</v>
      </c>
      <c r="G470" s="293"/>
      <c r="H470" s="293"/>
      <c r="I470" s="293"/>
      <c r="J470" s="293"/>
      <c r="K470" s="293"/>
      <c r="L470" s="293"/>
      <c r="M470" s="293"/>
      <c r="N470" s="293"/>
      <c r="O470" s="293"/>
      <c r="P470" s="293"/>
      <c r="Q470" s="293"/>
      <c r="R470" s="293"/>
      <c r="S470" s="293"/>
      <c r="T470" s="293"/>
      <c r="U470" s="293"/>
      <c r="V470" s="293"/>
      <c r="W470" s="293"/>
      <c r="X470" s="293"/>
      <c r="Y470" s="293"/>
      <c r="Z470" s="293"/>
      <c r="AA470" s="293"/>
      <c r="AB470" s="293"/>
      <c r="AC470" s="293"/>
      <c r="AD470" s="293"/>
      <c r="AE470" s="293"/>
      <c r="AF470" s="293"/>
      <c r="AG470" s="293"/>
      <c r="AH470" s="293"/>
      <c r="AI470" s="293"/>
      <c r="AJ470" s="293"/>
      <c r="AK470" s="293"/>
      <c r="AL470" s="293"/>
      <c r="AM470" s="293"/>
      <c r="AN470" s="293"/>
      <c r="AO470" s="293"/>
      <c r="AP470" s="293"/>
      <c r="AQ470" s="293"/>
      <c r="AR470" s="293"/>
      <c r="AS470" s="293"/>
      <c r="AT470" s="293"/>
      <c r="AU470" s="293"/>
      <c r="AV470" s="293"/>
      <c r="AW470" s="293"/>
      <c r="AX470" s="293"/>
      <c r="AY470" s="293"/>
      <c r="AZ470" s="293"/>
      <c r="BA470" s="293"/>
      <c r="BB470" s="293"/>
      <c r="BC470" s="293"/>
      <c r="BD470" s="293"/>
      <c r="BE470" s="293"/>
      <c r="BF470" s="293"/>
      <c r="BG470" s="16">
        <f t="shared" si="355"/>
        <v>3</v>
      </c>
      <c r="BH470" s="323" t="str">
        <f>$D472</f>
        <v>Death</v>
      </c>
      <c r="BI470" s="67" t="str">
        <f t="shared" si="352"/>
        <v>Total</v>
      </c>
      <c r="BJ470" s="19">
        <f>SUM(BJ471:BJ472)</f>
        <v>3</v>
      </c>
    </row>
    <row r="471" spans="1:63" ht="12.95" customHeight="1" x14ac:dyDescent="0.2">
      <c r="A471" s="546"/>
      <c r="B471" s="518"/>
      <c r="C471" s="507"/>
      <c r="D471" s="514"/>
      <c r="E471" s="44" t="str">
        <f>Parameters!$B$16</f>
        <v>Male</v>
      </c>
      <c r="F471" s="293">
        <v>1</v>
      </c>
      <c r="G471" s="293"/>
      <c r="H471" s="293"/>
      <c r="I471" s="293"/>
      <c r="J471" s="293"/>
      <c r="K471" s="293"/>
      <c r="L471" s="293"/>
      <c r="M471" s="293"/>
      <c r="N471" s="293"/>
      <c r="O471" s="293"/>
      <c r="P471" s="293"/>
      <c r="Q471" s="293"/>
      <c r="R471" s="293"/>
      <c r="S471" s="293"/>
      <c r="T471" s="293"/>
      <c r="U471" s="293"/>
      <c r="V471" s="293"/>
      <c r="W471" s="293"/>
      <c r="X471" s="293"/>
      <c r="Y471" s="293"/>
      <c r="Z471" s="293"/>
      <c r="AA471" s="293"/>
      <c r="AB471" s="293"/>
      <c r="AC471" s="293"/>
      <c r="AD471" s="293"/>
      <c r="AE471" s="293"/>
      <c r="AF471" s="293"/>
      <c r="AG471" s="293"/>
      <c r="AH471" s="293"/>
      <c r="AI471" s="293"/>
      <c r="AJ471" s="293"/>
      <c r="AK471" s="293"/>
      <c r="AL471" s="293"/>
      <c r="AM471" s="293"/>
      <c r="AN471" s="293"/>
      <c r="AO471" s="293"/>
      <c r="AP471" s="293"/>
      <c r="AQ471" s="293"/>
      <c r="AR471" s="293"/>
      <c r="AS471" s="293"/>
      <c r="AT471" s="293"/>
      <c r="AU471" s="293"/>
      <c r="AV471" s="293"/>
      <c r="AW471" s="293"/>
      <c r="AX471" s="293"/>
      <c r="AY471" s="293"/>
      <c r="AZ471" s="293"/>
      <c r="BA471" s="293"/>
      <c r="BB471" s="293"/>
      <c r="BC471" s="293"/>
      <c r="BD471" s="293"/>
      <c r="BE471" s="293"/>
      <c r="BF471" s="293"/>
      <c r="BG471" s="16">
        <f t="shared" si="355"/>
        <v>1</v>
      </c>
      <c r="BH471" s="321"/>
      <c r="BI471" s="44" t="str">
        <f t="shared" si="352"/>
        <v>Fem.</v>
      </c>
      <c r="BJ471" s="37">
        <f>BG473+BG485+BG497+BG509+BG521+BG533+BG545+BG557</f>
        <v>2</v>
      </c>
    </row>
    <row r="472" spans="1:63" ht="12.95" customHeight="1" thickBot="1" x14ac:dyDescent="0.25">
      <c r="A472" s="546"/>
      <c r="B472" s="518"/>
      <c r="C472" s="507"/>
      <c r="D472" s="515" t="str">
        <f>Parameters!$B$13</f>
        <v>Death</v>
      </c>
      <c r="E472" s="67" t="str">
        <f>Parameters!$B$14</f>
        <v>Total</v>
      </c>
      <c r="F472" s="14">
        <f t="shared" ref="F472:BF472" si="358">F473+F474</f>
        <v>3</v>
      </c>
      <c r="G472" s="14">
        <f t="shared" si="358"/>
        <v>0</v>
      </c>
      <c r="H472" s="14">
        <f t="shared" si="358"/>
        <v>0</v>
      </c>
      <c r="I472" s="14">
        <f t="shared" si="358"/>
        <v>0</v>
      </c>
      <c r="J472" s="14">
        <f t="shared" si="358"/>
        <v>0</v>
      </c>
      <c r="K472" s="14">
        <f t="shared" si="358"/>
        <v>0</v>
      </c>
      <c r="L472" s="14">
        <f t="shared" si="358"/>
        <v>0</v>
      </c>
      <c r="M472" s="14">
        <f t="shared" si="358"/>
        <v>0</v>
      </c>
      <c r="N472" s="14">
        <f t="shared" si="358"/>
        <v>0</v>
      </c>
      <c r="O472" s="14">
        <f t="shared" si="358"/>
        <v>0</v>
      </c>
      <c r="P472" s="14">
        <f t="shared" si="358"/>
        <v>0</v>
      </c>
      <c r="Q472" s="14">
        <f t="shared" si="358"/>
        <v>0</v>
      </c>
      <c r="R472" s="14">
        <f t="shared" si="358"/>
        <v>0</v>
      </c>
      <c r="S472" s="14">
        <f t="shared" si="358"/>
        <v>0</v>
      </c>
      <c r="T472" s="14">
        <f t="shared" si="358"/>
        <v>0</v>
      </c>
      <c r="U472" s="14">
        <f t="shared" si="358"/>
        <v>0</v>
      </c>
      <c r="V472" s="14">
        <f t="shared" si="358"/>
        <v>0</v>
      </c>
      <c r="W472" s="14">
        <f t="shared" si="358"/>
        <v>0</v>
      </c>
      <c r="X472" s="14">
        <f t="shared" si="358"/>
        <v>0</v>
      </c>
      <c r="Y472" s="14">
        <f t="shared" si="358"/>
        <v>0</v>
      </c>
      <c r="Z472" s="14">
        <f t="shared" si="358"/>
        <v>0</v>
      </c>
      <c r="AA472" s="14">
        <f t="shared" si="358"/>
        <v>0</v>
      </c>
      <c r="AB472" s="14">
        <f t="shared" si="358"/>
        <v>0</v>
      </c>
      <c r="AC472" s="14">
        <f t="shared" si="358"/>
        <v>0</v>
      </c>
      <c r="AD472" s="14">
        <f t="shared" si="358"/>
        <v>0</v>
      </c>
      <c r="AE472" s="14">
        <f t="shared" si="358"/>
        <v>0</v>
      </c>
      <c r="AF472" s="14">
        <f t="shared" si="358"/>
        <v>0</v>
      </c>
      <c r="AG472" s="14">
        <f t="shared" si="358"/>
        <v>0</v>
      </c>
      <c r="AH472" s="14">
        <f t="shared" si="358"/>
        <v>0</v>
      </c>
      <c r="AI472" s="14">
        <f t="shared" si="358"/>
        <v>0</v>
      </c>
      <c r="AJ472" s="14">
        <f t="shared" si="358"/>
        <v>0</v>
      </c>
      <c r="AK472" s="14">
        <f t="shared" si="358"/>
        <v>0</v>
      </c>
      <c r="AL472" s="14">
        <f t="shared" si="358"/>
        <v>0</v>
      </c>
      <c r="AM472" s="14">
        <f t="shared" si="358"/>
        <v>0</v>
      </c>
      <c r="AN472" s="14">
        <f t="shared" si="358"/>
        <v>0</v>
      </c>
      <c r="AO472" s="14">
        <f t="shared" si="358"/>
        <v>0</v>
      </c>
      <c r="AP472" s="14">
        <f t="shared" si="358"/>
        <v>0</v>
      </c>
      <c r="AQ472" s="14">
        <f t="shared" si="358"/>
        <v>0</v>
      </c>
      <c r="AR472" s="14">
        <f t="shared" si="358"/>
        <v>0</v>
      </c>
      <c r="AS472" s="14">
        <f t="shared" si="358"/>
        <v>0</v>
      </c>
      <c r="AT472" s="14">
        <f t="shared" si="358"/>
        <v>0</v>
      </c>
      <c r="AU472" s="14">
        <f t="shared" si="358"/>
        <v>0</v>
      </c>
      <c r="AV472" s="14">
        <f t="shared" si="358"/>
        <v>0</v>
      </c>
      <c r="AW472" s="14">
        <f t="shared" si="358"/>
        <v>0</v>
      </c>
      <c r="AX472" s="14">
        <f t="shared" si="358"/>
        <v>0</v>
      </c>
      <c r="AY472" s="14">
        <f t="shared" si="358"/>
        <v>0</v>
      </c>
      <c r="AZ472" s="14">
        <f t="shared" si="358"/>
        <v>0</v>
      </c>
      <c r="BA472" s="14">
        <f t="shared" si="358"/>
        <v>0</v>
      </c>
      <c r="BB472" s="14">
        <f t="shared" si="358"/>
        <v>0</v>
      </c>
      <c r="BC472" s="14">
        <f t="shared" si="358"/>
        <v>0</v>
      </c>
      <c r="BD472" s="14">
        <f t="shared" si="358"/>
        <v>0</v>
      </c>
      <c r="BE472" s="14">
        <f t="shared" si="358"/>
        <v>0</v>
      </c>
      <c r="BF472" s="14">
        <f t="shared" si="358"/>
        <v>0</v>
      </c>
      <c r="BG472" s="29">
        <f t="shared" si="355"/>
        <v>3</v>
      </c>
      <c r="BH472" s="324"/>
      <c r="BI472" s="45" t="str">
        <f t="shared" si="352"/>
        <v>Male</v>
      </c>
      <c r="BJ472" s="38">
        <f>BG474+BG486+BG498+BG510+BG522+BG534+BG546+BG558</f>
        <v>1</v>
      </c>
    </row>
    <row r="473" spans="1:63" ht="12.95" customHeight="1" x14ac:dyDescent="0.2">
      <c r="A473" s="546"/>
      <c r="B473" s="518"/>
      <c r="C473" s="507"/>
      <c r="D473" s="513"/>
      <c r="E473" s="44" t="str">
        <f>Parameters!$B$15</f>
        <v>Fem.</v>
      </c>
      <c r="F473" s="293">
        <v>2</v>
      </c>
      <c r="G473" s="293"/>
      <c r="H473" s="293"/>
      <c r="I473" s="293"/>
      <c r="J473" s="293"/>
      <c r="K473" s="293"/>
      <c r="L473" s="293"/>
      <c r="M473" s="293"/>
      <c r="N473" s="293"/>
      <c r="O473" s="293"/>
      <c r="P473" s="293"/>
      <c r="Q473" s="293"/>
      <c r="R473" s="293"/>
      <c r="S473" s="293"/>
      <c r="T473" s="293"/>
      <c r="U473" s="293"/>
      <c r="V473" s="293"/>
      <c r="W473" s="293"/>
      <c r="X473" s="293"/>
      <c r="Y473" s="293"/>
      <c r="Z473" s="293"/>
      <c r="AA473" s="293"/>
      <c r="AB473" s="293"/>
      <c r="AC473" s="293"/>
      <c r="AD473" s="293"/>
      <c r="AE473" s="293"/>
      <c r="AF473" s="293"/>
      <c r="AG473" s="293"/>
      <c r="AH473" s="293"/>
      <c r="AI473" s="293"/>
      <c r="AJ473" s="293"/>
      <c r="AK473" s="293"/>
      <c r="AL473" s="293"/>
      <c r="AM473" s="293"/>
      <c r="AN473" s="293"/>
      <c r="AO473" s="293"/>
      <c r="AP473" s="293"/>
      <c r="AQ473" s="293"/>
      <c r="AR473" s="293"/>
      <c r="AS473" s="293"/>
      <c r="AT473" s="293"/>
      <c r="AU473" s="293"/>
      <c r="AV473" s="293"/>
      <c r="AW473" s="293"/>
      <c r="AX473" s="293"/>
      <c r="AY473" s="293"/>
      <c r="AZ473" s="293"/>
      <c r="BA473" s="293"/>
      <c r="BB473" s="293"/>
      <c r="BC473" s="293"/>
      <c r="BD473" s="293"/>
      <c r="BE473" s="293"/>
      <c r="BF473" s="293"/>
      <c r="BG473" s="16">
        <f t="shared" si="355"/>
        <v>2</v>
      </c>
    </row>
    <row r="474" spans="1:63" ht="12.95" customHeight="1" thickBot="1" x14ac:dyDescent="0.25">
      <c r="A474" s="546"/>
      <c r="B474" s="518"/>
      <c r="C474" s="508"/>
      <c r="D474" s="516"/>
      <c r="E474" s="44" t="str">
        <f>Parameters!$B$16</f>
        <v>Male</v>
      </c>
      <c r="F474" s="293">
        <v>1</v>
      </c>
      <c r="G474" s="293"/>
      <c r="H474" s="293"/>
      <c r="I474" s="293"/>
      <c r="J474" s="293"/>
      <c r="K474" s="293"/>
      <c r="L474" s="293"/>
      <c r="M474" s="293"/>
      <c r="N474" s="293"/>
      <c r="O474" s="293"/>
      <c r="P474" s="293"/>
      <c r="Q474" s="293"/>
      <c r="R474" s="293"/>
      <c r="S474" s="293"/>
      <c r="T474" s="293"/>
      <c r="U474" s="293"/>
      <c r="V474" s="293"/>
      <c r="W474" s="293"/>
      <c r="X474" s="293"/>
      <c r="Y474" s="293"/>
      <c r="Z474" s="293"/>
      <c r="AA474" s="293"/>
      <c r="AB474" s="293"/>
      <c r="AC474" s="293"/>
      <c r="AD474" s="293"/>
      <c r="AE474" s="293"/>
      <c r="AF474" s="293"/>
      <c r="AG474" s="293"/>
      <c r="AH474" s="293"/>
      <c r="AI474" s="293"/>
      <c r="AJ474" s="293"/>
      <c r="AK474" s="293"/>
      <c r="AL474" s="293"/>
      <c r="AM474" s="293"/>
      <c r="AN474" s="293"/>
      <c r="AO474" s="293"/>
      <c r="AP474" s="293"/>
      <c r="AQ474" s="293"/>
      <c r="AR474" s="293"/>
      <c r="AS474" s="293"/>
      <c r="AT474" s="293"/>
      <c r="AU474" s="293"/>
      <c r="AV474" s="293"/>
      <c r="AW474" s="293"/>
      <c r="AX474" s="293"/>
      <c r="AY474" s="293"/>
      <c r="AZ474" s="293"/>
      <c r="BA474" s="293"/>
      <c r="BB474" s="293"/>
      <c r="BC474" s="293"/>
      <c r="BD474" s="293"/>
      <c r="BE474" s="293"/>
      <c r="BF474" s="293"/>
      <c r="BG474" s="33">
        <f>SUM(F474:BF474)</f>
        <v>1</v>
      </c>
      <c r="BI474" s="387"/>
      <c r="BJ474" s="387"/>
      <c r="BK474" s="387"/>
    </row>
    <row r="475" spans="1:63" ht="12.95" customHeight="1" x14ac:dyDescent="0.2">
      <c r="A475" s="546"/>
      <c r="B475" s="518"/>
      <c r="C475" s="505" t="str">
        <f>Parameters!$C$4</f>
        <v>6 to 11 m.</v>
      </c>
      <c r="D475" s="509" t="str">
        <f>Parameters!$B$10</f>
        <v>Fever</v>
      </c>
      <c r="E475" s="65" t="str">
        <f>Parameters!$B$14</f>
        <v>Total</v>
      </c>
      <c r="F475" s="30">
        <f>F476+F477</f>
        <v>0</v>
      </c>
      <c r="G475" s="30">
        <f t="shared" ref="G475:BF475" si="359">G476+G477</f>
        <v>0</v>
      </c>
      <c r="H475" s="30">
        <f t="shared" si="359"/>
        <v>0</v>
      </c>
      <c r="I475" s="30">
        <f t="shared" si="359"/>
        <v>0</v>
      </c>
      <c r="J475" s="30">
        <f t="shared" si="359"/>
        <v>0</v>
      </c>
      <c r="K475" s="30">
        <f t="shared" si="359"/>
        <v>0</v>
      </c>
      <c r="L475" s="30">
        <f t="shared" si="359"/>
        <v>0</v>
      </c>
      <c r="M475" s="30">
        <f t="shared" si="359"/>
        <v>0</v>
      </c>
      <c r="N475" s="30">
        <f t="shared" si="359"/>
        <v>0</v>
      </c>
      <c r="O475" s="30">
        <f t="shared" si="359"/>
        <v>0</v>
      </c>
      <c r="P475" s="30">
        <f t="shared" si="359"/>
        <v>0</v>
      </c>
      <c r="Q475" s="30">
        <f t="shared" si="359"/>
        <v>0</v>
      </c>
      <c r="R475" s="30">
        <f t="shared" si="359"/>
        <v>0</v>
      </c>
      <c r="S475" s="30">
        <f t="shared" si="359"/>
        <v>0</v>
      </c>
      <c r="T475" s="30">
        <f t="shared" si="359"/>
        <v>0</v>
      </c>
      <c r="U475" s="30">
        <f t="shared" si="359"/>
        <v>0</v>
      </c>
      <c r="V475" s="30">
        <f t="shared" si="359"/>
        <v>0</v>
      </c>
      <c r="W475" s="30">
        <f t="shared" si="359"/>
        <v>0</v>
      </c>
      <c r="X475" s="30">
        <f t="shared" si="359"/>
        <v>0</v>
      </c>
      <c r="Y475" s="30">
        <f t="shared" si="359"/>
        <v>0</v>
      </c>
      <c r="Z475" s="30">
        <f t="shared" si="359"/>
        <v>0</v>
      </c>
      <c r="AA475" s="30">
        <f t="shared" si="359"/>
        <v>0</v>
      </c>
      <c r="AB475" s="30">
        <f t="shared" si="359"/>
        <v>0</v>
      </c>
      <c r="AC475" s="30">
        <f t="shared" si="359"/>
        <v>0</v>
      </c>
      <c r="AD475" s="30">
        <f t="shared" si="359"/>
        <v>0</v>
      </c>
      <c r="AE475" s="30">
        <f t="shared" si="359"/>
        <v>0</v>
      </c>
      <c r="AF475" s="30">
        <f t="shared" si="359"/>
        <v>0</v>
      </c>
      <c r="AG475" s="30">
        <f t="shared" si="359"/>
        <v>0</v>
      </c>
      <c r="AH475" s="30">
        <f t="shared" si="359"/>
        <v>0</v>
      </c>
      <c r="AI475" s="30">
        <f t="shared" si="359"/>
        <v>0</v>
      </c>
      <c r="AJ475" s="30">
        <f t="shared" si="359"/>
        <v>0</v>
      </c>
      <c r="AK475" s="30">
        <f t="shared" si="359"/>
        <v>0</v>
      </c>
      <c r="AL475" s="30">
        <f t="shared" si="359"/>
        <v>0</v>
      </c>
      <c r="AM475" s="30">
        <f t="shared" si="359"/>
        <v>0</v>
      </c>
      <c r="AN475" s="30">
        <f t="shared" si="359"/>
        <v>0</v>
      </c>
      <c r="AO475" s="30">
        <f t="shared" si="359"/>
        <v>0</v>
      </c>
      <c r="AP475" s="30">
        <f t="shared" si="359"/>
        <v>0</v>
      </c>
      <c r="AQ475" s="30">
        <f t="shared" si="359"/>
        <v>0</v>
      </c>
      <c r="AR475" s="30">
        <f t="shared" si="359"/>
        <v>0</v>
      </c>
      <c r="AS475" s="30">
        <f t="shared" si="359"/>
        <v>0</v>
      </c>
      <c r="AT475" s="30">
        <f t="shared" si="359"/>
        <v>0</v>
      </c>
      <c r="AU475" s="30">
        <f t="shared" si="359"/>
        <v>0</v>
      </c>
      <c r="AV475" s="30">
        <f t="shared" si="359"/>
        <v>0</v>
      </c>
      <c r="AW475" s="30">
        <f t="shared" si="359"/>
        <v>0</v>
      </c>
      <c r="AX475" s="30">
        <f t="shared" si="359"/>
        <v>0</v>
      </c>
      <c r="AY475" s="30">
        <f t="shared" si="359"/>
        <v>0</v>
      </c>
      <c r="AZ475" s="30">
        <f t="shared" si="359"/>
        <v>0</v>
      </c>
      <c r="BA475" s="30">
        <f t="shared" si="359"/>
        <v>0</v>
      </c>
      <c r="BB475" s="30">
        <f t="shared" si="359"/>
        <v>0</v>
      </c>
      <c r="BC475" s="30">
        <f t="shared" si="359"/>
        <v>0</v>
      </c>
      <c r="BD475" s="30">
        <f t="shared" si="359"/>
        <v>0</v>
      </c>
      <c r="BE475" s="30">
        <f t="shared" si="359"/>
        <v>0</v>
      </c>
      <c r="BF475" s="30">
        <f t="shared" si="359"/>
        <v>0</v>
      </c>
      <c r="BG475" s="31">
        <f>SUM(F475:BF475)</f>
        <v>0</v>
      </c>
    </row>
    <row r="476" spans="1:63" ht="12.95" customHeight="1" x14ac:dyDescent="0.2">
      <c r="A476" s="546"/>
      <c r="B476" s="518"/>
      <c r="C476" s="506"/>
      <c r="D476" s="510"/>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60">SUM(F476:BF476)</f>
        <v>0</v>
      </c>
    </row>
    <row r="477" spans="1:63" ht="12.95" customHeight="1" x14ac:dyDescent="0.2">
      <c r="A477" s="546"/>
      <c r="B477" s="518"/>
      <c r="C477" s="506"/>
      <c r="D477" s="511"/>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60"/>
        <v>0</v>
      </c>
    </row>
    <row r="478" spans="1:63" ht="12.95" customHeight="1" x14ac:dyDescent="0.2">
      <c r="A478" s="546"/>
      <c r="B478" s="518"/>
      <c r="C478" s="507"/>
      <c r="D478" s="512" t="str">
        <f>Parameters!$B$11</f>
        <v>Hosp.</v>
      </c>
      <c r="E478" s="67" t="str">
        <f>Parameters!$B$14</f>
        <v>Total</v>
      </c>
      <c r="F478" s="14">
        <f t="shared" ref="F478:BF478" si="361">F479+F480</f>
        <v>0</v>
      </c>
      <c r="G478" s="14">
        <f t="shared" si="361"/>
        <v>0</v>
      </c>
      <c r="H478" s="14">
        <f t="shared" si="361"/>
        <v>0</v>
      </c>
      <c r="I478" s="14">
        <f t="shared" si="361"/>
        <v>0</v>
      </c>
      <c r="J478" s="14">
        <f t="shared" si="361"/>
        <v>0</v>
      </c>
      <c r="K478" s="14">
        <f t="shared" si="361"/>
        <v>0</v>
      </c>
      <c r="L478" s="14">
        <f t="shared" si="361"/>
        <v>0</v>
      </c>
      <c r="M478" s="14">
        <f t="shared" si="361"/>
        <v>0</v>
      </c>
      <c r="N478" s="14">
        <f t="shared" si="361"/>
        <v>0</v>
      </c>
      <c r="O478" s="14">
        <f t="shared" si="361"/>
        <v>0</v>
      </c>
      <c r="P478" s="14">
        <f t="shared" si="361"/>
        <v>0</v>
      </c>
      <c r="Q478" s="14">
        <f t="shared" si="361"/>
        <v>0</v>
      </c>
      <c r="R478" s="14">
        <f t="shared" si="361"/>
        <v>0</v>
      </c>
      <c r="S478" s="14">
        <f t="shared" si="361"/>
        <v>0</v>
      </c>
      <c r="T478" s="14">
        <f t="shared" si="361"/>
        <v>0</v>
      </c>
      <c r="U478" s="14">
        <f t="shared" si="361"/>
        <v>0</v>
      </c>
      <c r="V478" s="14">
        <f t="shared" si="361"/>
        <v>0</v>
      </c>
      <c r="W478" s="14">
        <f t="shared" si="361"/>
        <v>0</v>
      </c>
      <c r="X478" s="14">
        <f t="shared" si="361"/>
        <v>0</v>
      </c>
      <c r="Y478" s="14">
        <f t="shared" si="361"/>
        <v>0</v>
      </c>
      <c r="Z478" s="14">
        <f t="shared" si="361"/>
        <v>0</v>
      </c>
      <c r="AA478" s="14">
        <f t="shared" si="361"/>
        <v>0</v>
      </c>
      <c r="AB478" s="14">
        <f t="shared" si="361"/>
        <v>0</v>
      </c>
      <c r="AC478" s="14">
        <f t="shared" si="361"/>
        <v>0</v>
      </c>
      <c r="AD478" s="14">
        <f t="shared" si="361"/>
        <v>0</v>
      </c>
      <c r="AE478" s="14">
        <f t="shared" si="361"/>
        <v>0</v>
      </c>
      <c r="AF478" s="14">
        <f t="shared" si="361"/>
        <v>0</v>
      </c>
      <c r="AG478" s="14">
        <f t="shared" si="361"/>
        <v>0</v>
      </c>
      <c r="AH478" s="14">
        <f t="shared" si="361"/>
        <v>0</v>
      </c>
      <c r="AI478" s="14">
        <f t="shared" si="361"/>
        <v>0</v>
      </c>
      <c r="AJ478" s="14">
        <f t="shared" si="361"/>
        <v>0</v>
      </c>
      <c r="AK478" s="14">
        <f t="shared" si="361"/>
        <v>0</v>
      </c>
      <c r="AL478" s="14">
        <f t="shared" si="361"/>
        <v>0</v>
      </c>
      <c r="AM478" s="14">
        <f t="shared" si="361"/>
        <v>0</v>
      </c>
      <c r="AN478" s="14">
        <f t="shared" si="361"/>
        <v>0</v>
      </c>
      <c r="AO478" s="14">
        <f t="shared" si="361"/>
        <v>0</v>
      </c>
      <c r="AP478" s="14">
        <f t="shared" si="361"/>
        <v>0</v>
      </c>
      <c r="AQ478" s="14">
        <f t="shared" si="361"/>
        <v>0</v>
      </c>
      <c r="AR478" s="14">
        <f t="shared" si="361"/>
        <v>0</v>
      </c>
      <c r="AS478" s="14">
        <f t="shared" si="361"/>
        <v>0</v>
      </c>
      <c r="AT478" s="14">
        <f t="shared" si="361"/>
        <v>0</v>
      </c>
      <c r="AU478" s="14">
        <f t="shared" si="361"/>
        <v>0</v>
      </c>
      <c r="AV478" s="14">
        <f t="shared" si="361"/>
        <v>0</v>
      </c>
      <c r="AW478" s="14">
        <f t="shared" si="361"/>
        <v>0</v>
      </c>
      <c r="AX478" s="14">
        <f t="shared" si="361"/>
        <v>0</v>
      </c>
      <c r="AY478" s="14">
        <f t="shared" si="361"/>
        <v>0</v>
      </c>
      <c r="AZ478" s="14">
        <f t="shared" si="361"/>
        <v>0</v>
      </c>
      <c r="BA478" s="14">
        <f t="shared" si="361"/>
        <v>0</v>
      </c>
      <c r="BB478" s="14">
        <f t="shared" si="361"/>
        <v>0</v>
      </c>
      <c r="BC478" s="14">
        <f t="shared" si="361"/>
        <v>0</v>
      </c>
      <c r="BD478" s="14">
        <f t="shared" si="361"/>
        <v>0</v>
      </c>
      <c r="BE478" s="14">
        <f t="shared" si="361"/>
        <v>0</v>
      </c>
      <c r="BF478" s="14">
        <f t="shared" si="361"/>
        <v>0</v>
      </c>
      <c r="BG478" s="29">
        <f t="shared" si="360"/>
        <v>0</v>
      </c>
    </row>
    <row r="479" spans="1:63" ht="12.95" customHeight="1" x14ac:dyDescent="0.2">
      <c r="A479" s="546"/>
      <c r="B479" s="518"/>
      <c r="C479" s="507"/>
      <c r="D479" s="513"/>
      <c r="E479" s="44"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60"/>
        <v>0</v>
      </c>
    </row>
    <row r="480" spans="1:63" ht="12.95" customHeight="1" x14ac:dyDescent="0.2">
      <c r="A480" s="546"/>
      <c r="B480" s="518"/>
      <c r="C480" s="507"/>
      <c r="D480" s="514"/>
      <c r="E480" s="44"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60"/>
        <v>0</v>
      </c>
    </row>
    <row r="481" spans="1:62" ht="12.95" customHeight="1" x14ac:dyDescent="0.2">
      <c r="A481" s="546"/>
      <c r="B481" s="518"/>
      <c r="C481" s="507"/>
      <c r="D481" s="515" t="str">
        <f>Parameters!$B$12</f>
        <v>ICU</v>
      </c>
      <c r="E481" s="67" t="str">
        <f>Parameters!$B$14</f>
        <v>Total</v>
      </c>
      <c r="F481" s="14">
        <f t="shared" ref="F481:BF481" si="362">F482+F483</f>
        <v>0</v>
      </c>
      <c r="G481" s="14">
        <f t="shared" si="362"/>
        <v>0</v>
      </c>
      <c r="H481" s="14">
        <f t="shared" si="362"/>
        <v>0</v>
      </c>
      <c r="I481" s="14">
        <f t="shared" si="362"/>
        <v>0</v>
      </c>
      <c r="J481" s="14">
        <f t="shared" si="362"/>
        <v>0</v>
      </c>
      <c r="K481" s="14">
        <f t="shared" si="362"/>
        <v>0</v>
      </c>
      <c r="L481" s="14">
        <f t="shared" si="362"/>
        <v>0</v>
      </c>
      <c r="M481" s="14">
        <f t="shared" si="362"/>
        <v>0</v>
      </c>
      <c r="N481" s="14">
        <f t="shared" si="362"/>
        <v>0</v>
      </c>
      <c r="O481" s="14">
        <f t="shared" si="362"/>
        <v>0</v>
      </c>
      <c r="P481" s="14">
        <f t="shared" si="362"/>
        <v>0</v>
      </c>
      <c r="Q481" s="14">
        <f t="shared" si="362"/>
        <v>0</v>
      </c>
      <c r="R481" s="14">
        <f t="shared" si="362"/>
        <v>0</v>
      </c>
      <c r="S481" s="14">
        <f t="shared" si="362"/>
        <v>0</v>
      </c>
      <c r="T481" s="14">
        <f t="shared" si="362"/>
        <v>0</v>
      </c>
      <c r="U481" s="14">
        <f t="shared" si="362"/>
        <v>0</v>
      </c>
      <c r="V481" s="14">
        <f t="shared" si="362"/>
        <v>0</v>
      </c>
      <c r="W481" s="14">
        <f t="shared" si="362"/>
        <v>0</v>
      </c>
      <c r="X481" s="14">
        <f t="shared" si="362"/>
        <v>0</v>
      </c>
      <c r="Y481" s="14">
        <f t="shared" si="362"/>
        <v>0</v>
      </c>
      <c r="Z481" s="14">
        <f t="shared" si="362"/>
        <v>0</v>
      </c>
      <c r="AA481" s="14">
        <f t="shared" si="362"/>
        <v>0</v>
      </c>
      <c r="AB481" s="14">
        <f t="shared" si="362"/>
        <v>0</v>
      </c>
      <c r="AC481" s="14">
        <f t="shared" si="362"/>
        <v>0</v>
      </c>
      <c r="AD481" s="14">
        <f t="shared" si="362"/>
        <v>0</v>
      </c>
      <c r="AE481" s="14">
        <f t="shared" si="362"/>
        <v>0</v>
      </c>
      <c r="AF481" s="14">
        <f t="shared" si="362"/>
        <v>0</v>
      </c>
      <c r="AG481" s="14">
        <f t="shared" si="362"/>
        <v>0</v>
      </c>
      <c r="AH481" s="14">
        <f t="shared" si="362"/>
        <v>0</v>
      </c>
      <c r="AI481" s="14">
        <f t="shared" si="362"/>
        <v>0</v>
      </c>
      <c r="AJ481" s="14">
        <f t="shared" si="362"/>
        <v>0</v>
      </c>
      <c r="AK481" s="14">
        <f t="shared" si="362"/>
        <v>0</v>
      </c>
      <c r="AL481" s="14">
        <f t="shared" si="362"/>
        <v>0</v>
      </c>
      <c r="AM481" s="14">
        <f t="shared" si="362"/>
        <v>0</v>
      </c>
      <c r="AN481" s="14">
        <f t="shared" si="362"/>
        <v>0</v>
      </c>
      <c r="AO481" s="14">
        <f t="shared" si="362"/>
        <v>0</v>
      </c>
      <c r="AP481" s="14">
        <f t="shared" si="362"/>
        <v>0</v>
      </c>
      <c r="AQ481" s="14">
        <f t="shared" si="362"/>
        <v>0</v>
      </c>
      <c r="AR481" s="14">
        <f t="shared" si="362"/>
        <v>0</v>
      </c>
      <c r="AS481" s="14">
        <f t="shared" si="362"/>
        <v>0</v>
      </c>
      <c r="AT481" s="14">
        <f t="shared" si="362"/>
        <v>0</v>
      </c>
      <c r="AU481" s="14">
        <f t="shared" si="362"/>
        <v>0</v>
      </c>
      <c r="AV481" s="14">
        <f t="shared" si="362"/>
        <v>0</v>
      </c>
      <c r="AW481" s="14">
        <f t="shared" si="362"/>
        <v>0</v>
      </c>
      <c r="AX481" s="14">
        <f t="shared" si="362"/>
        <v>0</v>
      </c>
      <c r="AY481" s="14">
        <f t="shared" si="362"/>
        <v>0</v>
      </c>
      <c r="AZ481" s="14">
        <f t="shared" si="362"/>
        <v>0</v>
      </c>
      <c r="BA481" s="14">
        <f t="shared" si="362"/>
        <v>0</v>
      </c>
      <c r="BB481" s="14">
        <f t="shared" si="362"/>
        <v>0</v>
      </c>
      <c r="BC481" s="14">
        <f t="shared" si="362"/>
        <v>0</v>
      </c>
      <c r="BD481" s="14">
        <f t="shared" si="362"/>
        <v>0</v>
      </c>
      <c r="BE481" s="14">
        <f t="shared" si="362"/>
        <v>0</v>
      </c>
      <c r="BF481" s="14">
        <f t="shared" si="362"/>
        <v>0</v>
      </c>
      <c r="BG481" s="29">
        <f t="shared" si="360"/>
        <v>0</v>
      </c>
    </row>
    <row r="482" spans="1:62" ht="12.95" customHeight="1" x14ac:dyDescent="0.2">
      <c r="A482" s="546"/>
      <c r="B482" s="518"/>
      <c r="C482" s="507"/>
      <c r="D482" s="513"/>
      <c r="E482" s="44"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60"/>
        <v>0</v>
      </c>
    </row>
    <row r="483" spans="1:62" ht="12.95" customHeight="1" x14ac:dyDescent="0.2">
      <c r="A483" s="546"/>
      <c r="B483" s="518"/>
      <c r="C483" s="507"/>
      <c r="D483" s="514"/>
      <c r="E483" s="44"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60"/>
        <v>0</v>
      </c>
    </row>
    <row r="484" spans="1:62" ht="12.95" customHeight="1" x14ac:dyDescent="0.2">
      <c r="A484" s="546"/>
      <c r="B484" s="518"/>
      <c r="C484" s="507"/>
      <c r="D484" s="515" t="str">
        <f>Parameters!$B$13</f>
        <v>Death</v>
      </c>
      <c r="E484" s="67" t="str">
        <f>Parameters!$B$14</f>
        <v>Total</v>
      </c>
      <c r="F484" s="14">
        <f t="shared" ref="F484:BF484" si="363">F485+F486</f>
        <v>0</v>
      </c>
      <c r="G484" s="14">
        <f t="shared" si="363"/>
        <v>0</v>
      </c>
      <c r="H484" s="14">
        <f t="shared" si="363"/>
        <v>0</v>
      </c>
      <c r="I484" s="14">
        <f t="shared" si="363"/>
        <v>0</v>
      </c>
      <c r="J484" s="14">
        <f t="shared" si="363"/>
        <v>0</v>
      </c>
      <c r="K484" s="14">
        <f t="shared" si="363"/>
        <v>0</v>
      </c>
      <c r="L484" s="14">
        <f t="shared" si="363"/>
        <v>0</v>
      </c>
      <c r="M484" s="14">
        <f t="shared" si="363"/>
        <v>0</v>
      </c>
      <c r="N484" s="14">
        <f t="shared" si="363"/>
        <v>0</v>
      </c>
      <c r="O484" s="14">
        <f t="shared" si="363"/>
        <v>0</v>
      </c>
      <c r="P484" s="14">
        <f t="shared" si="363"/>
        <v>0</v>
      </c>
      <c r="Q484" s="14">
        <f t="shared" si="363"/>
        <v>0</v>
      </c>
      <c r="R484" s="14">
        <f t="shared" si="363"/>
        <v>0</v>
      </c>
      <c r="S484" s="14">
        <f t="shared" si="363"/>
        <v>0</v>
      </c>
      <c r="T484" s="14">
        <f t="shared" si="363"/>
        <v>0</v>
      </c>
      <c r="U484" s="14">
        <f t="shared" si="363"/>
        <v>0</v>
      </c>
      <c r="V484" s="14">
        <f t="shared" si="363"/>
        <v>0</v>
      </c>
      <c r="W484" s="14">
        <f t="shared" si="363"/>
        <v>0</v>
      </c>
      <c r="X484" s="14">
        <f t="shared" si="363"/>
        <v>0</v>
      </c>
      <c r="Y484" s="14">
        <f t="shared" si="363"/>
        <v>0</v>
      </c>
      <c r="Z484" s="14">
        <f t="shared" si="363"/>
        <v>0</v>
      </c>
      <c r="AA484" s="14">
        <f t="shared" si="363"/>
        <v>0</v>
      </c>
      <c r="AB484" s="14">
        <f t="shared" si="363"/>
        <v>0</v>
      </c>
      <c r="AC484" s="14">
        <f t="shared" si="363"/>
        <v>0</v>
      </c>
      <c r="AD484" s="14">
        <f t="shared" si="363"/>
        <v>0</v>
      </c>
      <c r="AE484" s="14">
        <f t="shared" si="363"/>
        <v>0</v>
      </c>
      <c r="AF484" s="14">
        <f t="shared" si="363"/>
        <v>0</v>
      </c>
      <c r="AG484" s="14">
        <f t="shared" si="363"/>
        <v>0</v>
      </c>
      <c r="AH484" s="14">
        <f t="shared" si="363"/>
        <v>0</v>
      </c>
      <c r="AI484" s="14">
        <f t="shared" si="363"/>
        <v>0</v>
      </c>
      <c r="AJ484" s="14">
        <f t="shared" si="363"/>
        <v>0</v>
      </c>
      <c r="AK484" s="14">
        <f t="shared" si="363"/>
        <v>0</v>
      </c>
      <c r="AL484" s="14">
        <f t="shared" si="363"/>
        <v>0</v>
      </c>
      <c r="AM484" s="14">
        <f t="shared" si="363"/>
        <v>0</v>
      </c>
      <c r="AN484" s="14">
        <f t="shared" si="363"/>
        <v>0</v>
      </c>
      <c r="AO484" s="14">
        <f t="shared" si="363"/>
        <v>0</v>
      </c>
      <c r="AP484" s="14">
        <f t="shared" si="363"/>
        <v>0</v>
      </c>
      <c r="AQ484" s="14">
        <f t="shared" si="363"/>
        <v>0</v>
      </c>
      <c r="AR484" s="14">
        <f t="shared" si="363"/>
        <v>0</v>
      </c>
      <c r="AS484" s="14">
        <f t="shared" si="363"/>
        <v>0</v>
      </c>
      <c r="AT484" s="14">
        <f t="shared" si="363"/>
        <v>0</v>
      </c>
      <c r="AU484" s="14">
        <f t="shared" si="363"/>
        <v>0</v>
      </c>
      <c r="AV484" s="14">
        <f t="shared" si="363"/>
        <v>0</v>
      </c>
      <c r="AW484" s="14">
        <f t="shared" si="363"/>
        <v>0</v>
      </c>
      <c r="AX484" s="14">
        <f t="shared" si="363"/>
        <v>0</v>
      </c>
      <c r="AY484" s="14">
        <f t="shared" si="363"/>
        <v>0</v>
      </c>
      <c r="AZ484" s="14">
        <f t="shared" si="363"/>
        <v>0</v>
      </c>
      <c r="BA484" s="14">
        <f t="shared" si="363"/>
        <v>0</v>
      </c>
      <c r="BB484" s="14">
        <f t="shared" si="363"/>
        <v>0</v>
      </c>
      <c r="BC484" s="14">
        <f t="shared" si="363"/>
        <v>0</v>
      </c>
      <c r="BD484" s="14">
        <f t="shared" si="363"/>
        <v>0</v>
      </c>
      <c r="BE484" s="14">
        <f t="shared" si="363"/>
        <v>0</v>
      </c>
      <c r="BF484" s="14">
        <f t="shared" si="363"/>
        <v>0</v>
      </c>
      <c r="BG484" s="29">
        <f t="shared" si="360"/>
        <v>0</v>
      </c>
    </row>
    <row r="485" spans="1:62" ht="12.95" customHeight="1" x14ac:dyDescent="0.2">
      <c r="A485" s="546"/>
      <c r="B485" s="518"/>
      <c r="C485" s="507"/>
      <c r="D485" s="513"/>
      <c r="E485" s="44"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60"/>
        <v>0</v>
      </c>
    </row>
    <row r="486" spans="1:62" ht="12.95" customHeight="1" thickBot="1" x14ac:dyDescent="0.25">
      <c r="A486" s="546"/>
      <c r="B486" s="518"/>
      <c r="C486" s="508"/>
      <c r="D486" s="516"/>
      <c r="E486" s="44"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546"/>
      <c r="B487" s="518"/>
      <c r="C487" s="505" t="str">
        <f>Parameters!$C$5</f>
        <v>12 to 23 m.</v>
      </c>
      <c r="D487" s="509" t="str">
        <f>Parameters!$B$10</f>
        <v>Fever</v>
      </c>
      <c r="E487" s="65" t="str">
        <f>Parameters!$B$14</f>
        <v>Total</v>
      </c>
      <c r="F487" s="30">
        <f>F488+F489</f>
        <v>0</v>
      </c>
      <c r="G487" s="30">
        <f t="shared" ref="G487:BF487" si="364">G488+G489</f>
        <v>0</v>
      </c>
      <c r="H487" s="30">
        <f t="shared" si="364"/>
        <v>0</v>
      </c>
      <c r="I487" s="30">
        <f t="shared" si="364"/>
        <v>0</v>
      </c>
      <c r="J487" s="30">
        <f t="shared" si="364"/>
        <v>0</v>
      </c>
      <c r="K487" s="30">
        <f t="shared" si="364"/>
        <v>0</v>
      </c>
      <c r="L487" s="30">
        <f t="shared" si="364"/>
        <v>0</v>
      </c>
      <c r="M487" s="30">
        <f t="shared" si="364"/>
        <v>0</v>
      </c>
      <c r="N487" s="30">
        <f t="shared" si="364"/>
        <v>0</v>
      </c>
      <c r="O487" s="30">
        <f t="shared" si="364"/>
        <v>0</v>
      </c>
      <c r="P487" s="30">
        <f t="shared" si="364"/>
        <v>0</v>
      </c>
      <c r="Q487" s="30">
        <f t="shared" si="364"/>
        <v>0</v>
      </c>
      <c r="R487" s="30">
        <f t="shared" si="364"/>
        <v>0</v>
      </c>
      <c r="S487" s="30">
        <f t="shared" si="364"/>
        <v>0</v>
      </c>
      <c r="T487" s="30">
        <f t="shared" si="364"/>
        <v>0</v>
      </c>
      <c r="U487" s="30">
        <f t="shared" si="364"/>
        <v>0</v>
      </c>
      <c r="V487" s="30">
        <f t="shared" si="364"/>
        <v>0</v>
      </c>
      <c r="W487" s="30">
        <f t="shared" si="364"/>
        <v>0</v>
      </c>
      <c r="X487" s="30">
        <f t="shared" si="364"/>
        <v>0</v>
      </c>
      <c r="Y487" s="30">
        <f t="shared" si="364"/>
        <v>0</v>
      </c>
      <c r="Z487" s="30">
        <f t="shared" si="364"/>
        <v>0</v>
      </c>
      <c r="AA487" s="30">
        <f t="shared" si="364"/>
        <v>0</v>
      </c>
      <c r="AB487" s="30">
        <f t="shared" si="364"/>
        <v>0</v>
      </c>
      <c r="AC487" s="30">
        <f t="shared" si="364"/>
        <v>0</v>
      </c>
      <c r="AD487" s="30">
        <f t="shared" si="364"/>
        <v>0</v>
      </c>
      <c r="AE487" s="30">
        <f t="shared" si="364"/>
        <v>0</v>
      </c>
      <c r="AF487" s="30">
        <f t="shared" si="364"/>
        <v>0</v>
      </c>
      <c r="AG487" s="30">
        <f t="shared" si="364"/>
        <v>0</v>
      </c>
      <c r="AH487" s="30">
        <f t="shared" si="364"/>
        <v>0</v>
      </c>
      <c r="AI487" s="30">
        <f t="shared" si="364"/>
        <v>0</v>
      </c>
      <c r="AJ487" s="30">
        <f t="shared" si="364"/>
        <v>0</v>
      </c>
      <c r="AK487" s="30">
        <f t="shared" si="364"/>
        <v>0</v>
      </c>
      <c r="AL487" s="30">
        <f t="shared" si="364"/>
        <v>0</v>
      </c>
      <c r="AM487" s="30">
        <f t="shared" si="364"/>
        <v>0</v>
      </c>
      <c r="AN487" s="30">
        <f t="shared" si="364"/>
        <v>0</v>
      </c>
      <c r="AO487" s="30">
        <f t="shared" si="364"/>
        <v>0</v>
      </c>
      <c r="AP487" s="30">
        <f t="shared" si="364"/>
        <v>0</v>
      </c>
      <c r="AQ487" s="30">
        <f t="shared" si="364"/>
        <v>0</v>
      </c>
      <c r="AR487" s="30">
        <f t="shared" si="364"/>
        <v>0</v>
      </c>
      <c r="AS487" s="30">
        <f t="shared" si="364"/>
        <v>0</v>
      </c>
      <c r="AT487" s="30">
        <f t="shared" si="364"/>
        <v>0</v>
      </c>
      <c r="AU487" s="30">
        <f t="shared" si="364"/>
        <v>0</v>
      </c>
      <c r="AV487" s="30">
        <f t="shared" si="364"/>
        <v>0</v>
      </c>
      <c r="AW487" s="30">
        <f t="shared" si="364"/>
        <v>0</v>
      </c>
      <c r="AX487" s="30">
        <f t="shared" si="364"/>
        <v>0</v>
      </c>
      <c r="AY487" s="30">
        <f t="shared" si="364"/>
        <v>0</v>
      </c>
      <c r="AZ487" s="30">
        <f t="shared" si="364"/>
        <v>0</v>
      </c>
      <c r="BA487" s="30">
        <f t="shared" si="364"/>
        <v>0</v>
      </c>
      <c r="BB487" s="30">
        <f t="shared" si="364"/>
        <v>0</v>
      </c>
      <c r="BC487" s="30">
        <f t="shared" si="364"/>
        <v>0</v>
      </c>
      <c r="BD487" s="30">
        <f t="shared" si="364"/>
        <v>0</v>
      </c>
      <c r="BE487" s="30">
        <f t="shared" si="364"/>
        <v>0</v>
      </c>
      <c r="BF487" s="30">
        <f t="shared" si="364"/>
        <v>0</v>
      </c>
      <c r="BG487" s="31">
        <f>SUM(F487:BF487)</f>
        <v>0</v>
      </c>
    </row>
    <row r="488" spans="1:62" ht="12.95" customHeight="1" x14ac:dyDescent="0.2">
      <c r="A488" s="546"/>
      <c r="B488" s="518"/>
      <c r="C488" s="506"/>
      <c r="D488" s="510"/>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5">SUM(F488:BF488)</f>
        <v>0</v>
      </c>
    </row>
    <row r="489" spans="1:62" ht="12.95" customHeight="1" x14ac:dyDescent="0.2">
      <c r="A489" s="546"/>
      <c r="B489" s="518"/>
      <c r="C489" s="506"/>
      <c r="D489" s="511"/>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5"/>
        <v>0</v>
      </c>
    </row>
    <row r="490" spans="1:62" ht="12.95" customHeight="1" x14ac:dyDescent="0.2">
      <c r="A490" s="546"/>
      <c r="B490" s="518"/>
      <c r="C490" s="507"/>
      <c r="D490" s="512" t="str">
        <f>Parameters!$B$11</f>
        <v>Hosp.</v>
      </c>
      <c r="E490" s="67" t="str">
        <f>Parameters!$B$14</f>
        <v>Total</v>
      </c>
      <c r="F490" s="14">
        <f t="shared" ref="F490:BF490" si="366">F491+F492</f>
        <v>0</v>
      </c>
      <c r="G490" s="14">
        <f t="shared" si="366"/>
        <v>0</v>
      </c>
      <c r="H490" s="14">
        <f t="shared" si="366"/>
        <v>0</v>
      </c>
      <c r="I490" s="14">
        <f t="shared" si="366"/>
        <v>0</v>
      </c>
      <c r="J490" s="14">
        <f t="shared" si="366"/>
        <v>0</v>
      </c>
      <c r="K490" s="14">
        <f t="shared" si="366"/>
        <v>0</v>
      </c>
      <c r="L490" s="14">
        <f t="shared" si="366"/>
        <v>0</v>
      </c>
      <c r="M490" s="14">
        <f t="shared" si="366"/>
        <v>0</v>
      </c>
      <c r="N490" s="14">
        <f t="shared" si="366"/>
        <v>0</v>
      </c>
      <c r="O490" s="14">
        <f t="shared" si="366"/>
        <v>0</v>
      </c>
      <c r="P490" s="14">
        <f t="shared" si="366"/>
        <v>0</v>
      </c>
      <c r="Q490" s="14">
        <f t="shared" si="366"/>
        <v>0</v>
      </c>
      <c r="R490" s="14">
        <f t="shared" si="366"/>
        <v>0</v>
      </c>
      <c r="S490" s="14">
        <f t="shared" si="366"/>
        <v>0</v>
      </c>
      <c r="T490" s="14">
        <f t="shared" si="366"/>
        <v>0</v>
      </c>
      <c r="U490" s="14">
        <f t="shared" si="366"/>
        <v>0</v>
      </c>
      <c r="V490" s="14">
        <f t="shared" si="366"/>
        <v>0</v>
      </c>
      <c r="W490" s="14">
        <f t="shared" si="366"/>
        <v>0</v>
      </c>
      <c r="X490" s="14">
        <f t="shared" si="366"/>
        <v>0</v>
      </c>
      <c r="Y490" s="14">
        <f t="shared" si="366"/>
        <v>0</v>
      </c>
      <c r="Z490" s="14">
        <f t="shared" si="366"/>
        <v>0</v>
      </c>
      <c r="AA490" s="14">
        <f t="shared" si="366"/>
        <v>0</v>
      </c>
      <c r="AB490" s="14">
        <f t="shared" si="366"/>
        <v>0</v>
      </c>
      <c r="AC490" s="14">
        <f t="shared" si="366"/>
        <v>0</v>
      </c>
      <c r="AD490" s="14">
        <f t="shared" si="366"/>
        <v>0</v>
      </c>
      <c r="AE490" s="14">
        <f t="shared" si="366"/>
        <v>0</v>
      </c>
      <c r="AF490" s="14">
        <f t="shared" si="366"/>
        <v>0</v>
      </c>
      <c r="AG490" s="14">
        <f t="shared" si="366"/>
        <v>0</v>
      </c>
      <c r="AH490" s="14">
        <f t="shared" si="366"/>
        <v>0</v>
      </c>
      <c r="AI490" s="14">
        <f t="shared" si="366"/>
        <v>0</v>
      </c>
      <c r="AJ490" s="14">
        <f t="shared" si="366"/>
        <v>0</v>
      </c>
      <c r="AK490" s="14">
        <f t="shared" si="366"/>
        <v>0</v>
      </c>
      <c r="AL490" s="14">
        <f t="shared" si="366"/>
        <v>0</v>
      </c>
      <c r="AM490" s="14">
        <f t="shared" si="366"/>
        <v>0</v>
      </c>
      <c r="AN490" s="14">
        <f t="shared" si="366"/>
        <v>0</v>
      </c>
      <c r="AO490" s="14">
        <f t="shared" si="366"/>
        <v>0</v>
      </c>
      <c r="AP490" s="14">
        <f t="shared" si="366"/>
        <v>0</v>
      </c>
      <c r="AQ490" s="14">
        <f t="shared" si="366"/>
        <v>0</v>
      </c>
      <c r="AR490" s="14">
        <f t="shared" si="366"/>
        <v>0</v>
      </c>
      <c r="AS490" s="14">
        <f t="shared" si="366"/>
        <v>0</v>
      </c>
      <c r="AT490" s="14">
        <f t="shared" si="366"/>
        <v>0</v>
      </c>
      <c r="AU490" s="14">
        <f t="shared" si="366"/>
        <v>0</v>
      </c>
      <c r="AV490" s="14">
        <f t="shared" si="366"/>
        <v>0</v>
      </c>
      <c r="AW490" s="14">
        <f t="shared" si="366"/>
        <v>0</v>
      </c>
      <c r="AX490" s="14">
        <f t="shared" si="366"/>
        <v>0</v>
      </c>
      <c r="AY490" s="14">
        <f t="shared" si="366"/>
        <v>0</v>
      </c>
      <c r="AZ490" s="14">
        <f t="shared" si="366"/>
        <v>0</v>
      </c>
      <c r="BA490" s="14">
        <f t="shared" si="366"/>
        <v>0</v>
      </c>
      <c r="BB490" s="14">
        <f t="shared" si="366"/>
        <v>0</v>
      </c>
      <c r="BC490" s="14">
        <f t="shared" si="366"/>
        <v>0</v>
      </c>
      <c r="BD490" s="14">
        <f t="shared" si="366"/>
        <v>0</v>
      </c>
      <c r="BE490" s="14">
        <f t="shared" si="366"/>
        <v>0</v>
      </c>
      <c r="BF490" s="14">
        <f t="shared" si="366"/>
        <v>0</v>
      </c>
      <c r="BG490" s="29">
        <f t="shared" si="365"/>
        <v>0</v>
      </c>
    </row>
    <row r="491" spans="1:62" ht="12.95" customHeight="1" x14ac:dyDescent="0.2">
      <c r="A491" s="546"/>
      <c r="B491" s="518"/>
      <c r="C491" s="507"/>
      <c r="D491" s="513"/>
      <c r="E491" s="44"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5"/>
        <v>0</v>
      </c>
    </row>
    <row r="492" spans="1:62" ht="12.95" customHeight="1" x14ac:dyDescent="0.2">
      <c r="A492" s="546"/>
      <c r="B492" s="518"/>
      <c r="C492" s="507"/>
      <c r="D492" s="514"/>
      <c r="E492" s="44"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5"/>
        <v>0</v>
      </c>
    </row>
    <row r="493" spans="1:62" ht="12.95" customHeight="1" x14ac:dyDescent="0.2">
      <c r="A493" s="546"/>
      <c r="B493" s="518"/>
      <c r="C493" s="507"/>
      <c r="D493" s="515" t="str">
        <f>Parameters!$B$12</f>
        <v>ICU</v>
      </c>
      <c r="E493" s="67" t="str">
        <f>Parameters!$B$14</f>
        <v>Total</v>
      </c>
      <c r="F493" s="14">
        <f t="shared" ref="F493:BF493" si="367">F494+F495</f>
        <v>0</v>
      </c>
      <c r="G493" s="14">
        <f t="shared" si="367"/>
        <v>0</v>
      </c>
      <c r="H493" s="14">
        <f t="shared" si="367"/>
        <v>0</v>
      </c>
      <c r="I493" s="14">
        <f t="shared" si="367"/>
        <v>0</v>
      </c>
      <c r="J493" s="14">
        <f t="shared" si="367"/>
        <v>0</v>
      </c>
      <c r="K493" s="14">
        <f t="shared" si="367"/>
        <v>0</v>
      </c>
      <c r="L493" s="14">
        <f t="shared" si="367"/>
        <v>0</v>
      </c>
      <c r="M493" s="14">
        <f t="shared" si="367"/>
        <v>0</v>
      </c>
      <c r="N493" s="14">
        <f t="shared" si="367"/>
        <v>0</v>
      </c>
      <c r="O493" s="14">
        <f t="shared" si="367"/>
        <v>0</v>
      </c>
      <c r="P493" s="14">
        <f t="shared" si="367"/>
        <v>0</v>
      </c>
      <c r="Q493" s="14">
        <f t="shared" si="367"/>
        <v>0</v>
      </c>
      <c r="R493" s="14">
        <f t="shared" si="367"/>
        <v>0</v>
      </c>
      <c r="S493" s="14">
        <f t="shared" si="367"/>
        <v>0</v>
      </c>
      <c r="T493" s="14">
        <f t="shared" si="367"/>
        <v>0</v>
      </c>
      <c r="U493" s="14">
        <f t="shared" si="367"/>
        <v>0</v>
      </c>
      <c r="V493" s="14">
        <f t="shared" si="367"/>
        <v>0</v>
      </c>
      <c r="W493" s="14">
        <f t="shared" si="367"/>
        <v>0</v>
      </c>
      <c r="X493" s="14">
        <f t="shared" si="367"/>
        <v>0</v>
      </c>
      <c r="Y493" s="14">
        <f t="shared" si="367"/>
        <v>0</v>
      </c>
      <c r="Z493" s="14">
        <f t="shared" si="367"/>
        <v>0</v>
      </c>
      <c r="AA493" s="14">
        <f t="shared" si="367"/>
        <v>0</v>
      </c>
      <c r="AB493" s="14">
        <f t="shared" si="367"/>
        <v>0</v>
      </c>
      <c r="AC493" s="14">
        <f t="shared" si="367"/>
        <v>0</v>
      </c>
      <c r="AD493" s="14">
        <f t="shared" si="367"/>
        <v>0</v>
      </c>
      <c r="AE493" s="14">
        <f t="shared" si="367"/>
        <v>0</v>
      </c>
      <c r="AF493" s="14">
        <f t="shared" si="367"/>
        <v>0</v>
      </c>
      <c r="AG493" s="14">
        <f t="shared" si="367"/>
        <v>0</v>
      </c>
      <c r="AH493" s="14">
        <f t="shared" si="367"/>
        <v>0</v>
      </c>
      <c r="AI493" s="14">
        <f t="shared" si="367"/>
        <v>0</v>
      </c>
      <c r="AJ493" s="14">
        <f t="shared" si="367"/>
        <v>0</v>
      </c>
      <c r="AK493" s="14">
        <f t="shared" si="367"/>
        <v>0</v>
      </c>
      <c r="AL493" s="14">
        <f t="shared" si="367"/>
        <v>0</v>
      </c>
      <c r="AM493" s="14">
        <f t="shared" si="367"/>
        <v>0</v>
      </c>
      <c r="AN493" s="14">
        <f t="shared" si="367"/>
        <v>0</v>
      </c>
      <c r="AO493" s="14">
        <f t="shared" si="367"/>
        <v>0</v>
      </c>
      <c r="AP493" s="14">
        <f t="shared" si="367"/>
        <v>0</v>
      </c>
      <c r="AQ493" s="14">
        <f t="shared" si="367"/>
        <v>0</v>
      </c>
      <c r="AR493" s="14">
        <f t="shared" si="367"/>
        <v>0</v>
      </c>
      <c r="AS493" s="14">
        <f t="shared" si="367"/>
        <v>0</v>
      </c>
      <c r="AT493" s="14">
        <f t="shared" si="367"/>
        <v>0</v>
      </c>
      <c r="AU493" s="14">
        <f t="shared" si="367"/>
        <v>0</v>
      </c>
      <c r="AV493" s="14">
        <f t="shared" si="367"/>
        <v>0</v>
      </c>
      <c r="AW493" s="14">
        <f t="shared" si="367"/>
        <v>0</v>
      </c>
      <c r="AX493" s="14">
        <f t="shared" si="367"/>
        <v>0</v>
      </c>
      <c r="AY493" s="14">
        <f t="shared" si="367"/>
        <v>0</v>
      </c>
      <c r="AZ493" s="14">
        <f t="shared" si="367"/>
        <v>0</v>
      </c>
      <c r="BA493" s="14">
        <f t="shared" si="367"/>
        <v>0</v>
      </c>
      <c r="BB493" s="14">
        <f t="shared" si="367"/>
        <v>0</v>
      </c>
      <c r="BC493" s="14">
        <f t="shared" si="367"/>
        <v>0</v>
      </c>
      <c r="BD493" s="14">
        <f t="shared" si="367"/>
        <v>0</v>
      </c>
      <c r="BE493" s="14">
        <f t="shared" si="367"/>
        <v>0</v>
      </c>
      <c r="BF493" s="14">
        <f t="shared" si="367"/>
        <v>0</v>
      </c>
      <c r="BG493" s="29">
        <f t="shared" si="365"/>
        <v>0</v>
      </c>
    </row>
    <row r="494" spans="1:62" ht="12.95" customHeight="1" x14ac:dyDescent="0.2">
      <c r="A494" s="546"/>
      <c r="B494" s="518"/>
      <c r="C494" s="507"/>
      <c r="D494" s="513"/>
      <c r="E494" s="44"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5"/>
        <v>0</v>
      </c>
    </row>
    <row r="495" spans="1:62" ht="12.95" customHeight="1" x14ac:dyDescent="0.2">
      <c r="A495" s="546"/>
      <c r="B495" s="518"/>
      <c r="C495" s="507"/>
      <c r="D495" s="514"/>
      <c r="E495" s="44"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5"/>
        <v>0</v>
      </c>
    </row>
    <row r="496" spans="1:62" ht="12.95" customHeight="1" x14ac:dyDescent="0.2">
      <c r="A496" s="546"/>
      <c r="B496" s="518"/>
      <c r="C496" s="507"/>
      <c r="D496" s="515" t="str">
        <f>Parameters!$B$13</f>
        <v>Death</v>
      </c>
      <c r="E496" s="67" t="str">
        <f>Parameters!$B$14</f>
        <v>Total</v>
      </c>
      <c r="F496" s="14">
        <f t="shared" ref="F496:BF496" si="368">F497+F498</f>
        <v>0</v>
      </c>
      <c r="G496" s="14">
        <f t="shared" si="368"/>
        <v>0</v>
      </c>
      <c r="H496" s="14">
        <f t="shared" si="368"/>
        <v>0</v>
      </c>
      <c r="I496" s="14">
        <f t="shared" si="368"/>
        <v>0</v>
      </c>
      <c r="J496" s="14">
        <f t="shared" si="368"/>
        <v>0</v>
      </c>
      <c r="K496" s="14">
        <f t="shared" si="368"/>
        <v>0</v>
      </c>
      <c r="L496" s="14">
        <f t="shared" si="368"/>
        <v>0</v>
      </c>
      <c r="M496" s="14">
        <f t="shared" si="368"/>
        <v>0</v>
      </c>
      <c r="N496" s="14">
        <f t="shared" si="368"/>
        <v>0</v>
      </c>
      <c r="O496" s="14">
        <f t="shared" si="368"/>
        <v>0</v>
      </c>
      <c r="P496" s="14">
        <f t="shared" si="368"/>
        <v>0</v>
      </c>
      <c r="Q496" s="14">
        <f t="shared" si="368"/>
        <v>0</v>
      </c>
      <c r="R496" s="14">
        <f t="shared" si="368"/>
        <v>0</v>
      </c>
      <c r="S496" s="14">
        <f t="shared" si="368"/>
        <v>0</v>
      </c>
      <c r="T496" s="14">
        <f t="shared" si="368"/>
        <v>0</v>
      </c>
      <c r="U496" s="14">
        <f t="shared" si="368"/>
        <v>0</v>
      </c>
      <c r="V496" s="14">
        <f t="shared" si="368"/>
        <v>0</v>
      </c>
      <c r="W496" s="14">
        <f t="shared" si="368"/>
        <v>0</v>
      </c>
      <c r="X496" s="14">
        <f t="shared" si="368"/>
        <v>0</v>
      </c>
      <c r="Y496" s="14">
        <f t="shared" si="368"/>
        <v>0</v>
      </c>
      <c r="Z496" s="14">
        <f t="shared" si="368"/>
        <v>0</v>
      </c>
      <c r="AA496" s="14">
        <f t="shared" si="368"/>
        <v>0</v>
      </c>
      <c r="AB496" s="14">
        <f t="shared" si="368"/>
        <v>0</v>
      </c>
      <c r="AC496" s="14">
        <f t="shared" si="368"/>
        <v>0</v>
      </c>
      <c r="AD496" s="14">
        <f t="shared" si="368"/>
        <v>0</v>
      </c>
      <c r="AE496" s="14">
        <f t="shared" si="368"/>
        <v>0</v>
      </c>
      <c r="AF496" s="14">
        <f t="shared" si="368"/>
        <v>0</v>
      </c>
      <c r="AG496" s="14">
        <f t="shared" si="368"/>
        <v>0</v>
      </c>
      <c r="AH496" s="14">
        <f t="shared" si="368"/>
        <v>0</v>
      </c>
      <c r="AI496" s="14">
        <f t="shared" si="368"/>
        <v>0</v>
      </c>
      <c r="AJ496" s="14">
        <f t="shared" si="368"/>
        <v>0</v>
      </c>
      <c r="AK496" s="14">
        <f t="shared" si="368"/>
        <v>0</v>
      </c>
      <c r="AL496" s="14">
        <f t="shared" si="368"/>
        <v>0</v>
      </c>
      <c r="AM496" s="14">
        <f t="shared" si="368"/>
        <v>0</v>
      </c>
      <c r="AN496" s="14">
        <f t="shared" si="368"/>
        <v>0</v>
      </c>
      <c r="AO496" s="14">
        <f t="shared" si="368"/>
        <v>0</v>
      </c>
      <c r="AP496" s="14">
        <f t="shared" si="368"/>
        <v>0</v>
      </c>
      <c r="AQ496" s="14">
        <f t="shared" si="368"/>
        <v>0</v>
      </c>
      <c r="AR496" s="14">
        <f t="shared" si="368"/>
        <v>0</v>
      </c>
      <c r="AS496" s="14">
        <f t="shared" si="368"/>
        <v>0</v>
      </c>
      <c r="AT496" s="14">
        <f t="shared" si="368"/>
        <v>0</v>
      </c>
      <c r="AU496" s="14">
        <f t="shared" si="368"/>
        <v>0</v>
      </c>
      <c r="AV496" s="14">
        <f t="shared" si="368"/>
        <v>0</v>
      </c>
      <c r="AW496" s="14">
        <f t="shared" si="368"/>
        <v>0</v>
      </c>
      <c r="AX496" s="14">
        <f t="shared" si="368"/>
        <v>0</v>
      </c>
      <c r="AY496" s="14">
        <f t="shared" si="368"/>
        <v>0</v>
      </c>
      <c r="AZ496" s="14">
        <f t="shared" si="368"/>
        <v>0</v>
      </c>
      <c r="BA496" s="14">
        <f t="shared" si="368"/>
        <v>0</v>
      </c>
      <c r="BB496" s="14">
        <f t="shared" si="368"/>
        <v>0</v>
      </c>
      <c r="BC496" s="14">
        <f t="shared" si="368"/>
        <v>0</v>
      </c>
      <c r="BD496" s="14">
        <f t="shared" si="368"/>
        <v>0</v>
      </c>
      <c r="BE496" s="14">
        <f t="shared" si="368"/>
        <v>0</v>
      </c>
      <c r="BF496" s="14">
        <f t="shared" si="368"/>
        <v>0</v>
      </c>
      <c r="BG496" s="29">
        <f t="shared" si="365"/>
        <v>0</v>
      </c>
      <c r="BI496" s="9"/>
      <c r="BJ496" s="61"/>
    </row>
    <row r="497" spans="1:62" ht="12.95" customHeight="1" x14ac:dyDescent="0.2">
      <c r="A497" s="546"/>
      <c r="B497" s="518"/>
      <c r="C497" s="507"/>
      <c r="D497" s="513"/>
      <c r="E497" s="44"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5"/>
        <v>0</v>
      </c>
    </row>
    <row r="498" spans="1:62" ht="12.95" customHeight="1" thickBot="1" x14ac:dyDescent="0.25">
      <c r="A498" s="546"/>
      <c r="B498" s="518"/>
      <c r="C498" s="508"/>
      <c r="D498" s="516"/>
      <c r="E498" s="44"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546"/>
      <c r="B499" s="518"/>
      <c r="C499" s="505" t="str">
        <f>Parameters!$C$6</f>
        <v>2 to 4</v>
      </c>
      <c r="D499" s="509" t="str">
        <f>Parameters!$B$10</f>
        <v>Fever</v>
      </c>
      <c r="E499" s="65" t="str">
        <f>Parameters!$B$14</f>
        <v>Total</v>
      </c>
      <c r="F499" s="30">
        <f>F500+F501</f>
        <v>0</v>
      </c>
      <c r="G499" s="30">
        <f t="shared" ref="G499:BF499" si="369">G500+G501</f>
        <v>0</v>
      </c>
      <c r="H499" s="30">
        <f t="shared" si="369"/>
        <v>0</v>
      </c>
      <c r="I499" s="30">
        <f t="shared" si="369"/>
        <v>0</v>
      </c>
      <c r="J499" s="30">
        <f t="shared" si="369"/>
        <v>0</v>
      </c>
      <c r="K499" s="30">
        <f t="shared" si="369"/>
        <v>0</v>
      </c>
      <c r="L499" s="30">
        <f t="shared" si="369"/>
        <v>0</v>
      </c>
      <c r="M499" s="30">
        <f t="shared" si="369"/>
        <v>0</v>
      </c>
      <c r="N499" s="30">
        <f t="shared" si="369"/>
        <v>0</v>
      </c>
      <c r="O499" s="30">
        <f t="shared" si="369"/>
        <v>0</v>
      </c>
      <c r="P499" s="30">
        <f t="shared" si="369"/>
        <v>0</v>
      </c>
      <c r="Q499" s="30">
        <f t="shared" si="369"/>
        <v>0</v>
      </c>
      <c r="R499" s="30">
        <f t="shared" si="369"/>
        <v>0</v>
      </c>
      <c r="S499" s="30">
        <f t="shared" si="369"/>
        <v>0</v>
      </c>
      <c r="T499" s="30">
        <f t="shared" si="369"/>
        <v>0</v>
      </c>
      <c r="U499" s="30">
        <f t="shared" si="369"/>
        <v>0</v>
      </c>
      <c r="V499" s="30">
        <f t="shared" si="369"/>
        <v>0</v>
      </c>
      <c r="W499" s="30">
        <f t="shared" si="369"/>
        <v>0</v>
      </c>
      <c r="X499" s="30">
        <f t="shared" si="369"/>
        <v>0</v>
      </c>
      <c r="Y499" s="30">
        <f t="shared" si="369"/>
        <v>0</v>
      </c>
      <c r="Z499" s="30">
        <f t="shared" si="369"/>
        <v>0</v>
      </c>
      <c r="AA499" s="30">
        <f t="shared" si="369"/>
        <v>0</v>
      </c>
      <c r="AB499" s="30">
        <f t="shared" si="369"/>
        <v>0</v>
      </c>
      <c r="AC499" s="30">
        <f t="shared" si="369"/>
        <v>0</v>
      </c>
      <c r="AD499" s="30">
        <f t="shared" si="369"/>
        <v>0</v>
      </c>
      <c r="AE499" s="30">
        <f t="shared" si="369"/>
        <v>0</v>
      </c>
      <c r="AF499" s="30">
        <f t="shared" si="369"/>
        <v>0</v>
      </c>
      <c r="AG499" s="30">
        <f t="shared" si="369"/>
        <v>0</v>
      </c>
      <c r="AH499" s="30">
        <f t="shared" si="369"/>
        <v>0</v>
      </c>
      <c r="AI499" s="30">
        <f t="shared" si="369"/>
        <v>0</v>
      </c>
      <c r="AJ499" s="30">
        <f t="shared" si="369"/>
        <v>0</v>
      </c>
      <c r="AK499" s="30">
        <f t="shared" si="369"/>
        <v>0</v>
      </c>
      <c r="AL499" s="30">
        <f t="shared" si="369"/>
        <v>0</v>
      </c>
      <c r="AM499" s="30">
        <f t="shared" si="369"/>
        <v>0</v>
      </c>
      <c r="AN499" s="30">
        <f t="shared" si="369"/>
        <v>0</v>
      </c>
      <c r="AO499" s="30">
        <f t="shared" si="369"/>
        <v>0</v>
      </c>
      <c r="AP499" s="30">
        <f t="shared" si="369"/>
        <v>0</v>
      </c>
      <c r="AQ499" s="30">
        <f t="shared" si="369"/>
        <v>0</v>
      </c>
      <c r="AR499" s="30">
        <f t="shared" si="369"/>
        <v>0</v>
      </c>
      <c r="AS499" s="30">
        <f t="shared" si="369"/>
        <v>0</v>
      </c>
      <c r="AT499" s="30">
        <f t="shared" si="369"/>
        <v>0</v>
      </c>
      <c r="AU499" s="30">
        <f t="shared" si="369"/>
        <v>0</v>
      </c>
      <c r="AV499" s="30">
        <f t="shared" si="369"/>
        <v>0</v>
      </c>
      <c r="AW499" s="30">
        <f t="shared" si="369"/>
        <v>0</v>
      </c>
      <c r="AX499" s="30">
        <f t="shared" si="369"/>
        <v>0</v>
      </c>
      <c r="AY499" s="30">
        <f t="shared" si="369"/>
        <v>0</v>
      </c>
      <c r="AZ499" s="30">
        <f t="shared" si="369"/>
        <v>0</v>
      </c>
      <c r="BA499" s="30">
        <f t="shared" si="369"/>
        <v>0</v>
      </c>
      <c r="BB499" s="30">
        <f t="shared" si="369"/>
        <v>0</v>
      </c>
      <c r="BC499" s="30">
        <f t="shared" si="369"/>
        <v>0</v>
      </c>
      <c r="BD499" s="30">
        <f t="shared" si="369"/>
        <v>0</v>
      </c>
      <c r="BE499" s="30">
        <f t="shared" si="369"/>
        <v>0</v>
      </c>
      <c r="BF499" s="30">
        <f t="shared" si="369"/>
        <v>0</v>
      </c>
      <c r="BG499" s="31">
        <f>SUM(F499:BF499)</f>
        <v>0</v>
      </c>
    </row>
    <row r="500" spans="1:62" ht="12.95" customHeight="1" x14ac:dyDescent="0.2">
      <c r="A500" s="546"/>
      <c r="B500" s="518"/>
      <c r="C500" s="506"/>
      <c r="D500" s="510"/>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70">SUM(F500:BF500)</f>
        <v>0</v>
      </c>
    </row>
    <row r="501" spans="1:62" ht="12.95" customHeight="1" x14ac:dyDescent="0.2">
      <c r="A501" s="546"/>
      <c r="B501" s="518"/>
      <c r="C501" s="506"/>
      <c r="D501" s="511"/>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70"/>
        <v>0</v>
      </c>
    </row>
    <row r="502" spans="1:62" ht="12.95" customHeight="1" x14ac:dyDescent="0.2">
      <c r="A502" s="546"/>
      <c r="B502" s="518"/>
      <c r="C502" s="507"/>
      <c r="D502" s="512" t="str">
        <f>Parameters!$B$11</f>
        <v>Hosp.</v>
      </c>
      <c r="E502" s="67" t="str">
        <f>Parameters!$B$14</f>
        <v>Total</v>
      </c>
      <c r="F502" s="14">
        <f t="shared" ref="F502:BF502" si="371">F503+F504</f>
        <v>0</v>
      </c>
      <c r="G502" s="14">
        <f t="shared" si="371"/>
        <v>0</v>
      </c>
      <c r="H502" s="14">
        <f t="shared" si="371"/>
        <v>0</v>
      </c>
      <c r="I502" s="14">
        <f t="shared" si="371"/>
        <v>0</v>
      </c>
      <c r="J502" s="14">
        <f t="shared" si="371"/>
        <v>0</v>
      </c>
      <c r="K502" s="14">
        <f t="shared" si="371"/>
        <v>0</v>
      </c>
      <c r="L502" s="14">
        <f t="shared" si="371"/>
        <v>0</v>
      </c>
      <c r="M502" s="14">
        <f t="shared" si="371"/>
        <v>0</v>
      </c>
      <c r="N502" s="14">
        <f t="shared" si="371"/>
        <v>0</v>
      </c>
      <c r="O502" s="14">
        <f t="shared" si="371"/>
        <v>0</v>
      </c>
      <c r="P502" s="14">
        <f t="shared" si="371"/>
        <v>0</v>
      </c>
      <c r="Q502" s="14">
        <f t="shared" si="371"/>
        <v>0</v>
      </c>
      <c r="R502" s="14">
        <f t="shared" si="371"/>
        <v>0</v>
      </c>
      <c r="S502" s="14">
        <f t="shared" si="371"/>
        <v>0</v>
      </c>
      <c r="T502" s="14">
        <f t="shared" si="371"/>
        <v>0</v>
      </c>
      <c r="U502" s="14">
        <f t="shared" si="371"/>
        <v>0</v>
      </c>
      <c r="V502" s="14">
        <f t="shared" si="371"/>
        <v>0</v>
      </c>
      <c r="W502" s="14">
        <f t="shared" si="371"/>
        <v>0</v>
      </c>
      <c r="X502" s="14">
        <f t="shared" si="371"/>
        <v>0</v>
      </c>
      <c r="Y502" s="14">
        <f t="shared" si="371"/>
        <v>0</v>
      </c>
      <c r="Z502" s="14">
        <f t="shared" si="371"/>
        <v>0</v>
      </c>
      <c r="AA502" s="14">
        <f t="shared" si="371"/>
        <v>0</v>
      </c>
      <c r="AB502" s="14">
        <f t="shared" si="371"/>
        <v>0</v>
      </c>
      <c r="AC502" s="14">
        <f t="shared" si="371"/>
        <v>0</v>
      </c>
      <c r="AD502" s="14">
        <f t="shared" si="371"/>
        <v>0</v>
      </c>
      <c r="AE502" s="14">
        <f t="shared" si="371"/>
        <v>0</v>
      </c>
      <c r="AF502" s="14">
        <f t="shared" si="371"/>
        <v>0</v>
      </c>
      <c r="AG502" s="14">
        <f t="shared" si="371"/>
        <v>0</v>
      </c>
      <c r="AH502" s="14">
        <f t="shared" si="371"/>
        <v>0</v>
      </c>
      <c r="AI502" s="14">
        <f t="shared" si="371"/>
        <v>0</v>
      </c>
      <c r="AJ502" s="14">
        <f t="shared" si="371"/>
        <v>0</v>
      </c>
      <c r="AK502" s="14">
        <f t="shared" si="371"/>
        <v>0</v>
      </c>
      <c r="AL502" s="14">
        <f t="shared" si="371"/>
        <v>0</v>
      </c>
      <c r="AM502" s="14">
        <f t="shared" si="371"/>
        <v>0</v>
      </c>
      <c r="AN502" s="14">
        <f t="shared" si="371"/>
        <v>0</v>
      </c>
      <c r="AO502" s="14">
        <f t="shared" si="371"/>
        <v>0</v>
      </c>
      <c r="AP502" s="14">
        <f t="shared" si="371"/>
        <v>0</v>
      </c>
      <c r="AQ502" s="14">
        <f t="shared" si="371"/>
        <v>0</v>
      </c>
      <c r="AR502" s="14">
        <f t="shared" si="371"/>
        <v>0</v>
      </c>
      <c r="AS502" s="14">
        <f t="shared" si="371"/>
        <v>0</v>
      </c>
      <c r="AT502" s="14">
        <f t="shared" si="371"/>
        <v>0</v>
      </c>
      <c r="AU502" s="14">
        <f t="shared" si="371"/>
        <v>0</v>
      </c>
      <c r="AV502" s="14">
        <f t="shared" si="371"/>
        <v>0</v>
      </c>
      <c r="AW502" s="14">
        <f t="shared" si="371"/>
        <v>0</v>
      </c>
      <c r="AX502" s="14">
        <f t="shared" si="371"/>
        <v>0</v>
      </c>
      <c r="AY502" s="14">
        <f t="shared" si="371"/>
        <v>0</v>
      </c>
      <c r="AZ502" s="14">
        <f t="shared" si="371"/>
        <v>0</v>
      </c>
      <c r="BA502" s="14">
        <f t="shared" si="371"/>
        <v>0</v>
      </c>
      <c r="BB502" s="14">
        <f t="shared" si="371"/>
        <v>0</v>
      </c>
      <c r="BC502" s="14">
        <f t="shared" si="371"/>
        <v>0</v>
      </c>
      <c r="BD502" s="14">
        <f t="shared" si="371"/>
        <v>0</v>
      </c>
      <c r="BE502" s="14">
        <f t="shared" si="371"/>
        <v>0</v>
      </c>
      <c r="BF502" s="14">
        <f t="shared" si="371"/>
        <v>0</v>
      </c>
      <c r="BG502" s="29">
        <f t="shared" si="370"/>
        <v>0</v>
      </c>
    </row>
    <row r="503" spans="1:62" ht="12.95" customHeight="1" x14ac:dyDescent="0.2">
      <c r="A503" s="546"/>
      <c r="B503" s="518"/>
      <c r="C503" s="507"/>
      <c r="D503" s="513"/>
      <c r="E503" s="44"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70"/>
        <v>0</v>
      </c>
    </row>
    <row r="504" spans="1:62" ht="12.95" customHeight="1" x14ac:dyDescent="0.2">
      <c r="A504" s="546"/>
      <c r="B504" s="518"/>
      <c r="C504" s="507"/>
      <c r="D504" s="514"/>
      <c r="E504" s="44"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70"/>
        <v>0</v>
      </c>
    </row>
    <row r="505" spans="1:62" ht="12.95" customHeight="1" x14ac:dyDescent="0.2">
      <c r="A505" s="546"/>
      <c r="B505" s="518"/>
      <c r="C505" s="507"/>
      <c r="D505" s="515" t="str">
        <f>Parameters!$B$12</f>
        <v>ICU</v>
      </c>
      <c r="E505" s="67" t="str">
        <f>Parameters!$B$14</f>
        <v>Total</v>
      </c>
      <c r="F505" s="14">
        <f t="shared" ref="F505:BF505" si="372">F506+F507</f>
        <v>0</v>
      </c>
      <c r="G505" s="14">
        <f t="shared" si="372"/>
        <v>0</v>
      </c>
      <c r="H505" s="14">
        <f t="shared" si="372"/>
        <v>0</v>
      </c>
      <c r="I505" s="14">
        <f t="shared" si="372"/>
        <v>0</v>
      </c>
      <c r="J505" s="14">
        <f t="shared" si="372"/>
        <v>0</v>
      </c>
      <c r="K505" s="14">
        <f t="shared" si="372"/>
        <v>0</v>
      </c>
      <c r="L505" s="14">
        <f t="shared" si="372"/>
        <v>0</v>
      </c>
      <c r="M505" s="14">
        <f t="shared" si="372"/>
        <v>0</v>
      </c>
      <c r="N505" s="14">
        <f t="shared" si="372"/>
        <v>0</v>
      </c>
      <c r="O505" s="14">
        <f t="shared" si="372"/>
        <v>0</v>
      </c>
      <c r="P505" s="14">
        <f t="shared" si="372"/>
        <v>0</v>
      </c>
      <c r="Q505" s="14">
        <f t="shared" si="372"/>
        <v>0</v>
      </c>
      <c r="R505" s="14">
        <f t="shared" si="372"/>
        <v>0</v>
      </c>
      <c r="S505" s="14">
        <f t="shared" si="372"/>
        <v>0</v>
      </c>
      <c r="T505" s="14">
        <f t="shared" si="372"/>
        <v>0</v>
      </c>
      <c r="U505" s="14">
        <f t="shared" si="372"/>
        <v>0</v>
      </c>
      <c r="V505" s="14">
        <f t="shared" si="372"/>
        <v>0</v>
      </c>
      <c r="W505" s="14">
        <f t="shared" si="372"/>
        <v>0</v>
      </c>
      <c r="X505" s="14">
        <f t="shared" si="372"/>
        <v>0</v>
      </c>
      <c r="Y505" s="14">
        <f t="shared" si="372"/>
        <v>0</v>
      </c>
      <c r="Z505" s="14">
        <f t="shared" si="372"/>
        <v>0</v>
      </c>
      <c r="AA505" s="14">
        <f t="shared" si="372"/>
        <v>0</v>
      </c>
      <c r="AB505" s="14">
        <f t="shared" si="372"/>
        <v>0</v>
      </c>
      <c r="AC505" s="14">
        <f t="shared" si="372"/>
        <v>0</v>
      </c>
      <c r="AD505" s="14">
        <f t="shared" si="372"/>
        <v>0</v>
      </c>
      <c r="AE505" s="14">
        <f t="shared" si="372"/>
        <v>0</v>
      </c>
      <c r="AF505" s="14">
        <f t="shared" si="372"/>
        <v>0</v>
      </c>
      <c r="AG505" s="14">
        <f t="shared" si="372"/>
        <v>0</v>
      </c>
      <c r="AH505" s="14">
        <f t="shared" si="372"/>
        <v>0</v>
      </c>
      <c r="AI505" s="14">
        <f t="shared" si="372"/>
        <v>0</v>
      </c>
      <c r="AJ505" s="14">
        <f t="shared" si="372"/>
        <v>0</v>
      </c>
      <c r="AK505" s="14">
        <f t="shared" si="372"/>
        <v>0</v>
      </c>
      <c r="AL505" s="14">
        <f t="shared" si="372"/>
        <v>0</v>
      </c>
      <c r="AM505" s="14">
        <f t="shared" si="372"/>
        <v>0</v>
      </c>
      <c r="AN505" s="14">
        <f t="shared" si="372"/>
        <v>0</v>
      </c>
      <c r="AO505" s="14">
        <f t="shared" si="372"/>
        <v>0</v>
      </c>
      <c r="AP505" s="14">
        <f t="shared" si="372"/>
        <v>0</v>
      </c>
      <c r="AQ505" s="14">
        <f t="shared" si="372"/>
        <v>0</v>
      </c>
      <c r="AR505" s="14">
        <f t="shared" si="372"/>
        <v>0</v>
      </c>
      <c r="AS505" s="14">
        <f t="shared" si="372"/>
        <v>0</v>
      </c>
      <c r="AT505" s="14">
        <f t="shared" si="372"/>
        <v>0</v>
      </c>
      <c r="AU505" s="14">
        <f t="shared" si="372"/>
        <v>0</v>
      </c>
      <c r="AV505" s="14">
        <f t="shared" si="372"/>
        <v>0</v>
      </c>
      <c r="AW505" s="14">
        <f t="shared" si="372"/>
        <v>0</v>
      </c>
      <c r="AX505" s="14">
        <f t="shared" si="372"/>
        <v>0</v>
      </c>
      <c r="AY505" s="14">
        <f t="shared" si="372"/>
        <v>0</v>
      </c>
      <c r="AZ505" s="14">
        <f t="shared" si="372"/>
        <v>0</v>
      </c>
      <c r="BA505" s="14">
        <f t="shared" si="372"/>
        <v>0</v>
      </c>
      <c r="BB505" s="14">
        <f t="shared" si="372"/>
        <v>0</v>
      </c>
      <c r="BC505" s="14">
        <f t="shared" si="372"/>
        <v>0</v>
      </c>
      <c r="BD505" s="14">
        <f t="shared" si="372"/>
        <v>0</v>
      </c>
      <c r="BE505" s="14">
        <f t="shared" si="372"/>
        <v>0</v>
      </c>
      <c r="BF505" s="14">
        <f t="shared" si="372"/>
        <v>0</v>
      </c>
      <c r="BG505" s="29">
        <f t="shared" si="370"/>
        <v>0</v>
      </c>
    </row>
    <row r="506" spans="1:62" ht="12.95" customHeight="1" x14ac:dyDescent="0.2">
      <c r="A506" s="546"/>
      <c r="B506" s="518"/>
      <c r="C506" s="507"/>
      <c r="D506" s="513"/>
      <c r="E506" s="44"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70"/>
        <v>0</v>
      </c>
    </row>
    <row r="507" spans="1:62" ht="12.95" customHeight="1" x14ac:dyDescent="0.2">
      <c r="A507" s="546"/>
      <c r="B507" s="518"/>
      <c r="C507" s="507"/>
      <c r="D507" s="514"/>
      <c r="E507" s="44"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70"/>
        <v>0</v>
      </c>
    </row>
    <row r="508" spans="1:62" ht="12.95" customHeight="1" x14ac:dyDescent="0.2">
      <c r="A508" s="546"/>
      <c r="B508" s="518"/>
      <c r="C508" s="507"/>
      <c r="D508" s="515" t="str">
        <f>Parameters!$B$13</f>
        <v>Death</v>
      </c>
      <c r="E508" s="67" t="str">
        <f>Parameters!$B$14</f>
        <v>Total</v>
      </c>
      <c r="F508" s="14">
        <f t="shared" ref="F508:BF508" si="373">F509+F510</f>
        <v>0</v>
      </c>
      <c r="G508" s="14">
        <f t="shared" si="373"/>
        <v>0</v>
      </c>
      <c r="H508" s="14">
        <f t="shared" si="373"/>
        <v>0</v>
      </c>
      <c r="I508" s="14">
        <f t="shared" si="373"/>
        <v>0</v>
      </c>
      <c r="J508" s="14">
        <f t="shared" si="373"/>
        <v>0</v>
      </c>
      <c r="K508" s="14">
        <f t="shared" si="373"/>
        <v>0</v>
      </c>
      <c r="L508" s="14">
        <f t="shared" si="373"/>
        <v>0</v>
      </c>
      <c r="M508" s="14">
        <f t="shared" si="373"/>
        <v>0</v>
      </c>
      <c r="N508" s="14">
        <f t="shared" si="373"/>
        <v>0</v>
      </c>
      <c r="O508" s="14">
        <f t="shared" si="373"/>
        <v>0</v>
      </c>
      <c r="P508" s="14">
        <f t="shared" si="373"/>
        <v>0</v>
      </c>
      <c r="Q508" s="14">
        <f t="shared" si="373"/>
        <v>0</v>
      </c>
      <c r="R508" s="14">
        <f t="shared" si="373"/>
        <v>0</v>
      </c>
      <c r="S508" s="14">
        <f t="shared" si="373"/>
        <v>0</v>
      </c>
      <c r="T508" s="14">
        <f t="shared" si="373"/>
        <v>0</v>
      </c>
      <c r="U508" s="14">
        <f t="shared" si="373"/>
        <v>0</v>
      </c>
      <c r="V508" s="14">
        <f t="shared" si="373"/>
        <v>0</v>
      </c>
      <c r="W508" s="14">
        <f t="shared" si="373"/>
        <v>0</v>
      </c>
      <c r="X508" s="14">
        <f t="shared" si="373"/>
        <v>0</v>
      </c>
      <c r="Y508" s="14">
        <f t="shared" si="373"/>
        <v>0</v>
      </c>
      <c r="Z508" s="14">
        <f t="shared" si="373"/>
        <v>0</v>
      </c>
      <c r="AA508" s="14">
        <f t="shared" si="373"/>
        <v>0</v>
      </c>
      <c r="AB508" s="14">
        <f t="shared" si="373"/>
        <v>0</v>
      </c>
      <c r="AC508" s="14">
        <f t="shared" si="373"/>
        <v>0</v>
      </c>
      <c r="AD508" s="14">
        <f t="shared" si="373"/>
        <v>0</v>
      </c>
      <c r="AE508" s="14">
        <f t="shared" si="373"/>
        <v>0</v>
      </c>
      <c r="AF508" s="14">
        <f t="shared" si="373"/>
        <v>0</v>
      </c>
      <c r="AG508" s="14">
        <f t="shared" si="373"/>
        <v>0</v>
      </c>
      <c r="AH508" s="14">
        <f t="shared" si="373"/>
        <v>0</v>
      </c>
      <c r="AI508" s="14">
        <f t="shared" si="373"/>
        <v>0</v>
      </c>
      <c r="AJ508" s="14">
        <f t="shared" si="373"/>
        <v>0</v>
      </c>
      <c r="AK508" s="14">
        <f t="shared" si="373"/>
        <v>0</v>
      </c>
      <c r="AL508" s="14">
        <f t="shared" si="373"/>
        <v>0</v>
      </c>
      <c r="AM508" s="14">
        <f t="shared" si="373"/>
        <v>0</v>
      </c>
      <c r="AN508" s="14">
        <f t="shared" si="373"/>
        <v>0</v>
      </c>
      <c r="AO508" s="14">
        <f t="shared" si="373"/>
        <v>0</v>
      </c>
      <c r="AP508" s="14">
        <f t="shared" si="373"/>
        <v>0</v>
      </c>
      <c r="AQ508" s="14">
        <f t="shared" si="373"/>
        <v>0</v>
      </c>
      <c r="AR508" s="14">
        <f t="shared" si="373"/>
        <v>0</v>
      </c>
      <c r="AS508" s="14">
        <f t="shared" si="373"/>
        <v>0</v>
      </c>
      <c r="AT508" s="14">
        <f t="shared" si="373"/>
        <v>0</v>
      </c>
      <c r="AU508" s="14">
        <f t="shared" si="373"/>
        <v>0</v>
      </c>
      <c r="AV508" s="14">
        <f t="shared" si="373"/>
        <v>0</v>
      </c>
      <c r="AW508" s="14">
        <f t="shared" si="373"/>
        <v>0</v>
      </c>
      <c r="AX508" s="14">
        <f t="shared" si="373"/>
        <v>0</v>
      </c>
      <c r="AY508" s="14">
        <f t="shared" si="373"/>
        <v>0</v>
      </c>
      <c r="AZ508" s="14">
        <f t="shared" si="373"/>
        <v>0</v>
      </c>
      <c r="BA508" s="14">
        <f t="shared" si="373"/>
        <v>0</v>
      </c>
      <c r="BB508" s="14">
        <f t="shared" si="373"/>
        <v>0</v>
      </c>
      <c r="BC508" s="14">
        <f t="shared" si="373"/>
        <v>0</v>
      </c>
      <c r="BD508" s="14">
        <f t="shared" si="373"/>
        <v>0</v>
      </c>
      <c r="BE508" s="14">
        <f t="shared" si="373"/>
        <v>0</v>
      </c>
      <c r="BF508" s="14">
        <f t="shared" si="373"/>
        <v>0</v>
      </c>
      <c r="BG508" s="29">
        <f t="shared" si="370"/>
        <v>0</v>
      </c>
      <c r="BI508" s="9"/>
      <c r="BJ508" s="61"/>
    </row>
    <row r="509" spans="1:62" ht="12.95" customHeight="1" x14ac:dyDescent="0.2">
      <c r="A509" s="546"/>
      <c r="B509" s="518"/>
      <c r="C509" s="507"/>
      <c r="D509" s="513"/>
      <c r="E509" s="44"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70"/>
        <v>0</v>
      </c>
      <c r="BI509" s="9"/>
      <c r="BJ509" s="61"/>
    </row>
    <row r="510" spans="1:62" ht="12.95" customHeight="1" thickBot="1" x14ac:dyDescent="0.25">
      <c r="A510" s="546"/>
      <c r="B510" s="518"/>
      <c r="C510" s="508"/>
      <c r="D510" s="516"/>
      <c r="E510" s="44"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1"/>
    </row>
    <row r="511" spans="1:62" ht="12.95" customHeight="1" x14ac:dyDescent="0.2">
      <c r="A511" s="546"/>
      <c r="B511" s="518"/>
      <c r="C511" s="505" t="str">
        <f>Parameters!$C$7</f>
        <v>5 to 14</v>
      </c>
      <c r="D511" s="509" t="str">
        <f>Parameters!$B$10</f>
        <v>Fever</v>
      </c>
      <c r="E511" s="65" t="str">
        <f>Parameters!$B$14</f>
        <v>Total</v>
      </c>
      <c r="F511" s="30">
        <f>F512+F513</f>
        <v>0</v>
      </c>
      <c r="G511" s="30">
        <f t="shared" ref="G511:BF511" si="374">G512+G513</f>
        <v>0</v>
      </c>
      <c r="H511" s="30">
        <f t="shared" si="374"/>
        <v>0</v>
      </c>
      <c r="I511" s="30">
        <f t="shared" si="374"/>
        <v>0</v>
      </c>
      <c r="J511" s="30">
        <f t="shared" si="374"/>
        <v>0</v>
      </c>
      <c r="K511" s="30">
        <f t="shared" si="374"/>
        <v>0</v>
      </c>
      <c r="L511" s="30">
        <f t="shared" si="374"/>
        <v>0</v>
      </c>
      <c r="M511" s="30">
        <f t="shared" si="374"/>
        <v>0</v>
      </c>
      <c r="N511" s="30">
        <f t="shared" si="374"/>
        <v>0</v>
      </c>
      <c r="O511" s="30">
        <f t="shared" si="374"/>
        <v>0</v>
      </c>
      <c r="P511" s="30">
        <f t="shared" si="374"/>
        <v>0</v>
      </c>
      <c r="Q511" s="30">
        <f t="shared" si="374"/>
        <v>0</v>
      </c>
      <c r="R511" s="30">
        <f t="shared" si="374"/>
        <v>0</v>
      </c>
      <c r="S511" s="30">
        <f t="shared" si="374"/>
        <v>0</v>
      </c>
      <c r="T511" s="30">
        <f t="shared" si="374"/>
        <v>0</v>
      </c>
      <c r="U511" s="30">
        <f t="shared" si="374"/>
        <v>0</v>
      </c>
      <c r="V511" s="30">
        <f t="shared" si="374"/>
        <v>0</v>
      </c>
      <c r="W511" s="30">
        <f t="shared" si="374"/>
        <v>0</v>
      </c>
      <c r="X511" s="30">
        <f t="shared" si="374"/>
        <v>0</v>
      </c>
      <c r="Y511" s="30">
        <f t="shared" si="374"/>
        <v>0</v>
      </c>
      <c r="Z511" s="30">
        <f t="shared" si="374"/>
        <v>0</v>
      </c>
      <c r="AA511" s="30">
        <f t="shared" si="374"/>
        <v>0</v>
      </c>
      <c r="AB511" s="30">
        <f t="shared" si="374"/>
        <v>0</v>
      </c>
      <c r="AC511" s="30">
        <f t="shared" si="374"/>
        <v>0</v>
      </c>
      <c r="AD511" s="30">
        <f t="shared" si="374"/>
        <v>0</v>
      </c>
      <c r="AE511" s="30">
        <f t="shared" si="374"/>
        <v>0</v>
      </c>
      <c r="AF511" s="30">
        <f t="shared" si="374"/>
        <v>0</v>
      </c>
      <c r="AG511" s="30">
        <f t="shared" si="374"/>
        <v>0</v>
      </c>
      <c r="AH511" s="30">
        <f t="shared" si="374"/>
        <v>0</v>
      </c>
      <c r="AI511" s="30">
        <f t="shared" si="374"/>
        <v>0</v>
      </c>
      <c r="AJ511" s="30">
        <f t="shared" si="374"/>
        <v>0</v>
      </c>
      <c r="AK511" s="30">
        <f t="shared" si="374"/>
        <v>0</v>
      </c>
      <c r="AL511" s="30">
        <f t="shared" si="374"/>
        <v>0</v>
      </c>
      <c r="AM511" s="30">
        <f t="shared" si="374"/>
        <v>0</v>
      </c>
      <c r="AN511" s="30">
        <f t="shared" si="374"/>
        <v>0</v>
      </c>
      <c r="AO511" s="30">
        <f t="shared" si="374"/>
        <v>0</v>
      </c>
      <c r="AP511" s="30">
        <f t="shared" si="374"/>
        <v>0</v>
      </c>
      <c r="AQ511" s="30">
        <f t="shared" si="374"/>
        <v>0</v>
      </c>
      <c r="AR511" s="30">
        <f t="shared" si="374"/>
        <v>0</v>
      </c>
      <c r="AS511" s="30">
        <f t="shared" si="374"/>
        <v>0</v>
      </c>
      <c r="AT511" s="30">
        <f t="shared" si="374"/>
        <v>0</v>
      </c>
      <c r="AU511" s="30">
        <f t="shared" si="374"/>
        <v>0</v>
      </c>
      <c r="AV511" s="30">
        <f t="shared" si="374"/>
        <v>0</v>
      </c>
      <c r="AW511" s="30">
        <f t="shared" si="374"/>
        <v>0</v>
      </c>
      <c r="AX511" s="30">
        <f t="shared" si="374"/>
        <v>0</v>
      </c>
      <c r="AY511" s="30">
        <f t="shared" si="374"/>
        <v>0</v>
      </c>
      <c r="AZ511" s="30">
        <f t="shared" si="374"/>
        <v>0</v>
      </c>
      <c r="BA511" s="30">
        <f t="shared" si="374"/>
        <v>0</v>
      </c>
      <c r="BB511" s="30">
        <f t="shared" si="374"/>
        <v>0</v>
      </c>
      <c r="BC511" s="30">
        <f t="shared" si="374"/>
        <v>0</v>
      </c>
      <c r="BD511" s="30">
        <f t="shared" si="374"/>
        <v>0</v>
      </c>
      <c r="BE511" s="30">
        <f t="shared" si="374"/>
        <v>0</v>
      </c>
      <c r="BF511" s="30">
        <f t="shared" si="374"/>
        <v>0</v>
      </c>
      <c r="BG511" s="31">
        <f>SUM(F511:BF511)</f>
        <v>0</v>
      </c>
      <c r="BI511" s="9"/>
      <c r="BJ511" s="61"/>
    </row>
    <row r="512" spans="1:62" ht="12.95" customHeight="1" x14ac:dyDescent="0.2">
      <c r="A512" s="546"/>
      <c r="B512" s="518"/>
      <c r="C512" s="506"/>
      <c r="D512" s="510"/>
      <c r="E512" s="66"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5">SUM(F512:BF512)</f>
        <v>0</v>
      </c>
      <c r="BI512" s="9"/>
      <c r="BJ512" s="61"/>
    </row>
    <row r="513" spans="1:62" ht="12.95" customHeight="1" x14ac:dyDescent="0.2">
      <c r="A513" s="546"/>
      <c r="B513" s="518"/>
      <c r="C513" s="506"/>
      <c r="D513" s="511"/>
      <c r="E513" s="66"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5"/>
        <v>0</v>
      </c>
      <c r="BI513" s="9"/>
      <c r="BJ513" s="61"/>
    </row>
    <row r="514" spans="1:62" ht="12.95" customHeight="1" x14ac:dyDescent="0.2">
      <c r="A514" s="546"/>
      <c r="B514" s="518"/>
      <c r="C514" s="507"/>
      <c r="D514" s="512" t="str">
        <f>Parameters!$B$11</f>
        <v>Hosp.</v>
      </c>
      <c r="E514" s="67" t="str">
        <f>Parameters!$B$14</f>
        <v>Total</v>
      </c>
      <c r="F514" s="14">
        <f t="shared" ref="F514:BF514" si="376">F515+F516</f>
        <v>0</v>
      </c>
      <c r="G514" s="14">
        <f t="shared" si="376"/>
        <v>0</v>
      </c>
      <c r="H514" s="14">
        <f t="shared" si="376"/>
        <v>0</v>
      </c>
      <c r="I514" s="14">
        <f t="shared" si="376"/>
        <v>0</v>
      </c>
      <c r="J514" s="14">
        <f t="shared" si="376"/>
        <v>0</v>
      </c>
      <c r="K514" s="14">
        <f t="shared" si="376"/>
        <v>0</v>
      </c>
      <c r="L514" s="14">
        <f t="shared" si="376"/>
        <v>0</v>
      </c>
      <c r="M514" s="14">
        <f t="shared" si="376"/>
        <v>0</v>
      </c>
      <c r="N514" s="14">
        <f t="shared" si="376"/>
        <v>0</v>
      </c>
      <c r="O514" s="14">
        <f t="shared" si="376"/>
        <v>0</v>
      </c>
      <c r="P514" s="14">
        <f t="shared" si="376"/>
        <v>0</v>
      </c>
      <c r="Q514" s="14">
        <f t="shared" si="376"/>
        <v>0</v>
      </c>
      <c r="R514" s="14">
        <f t="shared" si="376"/>
        <v>0</v>
      </c>
      <c r="S514" s="14">
        <f t="shared" si="376"/>
        <v>0</v>
      </c>
      <c r="T514" s="14">
        <f t="shared" si="376"/>
        <v>0</v>
      </c>
      <c r="U514" s="14">
        <f t="shared" si="376"/>
        <v>0</v>
      </c>
      <c r="V514" s="14">
        <f t="shared" si="376"/>
        <v>0</v>
      </c>
      <c r="W514" s="14">
        <f t="shared" si="376"/>
        <v>0</v>
      </c>
      <c r="X514" s="14">
        <f t="shared" si="376"/>
        <v>0</v>
      </c>
      <c r="Y514" s="14">
        <f t="shared" si="376"/>
        <v>0</v>
      </c>
      <c r="Z514" s="14">
        <f t="shared" si="376"/>
        <v>0</v>
      </c>
      <c r="AA514" s="14">
        <f t="shared" si="376"/>
        <v>0</v>
      </c>
      <c r="AB514" s="14">
        <f t="shared" si="376"/>
        <v>0</v>
      </c>
      <c r="AC514" s="14">
        <f t="shared" si="376"/>
        <v>0</v>
      </c>
      <c r="AD514" s="14">
        <f t="shared" si="376"/>
        <v>0</v>
      </c>
      <c r="AE514" s="14">
        <f t="shared" si="376"/>
        <v>0</v>
      </c>
      <c r="AF514" s="14">
        <f t="shared" si="376"/>
        <v>0</v>
      </c>
      <c r="AG514" s="14">
        <f t="shared" si="376"/>
        <v>0</v>
      </c>
      <c r="AH514" s="14">
        <f t="shared" si="376"/>
        <v>0</v>
      </c>
      <c r="AI514" s="14">
        <f t="shared" si="376"/>
        <v>0</v>
      </c>
      <c r="AJ514" s="14">
        <f t="shared" si="376"/>
        <v>0</v>
      </c>
      <c r="AK514" s="14">
        <f t="shared" si="376"/>
        <v>0</v>
      </c>
      <c r="AL514" s="14">
        <f t="shared" si="376"/>
        <v>0</v>
      </c>
      <c r="AM514" s="14">
        <f t="shared" si="376"/>
        <v>0</v>
      </c>
      <c r="AN514" s="14">
        <f t="shared" si="376"/>
        <v>0</v>
      </c>
      <c r="AO514" s="14">
        <f t="shared" si="376"/>
        <v>0</v>
      </c>
      <c r="AP514" s="14">
        <f t="shared" si="376"/>
        <v>0</v>
      </c>
      <c r="AQ514" s="14">
        <f t="shared" si="376"/>
        <v>0</v>
      </c>
      <c r="AR514" s="14">
        <f t="shared" si="376"/>
        <v>0</v>
      </c>
      <c r="AS514" s="14">
        <f t="shared" si="376"/>
        <v>0</v>
      </c>
      <c r="AT514" s="14">
        <f t="shared" si="376"/>
        <v>0</v>
      </c>
      <c r="AU514" s="14">
        <f t="shared" si="376"/>
        <v>0</v>
      </c>
      <c r="AV514" s="14">
        <f t="shared" si="376"/>
        <v>0</v>
      </c>
      <c r="AW514" s="14">
        <f t="shared" si="376"/>
        <v>0</v>
      </c>
      <c r="AX514" s="14">
        <f t="shared" si="376"/>
        <v>0</v>
      </c>
      <c r="AY514" s="14">
        <f t="shared" si="376"/>
        <v>0</v>
      </c>
      <c r="AZ514" s="14">
        <f t="shared" si="376"/>
        <v>0</v>
      </c>
      <c r="BA514" s="14">
        <f t="shared" si="376"/>
        <v>0</v>
      </c>
      <c r="BB514" s="14">
        <f t="shared" si="376"/>
        <v>0</v>
      </c>
      <c r="BC514" s="14">
        <f t="shared" si="376"/>
        <v>0</v>
      </c>
      <c r="BD514" s="14">
        <f t="shared" si="376"/>
        <v>0</v>
      </c>
      <c r="BE514" s="14">
        <f t="shared" si="376"/>
        <v>0</v>
      </c>
      <c r="BF514" s="14">
        <f t="shared" si="376"/>
        <v>0</v>
      </c>
      <c r="BG514" s="29">
        <f t="shared" si="375"/>
        <v>0</v>
      </c>
      <c r="BI514" s="9"/>
      <c r="BJ514" s="61"/>
    </row>
    <row r="515" spans="1:62" ht="12.95" customHeight="1" x14ac:dyDescent="0.2">
      <c r="A515" s="546"/>
      <c r="B515" s="518"/>
      <c r="C515" s="507"/>
      <c r="D515" s="513"/>
      <c r="E515" s="44"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5"/>
        <v>0</v>
      </c>
      <c r="BI515" s="9"/>
      <c r="BJ515" s="61"/>
    </row>
    <row r="516" spans="1:62" ht="12.95" customHeight="1" x14ac:dyDescent="0.2">
      <c r="A516" s="546"/>
      <c r="B516" s="518"/>
      <c r="C516" s="507"/>
      <c r="D516" s="514"/>
      <c r="E516" s="44"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5"/>
        <v>0</v>
      </c>
      <c r="BI516" s="9"/>
      <c r="BJ516" s="61"/>
    </row>
    <row r="517" spans="1:62" ht="12.95" customHeight="1" x14ac:dyDescent="0.2">
      <c r="A517" s="546"/>
      <c r="B517" s="518"/>
      <c r="C517" s="507"/>
      <c r="D517" s="515" t="str">
        <f>Parameters!$B$12</f>
        <v>ICU</v>
      </c>
      <c r="E517" s="67" t="str">
        <f>Parameters!$B$14</f>
        <v>Total</v>
      </c>
      <c r="F517" s="14">
        <f t="shared" ref="F517:BF517" si="377">F518+F519</f>
        <v>0</v>
      </c>
      <c r="G517" s="14">
        <f t="shared" si="377"/>
        <v>0</v>
      </c>
      <c r="H517" s="14">
        <f t="shared" si="377"/>
        <v>0</v>
      </c>
      <c r="I517" s="14">
        <f t="shared" si="377"/>
        <v>0</v>
      </c>
      <c r="J517" s="14">
        <f t="shared" si="377"/>
        <v>0</v>
      </c>
      <c r="K517" s="14">
        <f t="shared" si="377"/>
        <v>0</v>
      </c>
      <c r="L517" s="14">
        <f t="shared" si="377"/>
        <v>0</v>
      </c>
      <c r="M517" s="14">
        <f t="shared" si="377"/>
        <v>0</v>
      </c>
      <c r="N517" s="14">
        <f t="shared" si="377"/>
        <v>0</v>
      </c>
      <c r="O517" s="14">
        <f t="shared" si="377"/>
        <v>0</v>
      </c>
      <c r="P517" s="14">
        <f t="shared" si="377"/>
        <v>0</v>
      </c>
      <c r="Q517" s="14">
        <f t="shared" si="377"/>
        <v>0</v>
      </c>
      <c r="R517" s="14">
        <f t="shared" si="377"/>
        <v>0</v>
      </c>
      <c r="S517" s="14">
        <f t="shared" si="377"/>
        <v>0</v>
      </c>
      <c r="T517" s="14">
        <f t="shared" si="377"/>
        <v>0</v>
      </c>
      <c r="U517" s="14">
        <f t="shared" si="377"/>
        <v>0</v>
      </c>
      <c r="V517" s="14">
        <f t="shared" si="377"/>
        <v>0</v>
      </c>
      <c r="W517" s="14">
        <f t="shared" si="377"/>
        <v>0</v>
      </c>
      <c r="X517" s="14">
        <f t="shared" si="377"/>
        <v>0</v>
      </c>
      <c r="Y517" s="14">
        <f t="shared" si="377"/>
        <v>0</v>
      </c>
      <c r="Z517" s="14">
        <f t="shared" si="377"/>
        <v>0</v>
      </c>
      <c r="AA517" s="14">
        <f t="shared" si="377"/>
        <v>0</v>
      </c>
      <c r="AB517" s="14">
        <f t="shared" si="377"/>
        <v>0</v>
      </c>
      <c r="AC517" s="14">
        <f t="shared" si="377"/>
        <v>0</v>
      </c>
      <c r="AD517" s="14">
        <f t="shared" si="377"/>
        <v>0</v>
      </c>
      <c r="AE517" s="14">
        <f t="shared" si="377"/>
        <v>0</v>
      </c>
      <c r="AF517" s="14">
        <f t="shared" si="377"/>
        <v>0</v>
      </c>
      <c r="AG517" s="14">
        <f t="shared" si="377"/>
        <v>0</v>
      </c>
      <c r="AH517" s="14">
        <f t="shared" si="377"/>
        <v>0</v>
      </c>
      <c r="AI517" s="14">
        <f t="shared" si="377"/>
        <v>0</v>
      </c>
      <c r="AJ517" s="14">
        <f t="shared" si="377"/>
        <v>0</v>
      </c>
      <c r="AK517" s="14">
        <f t="shared" si="377"/>
        <v>0</v>
      </c>
      <c r="AL517" s="14">
        <f t="shared" si="377"/>
        <v>0</v>
      </c>
      <c r="AM517" s="14">
        <f t="shared" si="377"/>
        <v>0</v>
      </c>
      <c r="AN517" s="14">
        <f t="shared" si="377"/>
        <v>0</v>
      </c>
      <c r="AO517" s="14">
        <f t="shared" si="377"/>
        <v>0</v>
      </c>
      <c r="AP517" s="14">
        <f t="shared" si="377"/>
        <v>0</v>
      </c>
      <c r="AQ517" s="14">
        <f t="shared" si="377"/>
        <v>0</v>
      </c>
      <c r="AR517" s="14">
        <f t="shared" si="377"/>
        <v>0</v>
      </c>
      <c r="AS517" s="14">
        <f t="shared" si="377"/>
        <v>0</v>
      </c>
      <c r="AT517" s="14">
        <f t="shared" si="377"/>
        <v>0</v>
      </c>
      <c r="AU517" s="14">
        <f t="shared" si="377"/>
        <v>0</v>
      </c>
      <c r="AV517" s="14">
        <f t="shared" si="377"/>
        <v>0</v>
      </c>
      <c r="AW517" s="14">
        <f t="shared" si="377"/>
        <v>0</v>
      </c>
      <c r="AX517" s="14">
        <f t="shared" si="377"/>
        <v>0</v>
      </c>
      <c r="AY517" s="14">
        <f t="shared" si="377"/>
        <v>0</v>
      </c>
      <c r="AZ517" s="14">
        <f t="shared" si="377"/>
        <v>0</v>
      </c>
      <c r="BA517" s="14">
        <f t="shared" si="377"/>
        <v>0</v>
      </c>
      <c r="BB517" s="14">
        <f t="shared" si="377"/>
        <v>0</v>
      </c>
      <c r="BC517" s="14">
        <f t="shared" si="377"/>
        <v>0</v>
      </c>
      <c r="BD517" s="14">
        <f t="shared" si="377"/>
        <v>0</v>
      </c>
      <c r="BE517" s="14">
        <f t="shared" si="377"/>
        <v>0</v>
      </c>
      <c r="BF517" s="14">
        <f t="shared" si="377"/>
        <v>0</v>
      </c>
      <c r="BG517" s="29">
        <f t="shared" si="375"/>
        <v>0</v>
      </c>
      <c r="BI517" s="9"/>
      <c r="BJ517" s="61"/>
    </row>
    <row r="518" spans="1:62" ht="12.95" customHeight="1" x14ac:dyDescent="0.2">
      <c r="A518" s="546"/>
      <c r="B518" s="518"/>
      <c r="C518" s="507"/>
      <c r="D518" s="513"/>
      <c r="E518" s="44"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5"/>
        <v>0</v>
      </c>
      <c r="BI518" s="9"/>
      <c r="BJ518" s="61"/>
    </row>
    <row r="519" spans="1:62" ht="12.95" customHeight="1" x14ac:dyDescent="0.2">
      <c r="A519" s="546"/>
      <c r="B519" s="518"/>
      <c r="C519" s="507"/>
      <c r="D519" s="514"/>
      <c r="E519" s="44"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5"/>
        <v>0</v>
      </c>
      <c r="BI519" s="9"/>
      <c r="BJ519" s="61"/>
    </row>
    <row r="520" spans="1:62" ht="12.95" customHeight="1" x14ac:dyDescent="0.2">
      <c r="A520" s="546"/>
      <c r="B520" s="518"/>
      <c r="C520" s="507"/>
      <c r="D520" s="515" t="str">
        <f>Parameters!$B$13</f>
        <v>Death</v>
      </c>
      <c r="E520" s="67" t="str">
        <f>Parameters!$B$14</f>
        <v>Total</v>
      </c>
      <c r="F520" s="14">
        <f t="shared" ref="F520:BF520" si="378">F521+F522</f>
        <v>0</v>
      </c>
      <c r="G520" s="14">
        <f t="shared" si="378"/>
        <v>0</v>
      </c>
      <c r="H520" s="14">
        <f t="shared" si="378"/>
        <v>0</v>
      </c>
      <c r="I520" s="14">
        <f t="shared" si="378"/>
        <v>0</v>
      </c>
      <c r="J520" s="14">
        <f t="shared" si="378"/>
        <v>0</v>
      </c>
      <c r="K520" s="14">
        <f t="shared" si="378"/>
        <v>0</v>
      </c>
      <c r="L520" s="14">
        <f t="shared" si="378"/>
        <v>0</v>
      </c>
      <c r="M520" s="14">
        <f t="shared" si="378"/>
        <v>0</v>
      </c>
      <c r="N520" s="14">
        <f t="shared" si="378"/>
        <v>0</v>
      </c>
      <c r="O520" s="14">
        <f t="shared" si="378"/>
        <v>0</v>
      </c>
      <c r="P520" s="14">
        <f t="shared" si="378"/>
        <v>0</v>
      </c>
      <c r="Q520" s="14">
        <f t="shared" si="378"/>
        <v>0</v>
      </c>
      <c r="R520" s="14">
        <f t="shared" si="378"/>
        <v>0</v>
      </c>
      <c r="S520" s="14">
        <f t="shared" si="378"/>
        <v>0</v>
      </c>
      <c r="T520" s="14">
        <f t="shared" si="378"/>
        <v>0</v>
      </c>
      <c r="U520" s="14">
        <f t="shared" si="378"/>
        <v>0</v>
      </c>
      <c r="V520" s="14">
        <f t="shared" si="378"/>
        <v>0</v>
      </c>
      <c r="W520" s="14">
        <f t="shared" si="378"/>
        <v>0</v>
      </c>
      <c r="X520" s="14">
        <f t="shared" si="378"/>
        <v>0</v>
      </c>
      <c r="Y520" s="14">
        <f t="shared" si="378"/>
        <v>0</v>
      </c>
      <c r="Z520" s="14">
        <f t="shared" si="378"/>
        <v>0</v>
      </c>
      <c r="AA520" s="14">
        <f t="shared" si="378"/>
        <v>0</v>
      </c>
      <c r="AB520" s="14">
        <f t="shared" si="378"/>
        <v>0</v>
      </c>
      <c r="AC520" s="14">
        <f t="shared" si="378"/>
        <v>0</v>
      </c>
      <c r="AD520" s="14">
        <f t="shared" si="378"/>
        <v>0</v>
      </c>
      <c r="AE520" s="14">
        <f t="shared" si="378"/>
        <v>0</v>
      </c>
      <c r="AF520" s="14">
        <f t="shared" si="378"/>
        <v>0</v>
      </c>
      <c r="AG520" s="14">
        <f t="shared" si="378"/>
        <v>0</v>
      </c>
      <c r="AH520" s="14">
        <f t="shared" si="378"/>
        <v>0</v>
      </c>
      <c r="AI520" s="14">
        <f t="shared" si="378"/>
        <v>0</v>
      </c>
      <c r="AJ520" s="14">
        <f t="shared" si="378"/>
        <v>0</v>
      </c>
      <c r="AK520" s="14">
        <f t="shared" si="378"/>
        <v>0</v>
      </c>
      <c r="AL520" s="14">
        <f t="shared" si="378"/>
        <v>0</v>
      </c>
      <c r="AM520" s="14">
        <f t="shared" si="378"/>
        <v>0</v>
      </c>
      <c r="AN520" s="14">
        <f t="shared" si="378"/>
        <v>0</v>
      </c>
      <c r="AO520" s="14">
        <f t="shared" si="378"/>
        <v>0</v>
      </c>
      <c r="AP520" s="14">
        <f t="shared" si="378"/>
        <v>0</v>
      </c>
      <c r="AQ520" s="14">
        <f t="shared" si="378"/>
        <v>0</v>
      </c>
      <c r="AR520" s="14">
        <f t="shared" si="378"/>
        <v>0</v>
      </c>
      <c r="AS520" s="14">
        <f t="shared" si="378"/>
        <v>0</v>
      </c>
      <c r="AT520" s="14">
        <f t="shared" si="378"/>
        <v>0</v>
      </c>
      <c r="AU520" s="14">
        <f t="shared" si="378"/>
        <v>0</v>
      </c>
      <c r="AV520" s="14">
        <f t="shared" si="378"/>
        <v>0</v>
      </c>
      <c r="AW520" s="14">
        <f t="shared" si="378"/>
        <v>0</v>
      </c>
      <c r="AX520" s="14">
        <f t="shared" si="378"/>
        <v>0</v>
      </c>
      <c r="AY520" s="14">
        <f t="shared" si="378"/>
        <v>0</v>
      </c>
      <c r="AZ520" s="14">
        <f t="shared" si="378"/>
        <v>0</v>
      </c>
      <c r="BA520" s="14">
        <f t="shared" si="378"/>
        <v>0</v>
      </c>
      <c r="BB520" s="14">
        <f t="shared" si="378"/>
        <v>0</v>
      </c>
      <c r="BC520" s="14">
        <f t="shared" si="378"/>
        <v>0</v>
      </c>
      <c r="BD520" s="14">
        <f t="shared" si="378"/>
        <v>0</v>
      </c>
      <c r="BE520" s="14">
        <f t="shared" si="378"/>
        <v>0</v>
      </c>
      <c r="BF520" s="14">
        <f t="shared" si="378"/>
        <v>0</v>
      </c>
      <c r="BG520" s="29">
        <f t="shared" si="375"/>
        <v>0</v>
      </c>
    </row>
    <row r="521" spans="1:62" ht="12.95" customHeight="1" x14ac:dyDescent="0.2">
      <c r="A521" s="546"/>
      <c r="B521" s="518"/>
      <c r="C521" s="507"/>
      <c r="D521" s="513"/>
      <c r="E521" s="44"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5"/>
        <v>0</v>
      </c>
    </row>
    <row r="522" spans="1:62" ht="12.95" customHeight="1" thickBot="1" x14ac:dyDescent="0.25">
      <c r="A522" s="546"/>
      <c r="B522" s="518"/>
      <c r="C522" s="508"/>
      <c r="D522" s="516"/>
      <c r="E522" s="44"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546"/>
      <c r="B523" s="518"/>
      <c r="C523" s="505" t="str">
        <f>Parameters!$C$8</f>
        <v>15 to 49</v>
      </c>
      <c r="D523" s="509" t="str">
        <f>Parameters!$B$10</f>
        <v>Fever</v>
      </c>
      <c r="E523" s="65" t="str">
        <f>Parameters!$B$14</f>
        <v>Total</v>
      </c>
      <c r="F523" s="30">
        <f>F524+F525</f>
        <v>0</v>
      </c>
      <c r="G523" s="30">
        <f t="shared" ref="G523:BF523" si="379">G524+G525</f>
        <v>0</v>
      </c>
      <c r="H523" s="30">
        <f t="shared" si="379"/>
        <v>0</v>
      </c>
      <c r="I523" s="30">
        <f t="shared" si="379"/>
        <v>0</v>
      </c>
      <c r="J523" s="30">
        <f t="shared" si="379"/>
        <v>0</v>
      </c>
      <c r="K523" s="30">
        <f t="shared" si="379"/>
        <v>0</v>
      </c>
      <c r="L523" s="30">
        <f t="shared" si="379"/>
        <v>0</v>
      </c>
      <c r="M523" s="30">
        <f t="shared" si="379"/>
        <v>0</v>
      </c>
      <c r="N523" s="30">
        <f t="shared" si="379"/>
        <v>0</v>
      </c>
      <c r="O523" s="30">
        <f t="shared" si="379"/>
        <v>0</v>
      </c>
      <c r="P523" s="30">
        <f t="shared" si="379"/>
        <v>0</v>
      </c>
      <c r="Q523" s="30">
        <f t="shared" si="379"/>
        <v>0</v>
      </c>
      <c r="R523" s="30">
        <f t="shared" si="379"/>
        <v>0</v>
      </c>
      <c r="S523" s="30">
        <f t="shared" si="379"/>
        <v>0</v>
      </c>
      <c r="T523" s="30">
        <f t="shared" si="379"/>
        <v>0</v>
      </c>
      <c r="U523" s="30">
        <f t="shared" si="379"/>
        <v>0</v>
      </c>
      <c r="V523" s="30">
        <f t="shared" si="379"/>
        <v>0</v>
      </c>
      <c r="W523" s="30">
        <f t="shared" si="379"/>
        <v>0</v>
      </c>
      <c r="X523" s="30">
        <f t="shared" si="379"/>
        <v>0</v>
      </c>
      <c r="Y523" s="30">
        <f t="shared" si="379"/>
        <v>0</v>
      </c>
      <c r="Z523" s="30">
        <f t="shared" si="379"/>
        <v>0</v>
      </c>
      <c r="AA523" s="30">
        <f t="shared" si="379"/>
        <v>0</v>
      </c>
      <c r="AB523" s="30">
        <f t="shared" si="379"/>
        <v>0</v>
      </c>
      <c r="AC523" s="30">
        <f t="shared" si="379"/>
        <v>0</v>
      </c>
      <c r="AD523" s="30">
        <f t="shared" si="379"/>
        <v>0</v>
      </c>
      <c r="AE523" s="30">
        <f t="shared" si="379"/>
        <v>0</v>
      </c>
      <c r="AF523" s="30">
        <f t="shared" si="379"/>
        <v>0</v>
      </c>
      <c r="AG523" s="30">
        <f t="shared" si="379"/>
        <v>0</v>
      </c>
      <c r="AH523" s="30">
        <f t="shared" si="379"/>
        <v>0</v>
      </c>
      <c r="AI523" s="30">
        <f t="shared" si="379"/>
        <v>0</v>
      </c>
      <c r="AJ523" s="30">
        <f t="shared" si="379"/>
        <v>0</v>
      </c>
      <c r="AK523" s="30">
        <f t="shared" si="379"/>
        <v>0</v>
      </c>
      <c r="AL523" s="30">
        <f t="shared" si="379"/>
        <v>0</v>
      </c>
      <c r="AM523" s="30">
        <f t="shared" si="379"/>
        <v>0</v>
      </c>
      <c r="AN523" s="30">
        <f t="shared" si="379"/>
        <v>0</v>
      </c>
      <c r="AO523" s="30">
        <f t="shared" si="379"/>
        <v>0</v>
      </c>
      <c r="AP523" s="30">
        <f t="shared" si="379"/>
        <v>0</v>
      </c>
      <c r="AQ523" s="30">
        <f t="shared" si="379"/>
        <v>0</v>
      </c>
      <c r="AR523" s="30">
        <f t="shared" si="379"/>
        <v>0</v>
      </c>
      <c r="AS523" s="30">
        <f t="shared" si="379"/>
        <v>0</v>
      </c>
      <c r="AT523" s="30">
        <f t="shared" si="379"/>
        <v>0</v>
      </c>
      <c r="AU523" s="30">
        <f t="shared" si="379"/>
        <v>0</v>
      </c>
      <c r="AV523" s="30">
        <f t="shared" si="379"/>
        <v>0</v>
      </c>
      <c r="AW523" s="30">
        <f t="shared" si="379"/>
        <v>0</v>
      </c>
      <c r="AX523" s="30">
        <f t="shared" si="379"/>
        <v>0</v>
      </c>
      <c r="AY523" s="30">
        <f t="shared" si="379"/>
        <v>0</v>
      </c>
      <c r="AZ523" s="30">
        <f t="shared" si="379"/>
        <v>0</v>
      </c>
      <c r="BA523" s="30">
        <f t="shared" si="379"/>
        <v>0</v>
      </c>
      <c r="BB523" s="30">
        <f t="shared" si="379"/>
        <v>0</v>
      </c>
      <c r="BC523" s="30">
        <f t="shared" si="379"/>
        <v>0</v>
      </c>
      <c r="BD523" s="30">
        <f t="shared" si="379"/>
        <v>0</v>
      </c>
      <c r="BE523" s="30">
        <f t="shared" si="379"/>
        <v>0</v>
      </c>
      <c r="BF523" s="30">
        <f t="shared" si="379"/>
        <v>0</v>
      </c>
      <c r="BG523" s="31">
        <f>SUM(F523:BF523)</f>
        <v>0</v>
      </c>
      <c r="BI523" s="9"/>
      <c r="BJ523" s="61"/>
    </row>
    <row r="524" spans="1:62" ht="12.95" customHeight="1" x14ac:dyDescent="0.2">
      <c r="A524" s="546"/>
      <c r="B524" s="518"/>
      <c r="C524" s="506"/>
      <c r="D524" s="510"/>
      <c r="E524" s="66"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80">SUM(F524:BF524)</f>
        <v>0</v>
      </c>
      <c r="BI524" s="9"/>
      <c r="BJ524" s="61"/>
    </row>
    <row r="525" spans="1:62" ht="12.95" customHeight="1" x14ac:dyDescent="0.2">
      <c r="A525" s="546"/>
      <c r="B525" s="518"/>
      <c r="C525" s="506"/>
      <c r="D525" s="511"/>
      <c r="E525" s="66"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80"/>
        <v>0</v>
      </c>
      <c r="BI525" s="9"/>
      <c r="BJ525" s="61"/>
    </row>
    <row r="526" spans="1:62" ht="12.95" customHeight="1" x14ac:dyDescent="0.2">
      <c r="A526" s="546"/>
      <c r="B526" s="518"/>
      <c r="C526" s="507"/>
      <c r="D526" s="512" t="str">
        <f>Parameters!$B$11</f>
        <v>Hosp.</v>
      </c>
      <c r="E526" s="67" t="str">
        <f>Parameters!$B$14</f>
        <v>Total</v>
      </c>
      <c r="F526" s="14">
        <f t="shared" ref="F526:BF526" si="381">F527+F528</f>
        <v>0</v>
      </c>
      <c r="G526" s="14">
        <f t="shared" si="381"/>
        <v>0</v>
      </c>
      <c r="H526" s="14">
        <f t="shared" si="381"/>
        <v>0</v>
      </c>
      <c r="I526" s="14">
        <f t="shared" si="381"/>
        <v>0</v>
      </c>
      <c r="J526" s="14">
        <f t="shared" si="381"/>
        <v>0</v>
      </c>
      <c r="K526" s="14">
        <f t="shared" si="381"/>
        <v>0</v>
      </c>
      <c r="L526" s="14">
        <f t="shared" si="381"/>
        <v>0</v>
      </c>
      <c r="M526" s="14">
        <f t="shared" si="381"/>
        <v>0</v>
      </c>
      <c r="N526" s="14">
        <f t="shared" si="381"/>
        <v>0</v>
      </c>
      <c r="O526" s="14">
        <f t="shared" si="381"/>
        <v>0</v>
      </c>
      <c r="P526" s="14">
        <f t="shared" si="381"/>
        <v>0</v>
      </c>
      <c r="Q526" s="14">
        <f t="shared" si="381"/>
        <v>0</v>
      </c>
      <c r="R526" s="14">
        <f t="shared" si="381"/>
        <v>0</v>
      </c>
      <c r="S526" s="14">
        <f t="shared" si="381"/>
        <v>0</v>
      </c>
      <c r="T526" s="14">
        <f t="shared" si="381"/>
        <v>0</v>
      </c>
      <c r="U526" s="14">
        <f t="shared" si="381"/>
        <v>0</v>
      </c>
      <c r="V526" s="14">
        <f t="shared" si="381"/>
        <v>0</v>
      </c>
      <c r="W526" s="14">
        <f t="shared" si="381"/>
        <v>0</v>
      </c>
      <c r="X526" s="14">
        <f t="shared" si="381"/>
        <v>0</v>
      </c>
      <c r="Y526" s="14">
        <f t="shared" si="381"/>
        <v>0</v>
      </c>
      <c r="Z526" s="14">
        <f t="shared" si="381"/>
        <v>0</v>
      </c>
      <c r="AA526" s="14">
        <f t="shared" si="381"/>
        <v>0</v>
      </c>
      <c r="AB526" s="14">
        <f t="shared" si="381"/>
        <v>0</v>
      </c>
      <c r="AC526" s="14">
        <f t="shared" si="381"/>
        <v>0</v>
      </c>
      <c r="AD526" s="14">
        <f t="shared" si="381"/>
        <v>0</v>
      </c>
      <c r="AE526" s="14">
        <f t="shared" si="381"/>
        <v>0</v>
      </c>
      <c r="AF526" s="14">
        <f t="shared" si="381"/>
        <v>0</v>
      </c>
      <c r="AG526" s="14">
        <f t="shared" si="381"/>
        <v>0</v>
      </c>
      <c r="AH526" s="14">
        <f t="shared" si="381"/>
        <v>0</v>
      </c>
      <c r="AI526" s="14">
        <f t="shared" si="381"/>
        <v>0</v>
      </c>
      <c r="AJ526" s="14">
        <f t="shared" si="381"/>
        <v>0</v>
      </c>
      <c r="AK526" s="14">
        <f t="shared" si="381"/>
        <v>0</v>
      </c>
      <c r="AL526" s="14">
        <f t="shared" si="381"/>
        <v>0</v>
      </c>
      <c r="AM526" s="14">
        <f t="shared" si="381"/>
        <v>0</v>
      </c>
      <c r="AN526" s="14">
        <f t="shared" si="381"/>
        <v>0</v>
      </c>
      <c r="AO526" s="14">
        <f t="shared" si="381"/>
        <v>0</v>
      </c>
      <c r="AP526" s="14">
        <f t="shared" si="381"/>
        <v>0</v>
      </c>
      <c r="AQ526" s="14">
        <f t="shared" si="381"/>
        <v>0</v>
      </c>
      <c r="AR526" s="14">
        <f t="shared" si="381"/>
        <v>0</v>
      </c>
      <c r="AS526" s="14">
        <f t="shared" si="381"/>
        <v>0</v>
      </c>
      <c r="AT526" s="14">
        <f t="shared" si="381"/>
        <v>0</v>
      </c>
      <c r="AU526" s="14">
        <f t="shared" si="381"/>
        <v>0</v>
      </c>
      <c r="AV526" s="14">
        <f t="shared" si="381"/>
        <v>0</v>
      </c>
      <c r="AW526" s="14">
        <f t="shared" si="381"/>
        <v>0</v>
      </c>
      <c r="AX526" s="14">
        <f t="shared" si="381"/>
        <v>0</v>
      </c>
      <c r="AY526" s="14">
        <f t="shared" si="381"/>
        <v>0</v>
      </c>
      <c r="AZ526" s="14">
        <f t="shared" si="381"/>
        <v>0</v>
      </c>
      <c r="BA526" s="14">
        <f t="shared" si="381"/>
        <v>0</v>
      </c>
      <c r="BB526" s="14">
        <f t="shared" si="381"/>
        <v>0</v>
      </c>
      <c r="BC526" s="14">
        <f t="shared" si="381"/>
        <v>0</v>
      </c>
      <c r="BD526" s="14">
        <f t="shared" si="381"/>
        <v>0</v>
      </c>
      <c r="BE526" s="14">
        <f t="shared" si="381"/>
        <v>0</v>
      </c>
      <c r="BF526" s="14">
        <f t="shared" si="381"/>
        <v>0</v>
      </c>
      <c r="BG526" s="29">
        <f t="shared" si="380"/>
        <v>0</v>
      </c>
      <c r="BI526" s="9"/>
      <c r="BJ526" s="61"/>
    </row>
    <row r="527" spans="1:62" ht="12.95" customHeight="1" x14ac:dyDescent="0.2">
      <c r="A527" s="546"/>
      <c r="B527" s="518"/>
      <c r="C527" s="507"/>
      <c r="D527" s="513"/>
      <c r="E527" s="44"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80"/>
        <v>0</v>
      </c>
      <c r="BI527" s="9"/>
      <c r="BJ527" s="61"/>
    </row>
    <row r="528" spans="1:62" ht="12.95" customHeight="1" x14ac:dyDescent="0.2">
      <c r="A528" s="546"/>
      <c r="B528" s="518"/>
      <c r="C528" s="507"/>
      <c r="D528" s="514"/>
      <c r="E528" s="44"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80"/>
        <v>0</v>
      </c>
      <c r="BI528" s="9"/>
      <c r="BJ528" s="61"/>
    </row>
    <row r="529" spans="1:62" ht="12.95" customHeight="1" x14ac:dyDescent="0.2">
      <c r="A529" s="546"/>
      <c r="B529" s="518"/>
      <c r="C529" s="507"/>
      <c r="D529" s="515" t="str">
        <f>Parameters!$B$12</f>
        <v>ICU</v>
      </c>
      <c r="E529" s="67" t="str">
        <f>Parameters!$B$14</f>
        <v>Total</v>
      </c>
      <c r="F529" s="14">
        <f t="shared" ref="F529:BF529" si="382">F530+F531</f>
        <v>0</v>
      </c>
      <c r="G529" s="14">
        <f t="shared" si="382"/>
        <v>0</v>
      </c>
      <c r="H529" s="14">
        <f t="shared" si="382"/>
        <v>0</v>
      </c>
      <c r="I529" s="14">
        <f t="shared" si="382"/>
        <v>0</v>
      </c>
      <c r="J529" s="14">
        <f t="shared" si="382"/>
        <v>0</v>
      </c>
      <c r="K529" s="14">
        <f t="shared" si="382"/>
        <v>0</v>
      </c>
      <c r="L529" s="14">
        <f t="shared" si="382"/>
        <v>0</v>
      </c>
      <c r="M529" s="14">
        <f t="shared" si="382"/>
        <v>0</v>
      </c>
      <c r="N529" s="14">
        <f t="shared" si="382"/>
        <v>0</v>
      </c>
      <c r="O529" s="14">
        <f t="shared" si="382"/>
        <v>0</v>
      </c>
      <c r="P529" s="14">
        <f t="shared" si="382"/>
        <v>0</v>
      </c>
      <c r="Q529" s="14">
        <f t="shared" si="382"/>
        <v>0</v>
      </c>
      <c r="R529" s="14">
        <f t="shared" si="382"/>
        <v>0</v>
      </c>
      <c r="S529" s="14">
        <f t="shared" si="382"/>
        <v>0</v>
      </c>
      <c r="T529" s="14">
        <f t="shared" si="382"/>
        <v>0</v>
      </c>
      <c r="U529" s="14">
        <f t="shared" si="382"/>
        <v>0</v>
      </c>
      <c r="V529" s="14">
        <f t="shared" si="382"/>
        <v>0</v>
      </c>
      <c r="W529" s="14">
        <f t="shared" si="382"/>
        <v>0</v>
      </c>
      <c r="X529" s="14">
        <f t="shared" si="382"/>
        <v>0</v>
      </c>
      <c r="Y529" s="14">
        <f t="shared" si="382"/>
        <v>0</v>
      </c>
      <c r="Z529" s="14">
        <f t="shared" si="382"/>
        <v>0</v>
      </c>
      <c r="AA529" s="14">
        <f t="shared" si="382"/>
        <v>0</v>
      </c>
      <c r="AB529" s="14">
        <f t="shared" si="382"/>
        <v>0</v>
      </c>
      <c r="AC529" s="14">
        <f t="shared" si="382"/>
        <v>0</v>
      </c>
      <c r="AD529" s="14">
        <f t="shared" si="382"/>
        <v>0</v>
      </c>
      <c r="AE529" s="14">
        <f t="shared" si="382"/>
        <v>0</v>
      </c>
      <c r="AF529" s="14">
        <f t="shared" si="382"/>
        <v>0</v>
      </c>
      <c r="AG529" s="14">
        <f t="shared" si="382"/>
        <v>0</v>
      </c>
      <c r="AH529" s="14">
        <f t="shared" si="382"/>
        <v>0</v>
      </c>
      <c r="AI529" s="14">
        <f t="shared" si="382"/>
        <v>0</v>
      </c>
      <c r="AJ529" s="14">
        <f t="shared" si="382"/>
        <v>0</v>
      </c>
      <c r="AK529" s="14">
        <f t="shared" si="382"/>
        <v>0</v>
      </c>
      <c r="AL529" s="14">
        <f t="shared" si="382"/>
        <v>0</v>
      </c>
      <c r="AM529" s="14">
        <f t="shared" si="382"/>
        <v>0</v>
      </c>
      <c r="AN529" s="14">
        <f t="shared" si="382"/>
        <v>0</v>
      </c>
      <c r="AO529" s="14">
        <f t="shared" si="382"/>
        <v>0</v>
      </c>
      <c r="AP529" s="14">
        <f t="shared" si="382"/>
        <v>0</v>
      </c>
      <c r="AQ529" s="14">
        <f t="shared" si="382"/>
        <v>0</v>
      </c>
      <c r="AR529" s="14">
        <f t="shared" si="382"/>
        <v>0</v>
      </c>
      <c r="AS529" s="14">
        <f t="shared" si="382"/>
        <v>0</v>
      </c>
      <c r="AT529" s="14">
        <f t="shared" si="382"/>
        <v>0</v>
      </c>
      <c r="AU529" s="14">
        <f t="shared" si="382"/>
        <v>0</v>
      </c>
      <c r="AV529" s="14">
        <f t="shared" si="382"/>
        <v>0</v>
      </c>
      <c r="AW529" s="14">
        <f t="shared" si="382"/>
        <v>0</v>
      </c>
      <c r="AX529" s="14">
        <f t="shared" si="382"/>
        <v>0</v>
      </c>
      <c r="AY529" s="14">
        <f t="shared" si="382"/>
        <v>0</v>
      </c>
      <c r="AZ529" s="14">
        <f t="shared" si="382"/>
        <v>0</v>
      </c>
      <c r="BA529" s="14">
        <f t="shared" si="382"/>
        <v>0</v>
      </c>
      <c r="BB529" s="14">
        <f t="shared" si="382"/>
        <v>0</v>
      </c>
      <c r="BC529" s="14">
        <f t="shared" si="382"/>
        <v>0</v>
      </c>
      <c r="BD529" s="14">
        <f t="shared" si="382"/>
        <v>0</v>
      </c>
      <c r="BE529" s="14">
        <f t="shared" si="382"/>
        <v>0</v>
      </c>
      <c r="BF529" s="14">
        <f t="shared" si="382"/>
        <v>0</v>
      </c>
      <c r="BG529" s="29">
        <f t="shared" si="380"/>
        <v>0</v>
      </c>
      <c r="BI529" s="9"/>
      <c r="BJ529" s="61"/>
    </row>
    <row r="530" spans="1:62" ht="12.95" customHeight="1" x14ac:dyDescent="0.2">
      <c r="A530" s="546"/>
      <c r="B530" s="518"/>
      <c r="C530" s="507"/>
      <c r="D530" s="513"/>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80"/>
        <v>0</v>
      </c>
      <c r="BI530" s="9"/>
      <c r="BJ530" s="61"/>
    </row>
    <row r="531" spans="1:62" ht="12.95" customHeight="1" x14ac:dyDescent="0.2">
      <c r="A531" s="546"/>
      <c r="B531" s="518"/>
      <c r="C531" s="507"/>
      <c r="D531" s="514"/>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80"/>
        <v>0</v>
      </c>
      <c r="BI531" s="9"/>
      <c r="BJ531" s="61"/>
    </row>
    <row r="532" spans="1:62" ht="12.95" customHeight="1" x14ac:dyDescent="0.2">
      <c r="A532" s="546"/>
      <c r="B532" s="518"/>
      <c r="C532" s="507"/>
      <c r="D532" s="515" t="str">
        <f>Parameters!$B$13</f>
        <v>Death</v>
      </c>
      <c r="E532" s="67" t="str">
        <f>Parameters!$B$14</f>
        <v>Total</v>
      </c>
      <c r="F532" s="14">
        <f t="shared" ref="F532:BF532" si="383">F533+F534</f>
        <v>0</v>
      </c>
      <c r="G532" s="14">
        <f t="shared" si="383"/>
        <v>0</v>
      </c>
      <c r="H532" s="14">
        <f t="shared" si="383"/>
        <v>0</v>
      </c>
      <c r="I532" s="14">
        <f t="shared" si="383"/>
        <v>0</v>
      </c>
      <c r="J532" s="14">
        <f t="shared" si="383"/>
        <v>0</v>
      </c>
      <c r="K532" s="14">
        <f t="shared" si="383"/>
        <v>0</v>
      </c>
      <c r="L532" s="14">
        <f t="shared" si="383"/>
        <v>0</v>
      </c>
      <c r="M532" s="14">
        <f t="shared" si="383"/>
        <v>0</v>
      </c>
      <c r="N532" s="14">
        <f t="shared" si="383"/>
        <v>0</v>
      </c>
      <c r="O532" s="14">
        <f t="shared" si="383"/>
        <v>0</v>
      </c>
      <c r="P532" s="14">
        <f t="shared" si="383"/>
        <v>0</v>
      </c>
      <c r="Q532" s="14">
        <f t="shared" si="383"/>
        <v>0</v>
      </c>
      <c r="R532" s="14">
        <f t="shared" si="383"/>
        <v>0</v>
      </c>
      <c r="S532" s="14">
        <f t="shared" si="383"/>
        <v>0</v>
      </c>
      <c r="T532" s="14">
        <f t="shared" si="383"/>
        <v>0</v>
      </c>
      <c r="U532" s="14">
        <f t="shared" si="383"/>
        <v>0</v>
      </c>
      <c r="V532" s="14">
        <f t="shared" si="383"/>
        <v>0</v>
      </c>
      <c r="W532" s="14">
        <f t="shared" si="383"/>
        <v>0</v>
      </c>
      <c r="X532" s="14">
        <f t="shared" si="383"/>
        <v>0</v>
      </c>
      <c r="Y532" s="14">
        <f t="shared" si="383"/>
        <v>0</v>
      </c>
      <c r="Z532" s="14">
        <f t="shared" si="383"/>
        <v>0</v>
      </c>
      <c r="AA532" s="14">
        <f t="shared" si="383"/>
        <v>0</v>
      </c>
      <c r="AB532" s="14">
        <f t="shared" si="383"/>
        <v>0</v>
      </c>
      <c r="AC532" s="14">
        <f t="shared" si="383"/>
        <v>0</v>
      </c>
      <c r="AD532" s="14">
        <f t="shared" si="383"/>
        <v>0</v>
      </c>
      <c r="AE532" s="14">
        <f t="shared" si="383"/>
        <v>0</v>
      </c>
      <c r="AF532" s="14">
        <f t="shared" si="383"/>
        <v>0</v>
      </c>
      <c r="AG532" s="14">
        <f t="shared" si="383"/>
        <v>0</v>
      </c>
      <c r="AH532" s="14">
        <f t="shared" si="383"/>
        <v>0</v>
      </c>
      <c r="AI532" s="14">
        <f t="shared" si="383"/>
        <v>0</v>
      </c>
      <c r="AJ532" s="14">
        <f t="shared" si="383"/>
        <v>0</v>
      </c>
      <c r="AK532" s="14">
        <f t="shared" si="383"/>
        <v>0</v>
      </c>
      <c r="AL532" s="14">
        <f t="shared" si="383"/>
        <v>0</v>
      </c>
      <c r="AM532" s="14">
        <f t="shared" si="383"/>
        <v>0</v>
      </c>
      <c r="AN532" s="14">
        <f t="shared" si="383"/>
        <v>0</v>
      </c>
      <c r="AO532" s="14">
        <f t="shared" si="383"/>
        <v>0</v>
      </c>
      <c r="AP532" s="14">
        <f t="shared" si="383"/>
        <v>0</v>
      </c>
      <c r="AQ532" s="14">
        <f t="shared" si="383"/>
        <v>0</v>
      </c>
      <c r="AR532" s="14">
        <f t="shared" si="383"/>
        <v>0</v>
      </c>
      <c r="AS532" s="14">
        <f t="shared" si="383"/>
        <v>0</v>
      </c>
      <c r="AT532" s="14">
        <f t="shared" si="383"/>
        <v>0</v>
      </c>
      <c r="AU532" s="14">
        <f t="shared" si="383"/>
        <v>0</v>
      </c>
      <c r="AV532" s="14">
        <f t="shared" si="383"/>
        <v>0</v>
      </c>
      <c r="AW532" s="14">
        <f t="shared" si="383"/>
        <v>0</v>
      </c>
      <c r="AX532" s="14">
        <f t="shared" si="383"/>
        <v>0</v>
      </c>
      <c r="AY532" s="14">
        <f t="shared" si="383"/>
        <v>0</v>
      </c>
      <c r="AZ532" s="14">
        <f t="shared" si="383"/>
        <v>0</v>
      </c>
      <c r="BA532" s="14">
        <f t="shared" si="383"/>
        <v>0</v>
      </c>
      <c r="BB532" s="14">
        <f t="shared" si="383"/>
        <v>0</v>
      </c>
      <c r="BC532" s="14">
        <f t="shared" si="383"/>
        <v>0</v>
      </c>
      <c r="BD532" s="14">
        <f t="shared" si="383"/>
        <v>0</v>
      </c>
      <c r="BE532" s="14">
        <f t="shared" si="383"/>
        <v>0</v>
      </c>
      <c r="BF532" s="14">
        <f t="shared" si="383"/>
        <v>0</v>
      </c>
      <c r="BG532" s="29">
        <f t="shared" si="380"/>
        <v>0</v>
      </c>
    </row>
    <row r="533" spans="1:62" ht="12.95" customHeight="1" x14ac:dyDescent="0.2">
      <c r="A533" s="546"/>
      <c r="B533" s="518"/>
      <c r="C533" s="507"/>
      <c r="D533" s="513"/>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80"/>
        <v>0</v>
      </c>
    </row>
    <row r="534" spans="1:62" ht="12.95" customHeight="1" thickBot="1" x14ac:dyDescent="0.25">
      <c r="A534" s="546"/>
      <c r="B534" s="518"/>
      <c r="C534" s="508"/>
      <c r="D534" s="516"/>
      <c r="E534" s="44"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546"/>
      <c r="B535" s="518"/>
      <c r="C535" s="505" t="str">
        <f>Parameters!$C$9</f>
        <v>50 to 64</v>
      </c>
      <c r="D535" s="509" t="str">
        <f>Parameters!$B$10</f>
        <v>Fever</v>
      </c>
      <c r="E535" s="65" t="str">
        <f>Parameters!$B$14</f>
        <v>Total</v>
      </c>
      <c r="F535" s="30">
        <f>F536+F537</f>
        <v>0</v>
      </c>
      <c r="G535" s="30">
        <f t="shared" ref="G535:BF535" si="384">G536+G537</f>
        <v>0</v>
      </c>
      <c r="H535" s="30">
        <f t="shared" si="384"/>
        <v>0</v>
      </c>
      <c r="I535" s="30">
        <f t="shared" si="384"/>
        <v>0</v>
      </c>
      <c r="J535" s="30">
        <f t="shared" si="384"/>
        <v>0</v>
      </c>
      <c r="K535" s="30">
        <f t="shared" si="384"/>
        <v>0</v>
      </c>
      <c r="L535" s="30">
        <f t="shared" si="384"/>
        <v>0</v>
      </c>
      <c r="M535" s="30">
        <f t="shared" si="384"/>
        <v>0</v>
      </c>
      <c r="N535" s="30">
        <f t="shared" si="384"/>
        <v>0</v>
      </c>
      <c r="O535" s="30">
        <f t="shared" si="384"/>
        <v>0</v>
      </c>
      <c r="P535" s="30">
        <f t="shared" si="384"/>
        <v>0</v>
      </c>
      <c r="Q535" s="30">
        <f t="shared" si="384"/>
        <v>0</v>
      </c>
      <c r="R535" s="30">
        <f t="shared" si="384"/>
        <v>0</v>
      </c>
      <c r="S535" s="30">
        <f t="shared" si="384"/>
        <v>0</v>
      </c>
      <c r="T535" s="30">
        <f t="shared" si="384"/>
        <v>0</v>
      </c>
      <c r="U535" s="30">
        <f t="shared" si="384"/>
        <v>0</v>
      </c>
      <c r="V535" s="30">
        <f t="shared" si="384"/>
        <v>0</v>
      </c>
      <c r="W535" s="30">
        <f t="shared" si="384"/>
        <v>0</v>
      </c>
      <c r="X535" s="30">
        <f t="shared" si="384"/>
        <v>0</v>
      </c>
      <c r="Y535" s="30">
        <f t="shared" si="384"/>
        <v>0</v>
      </c>
      <c r="Z535" s="30">
        <f t="shared" si="384"/>
        <v>0</v>
      </c>
      <c r="AA535" s="30">
        <f t="shared" si="384"/>
        <v>0</v>
      </c>
      <c r="AB535" s="30">
        <f t="shared" si="384"/>
        <v>0</v>
      </c>
      <c r="AC535" s="30">
        <f t="shared" si="384"/>
        <v>0</v>
      </c>
      <c r="AD535" s="30">
        <f t="shared" si="384"/>
        <v>0</v>
      </c>
      <c r="AE535" s="30">
        <f t="shared" si="384"/>
        <v>0</v>
      </c>
      <c r="AF535" s="30">
        <f t="shared" si="384"/>
        <v>0</v>
      </c>
      <c r="AG535" s="30">
        <f t="shared" si="384"/>
        <v>0</v>
      </c>
      <c r="AH535" s="30">
        <f t="shared" si="384"/>
        <v>0</v>
      </c>
      <c r="AI535" s="30">
        <f t="shared" si="384"/>
        <v>0</v>
      </c>
      <c r="AJ535" s="30">
        <f t="shared" si="384"/>
        <v>0</v>
      </c>
      <c r="AK535" s="30">
        <f t="shared" si="384"/>
        <v>0</v>
      </c>
      <c r="AL535" s="30">
        <f t="shared" si="384"/>
        <v>0</v>
      </c>
      <c r="AM535" s="30">
        <f t="shared" si="384"/>
        <v>0</v>
      </c>
      <c r="AN535" s="30">
        <f t="shared" si="384"/>
        <v>0</v>
      </c>
      <c r="AO535" s="30">
        <f t="shared" si="384"/>
        <v>0</v>
      </c>
      <c r="AP535" s="30">
        <f t="shared" si="384"/>
        <v>0</v>
      </c>
      <c r="AQ535" s="30">
        <f t="shared" si="384"/>
        <v>0</v>
      </c>
      <c r="AR535" s="30">
        <f t="shared" si="384"/>
        <v>0</v>
      </c>
      <c r="AS535" s="30">
        <f t="shared" si="384"/>
        <v>0</v>
      </c>
      <c r="AT535" s="30">
        <f t="shared" si="384"/>
        <v>0</v>
      </c>
      <c r="AU535" s="30">
        <f t="shared" si="384"/>
        <v>0</v>
      </c>
      <c r="AV535" s="30">
        <f t="shared" si="384"/>
        <v>0</v>
      </c>
      <c r="AW535" s="30">
        <f t="shared" si="384"/>
        <v>0</v>
      </c>
      <c r="AX535" s="30">
        <f t="shared" si="384"/>
        <v>0</v>
      </c>
      <c r="AY535" s="30">
        <f t="shared" si="384"/>
        <v>0</v>
      </c>
      <c r="AZ535" s="30">
        <f t="shared" si="384"/>
        <v>0</v>
      </c>
      <c r="BA535" s="30">
        <f t="shared" si="384"/>
        <v>0</v>
      </c>
      <c r="BB535" s="30">
        <f t="shared" si="384"/>
        <v>0</v>
      </c>
      <c r="BC535" s="30">
        <f t="shared" si="384"/>
        <v>0</v>
      </c>
      <c r="BD535" s="30">
        <f t="shared" si="384"/>
        <v>0</v>
      </c>
      <c r="BE535" s="30">
        <f t="shared" si="384"/>
        <v>0</v>
      </c>
      <c r="BF535" s="30">
        <f t="shared" si="384"/>
        <v>0</v>
      </c>
      <c r="BG535" s="31">
        <f>SUM(F535:BF535)</f>
        <v>0</v>
      </c>
    </row>
    <row r="536" spans="1:62" ht="12.95" customHeight="1" x14ac:dyDescent="0.2">
      <c r="A536" s="546"/>
      <c r="B536" s="518"/>
      <c r="C536" s="506"/>
      <c r="D536" s="510"/>
      <c r="E536" s="66"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5">SUM(F536:BF536)</f>
        <v>0</v>
      </c>
    </row>
    <row r="537" spans="1:62" ht="12.95" customHeight="1" x14ac:dyDescent="0.2">
      <c r="A537" s="546"/>
      <c r="B537" s="518"/>
      <c r="C537" s="506"/>
      <c r="D537" s="511"/>
      <c r="E537" s="66"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5"/>
        <v>0</v>
      </c>
    </row>
    <row r="538" spans="1:62" ht="12.95" customHeight="1" x14ac:dyDescent="0.2">
      <c r="A538" s="546"/>
      <c r="B538" s="518"/>
      <c r="C538" s="507"/>
      <c r="D538" s="512" t="str">
        <f>Parameters!$B$11</f>
        <v>Hosp.</v>
      </c>
      <c r="E538" s="67" t="str">
        <f>Parameters!$B$14</f>
        <v>Total</v>
      </c>
      <c r="F538" s="14">
        <f t="shared" ref="F538:BF538" si="386">F539+F540</f>
        <v>0</v>
      </c>
      <c r="G538" s="14">
        <f t="shared" si="386"/>
        <v>0</v>
      </c>
      <c r="H538" s="14">
        <f t="shared" si="386"/>
        <v>0</v>
      </c>
      <c r="I538" s="14">
        <f t="shared" si="386"/>
        <v>0</v>
      </c>
      <c r="J538" s="14">
        <f t="shared" si="386"/>
        <v>0</v>
      </c>
      <c r="K538" s="14">
        <f t="shared" si="386"/>
        <v>0</v>
      </c>
      <c r="L538" s="14">
        <f t="shared" si="386"/>
        <v>0</v>
      </c>
      <c r="M538" s="14">
        <f t="shared" si="386"/>
        <v>0</v>
      </c>
      <c r="N538" s="14">
        <f t="shared" si="386"/>
        <v>0</v>
      </c>
      <c r="O538" s="14">
        <f t="shared" si="386"/>
        <v>0</v>
      </c>
      <c r="P538" s="14">
        <f t="shared" si="386"/>
        <v>0</v>
      </c>
      <c r="Q538" s="14">
        <f t="shared" si="386"/>
        <v>0</v>
      </c>
      <c r="R538" s="14">
        <f t="shared" si="386"/>
        <v>0</v>
      </c>
      <c r="S538" s="14">
        <f t="shared" si="386"/>
        <v>0</v>
      </c>
      <c r="T538" s="14">
        <f t="shared" si="386"/>
        <v>0</v>
      </c>
      <c r="U538" s="14">
        <f t="shared" si="386"/>
        <v>0</v>
      </c>
      <c r="V538" s="14">
        <f t="shared" si="386"/>
        <v>0</v>
      </c>
      <c r="W538" s="14">
        <f t="shared" si="386"/>
        <v>0</v>
      </c>
      <c r="X538" s="14">
        <f t="shared" si="386"/>
        <v>0</v>
      </c>
      <c r="Y538" s="14">
        <f t="shared" si="386"/>
        <v>0</v>
      </c>
      <c r="Z538" s="14">
        <f t="shared" si="386"/>
        <v>0</v>
      </c>
      <c r="AA538" s="14">
        <f t="shared" si="386"/>
        <v>0</v>
      </c>
      <c r="AB538" s="14">
        <f t="shared" si="386"/>
        <v>0</v>
      </c>
      <c r="AC538" s="14">
        <f t="shared" si="386"/>
        <v>0</v>
      </c>
      <c r="AD538" s="14">
        <f t="shared" si="386"/>
        <v>0</v>
      </c>
      <c r="AE538" s="14">
        <f t="shared" si="386"/>
        <v>0</v>
      </c>
      <c r="AF538" s="14">
        <f t="shared" si="386"/>
        <v>0</v>
      </c>
      <c r="AG538" s="14">
        <f t="shared" si="386"/>
        <v>0</v>
      </c>
      <c r="AH538" s="14">
        <f t="shared" si="386"/>
        <v>0</v>
      </c>
      <c r="AI538" s="14">
        <f t="shared" si="386"/>
        <v>0</v>
      </c>
      <c r="AJ538" s="14">
        <f t="shared" si="386"/>
        <v>0</v>
      </c>
      <c r="AK538" s="14">
        <f t="shared" si="386"/>
        <v>0</v>
      </c>
      <c r="AL538" s="14">
        <f t="shared" si="386"/>
        <v>0</v>
      </c>
      <c r="AM538" s="14">
        <f t="shared" si="386"/>
        <v>0</v>
      </c>
      <c r="AN538" s="14">
        <f t="shared" si="386"/>
        <v>0</v>
      </c>
      <c r="AO538" s="14">
        <f t="shared" si="386"/>
        <v>0</v>
      </c>
      <c r="AP538" s="14">
        <f t="shared" si="386"/>
        <v>0</v>
      </c>
      <c r="AQ538" s="14">
        <f t="shared" si="386"/>
        <v>0</v>
      </c>
      <c r="AR538" s="14">
        <f t="shared" si="386"/>
        <v>0</v>
      </c>
      <c r="AS538" s="14">
        <f t="shared" si="386"/>
        <v>0</v>
      </c>
      <c r="AT538" s="14">
        <f t="shared" si="386"/>
        <v>0</v>
      </c>
      <c r="AU538" s="14">
        <f t="shared" si="386"/>
        <v>0</v>
      </c>
      <c r="AV538" s="14">
        <f t="shared" si="386"/>
        <v>0</v>
      </c>
      <c r="AW538" s="14">
        <f t="shared" si="386"/>
        <v>0</v>
      </c>
      <c r="AX538" s="14">
        <f t="shared" si="386"/>
        <v>0</v>
      </c>
      <c r="AY538" s="14">
        <f t="shared" si="386"/>
        <v>0</v>
      </c>
      <c r="AZ538" s="14">
        <f t="shared" si="386"/>
        <v>0</v>
      </c>
      <c r="BA538" s="14">
        <f t="shared" si="386"/>
        <v>0</v>
      </c>
      <c r="BB538" s="14">
        <f t="shared" si="386"/>
        <v>0</v>
      </c>
      <c r="BC538" s="14">
        <f t="shared" si="386"/>
        <v>0</v>
      </c>
      <c r="BD538" s="14">
        <f t="shared" si="386"/>
        <v>0</v>
      </c>
      <c r="BE538" s="14">
        <f t="shared" si="386"/>
        <v>0</v>
      </c>
      <c r="BF538" s="14">
        <f t="shared" si="386"/>
        <v>0</v>
      </c>
      <c r="BG538" s="29">
        <f t="shared" si="385"/>
        <v>0</v>
      </c>
    </row>
    <row r="539" spans="1:62" ht="12.95" customHeight="1" x14ac:dyDescent="0.2">
      <c r="A539" s="546"/>
      <c r="B539" s="518"/>
      <c r="C539" s="507"/>
      <c r="D539" s="513"/>
      <c r="E539" s="44"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5"/>
        <v>0</v>
      </c>
    </row>
    <row r="540" spans="1:62" ht="12.95" customHeight="1" x14ac:dyDescent="0.2">
      <c r="A540" s="546"/>
      <c r="B540" s="518"/>
      <c r="C540" s="507"/>
      <c r="D540" s="514"/>
      <c r="E540" s="44"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5"/>
        <v>0</v>
      </c>
    </row>
    <row r="541" spans="1:62" ht="12.95" customHeight="1" x14ac:dyDescent="0.2">
      <c r="A541" s="546"/>
      <c r="B541" s="518"/>
      <c r="C541" s="507"/>
      <c r="D541" s="515" t="str">
        <f>Parameters!$B$12</f>
        <v>ICU</v>
      </c>
      <c r="E541" s="67" t="str">
        <f>Parameters!$B$14</f>
        <v>Total</v>
      </c>
      <c r="F541" s="14">
        <f t="shared" ref="F541:BF541" si="387">F542+F543</f>
        <v>0</v>
      </c>
      <c r="G541" s="14">
        <f t="shared" si="387"/>
        <v>0</v>
      </c>
      <c r="H541" s="14">
        <f t="shared" si="387"/>
        <v>0</v>
      </c>
      <c r="I541" s="14">
        <f t="shared" si="387"/>
        <v>0</v>
      </c>
      <c r="J541" s="14">
        <f t="shared" si="387"/>
        <v>0</v>
      </c>
      <c r="K541" s="14">
        <f t="shared" si="387"/>
        <v>0</v>
      </c>
      <c r="L541" s="14">
        <f t="shared" si="387"/>
        <v>0</v>
      </c>
      <c r="M541" s="14">
        <f t="shared" si="387"/>
        <v>0</v>
      </c>
      <c r="N541" s="14">
        <f t="shared" si="387"/>
        <v>0</v>
      </c>
      <c r="O541" s="14">
        <f t="shared" si="387"/>
        <v>0</v>
      </c>
      <c r="P541" s="14">
        <f t="shared" si="387"/>
        <v>0</v>
      </c>
      <c r="Q541" s="14">
        <f t="shared" si="387"/>
        <v>0</v>
      </c>
      <c r="R541" s="14">
        <f t="shared" si="387"/>
        <v>0</v>
      </c>
      <c r="S541" s="14">
        <f t="shared" si="387"/>
        <v>0</v>
      </c>
      <c r="T541" s="14">
        <f t="shared" si="387"/>
        <v>0</v>
      </c>
      <c r="U541" s="14">
        <f t="shared" si="387"/>
        <v>0</v>
      </c>
      <c r="V541" s="14">
        <f t="shared" si="387"/>
        <v>0</v>
      </c>
      <c r="W541" s="14">
        <f t="shared" si="387"/>
        <v>0</v>
      </c>
      <c r="X541" s="14">
        <f t="shared" si="387"/>
        <v>0</v>
      </c>
      <c r="Y541" s="14">
        <f t="shared" si="387"/>
        <v>0</v>
      </c>
      <c r="Z541" s="14">
        <f t="shared" si="387"/>
        <v>0</v>
      </c>
      <c r="AA541" s="14">
        <f t="shared" si="387"/>
        <v>0</v>
      </c>
      <c r="AB541" s="14">
        <f t="shared" si="387"/>
        <v>0</v>
      </c>
      <c r="AC541" s="14">
        <f t="shared" si="387"/>
        <v>0</v>
      </c>
      <c r="AD541" s="14">
        <f t="shared" si="387"/>
        <v>0</v>
      </c>
      <c r="AE541" s="14">
        <f t="shared" si="387"/>
        <v>0</v>
      </c>
      <c r="AF541" s="14">
        <f t="shared" si="387"/>
        <v>0</v>
      </c>
      <c r="AG541" s="14">
        <f t="shared" si="387"/>
        <v>0</v>
      </c>
      <c r="AH541" s="14">
        <f t="shared" si="387"/>
        <v>0</v>
      </c>
      <c r="AI541" s="14">
        <f t="shared" si="387"/>
        <v>0</v>
      </c>
      <c r="AJ541" s="14">
        <f t="shared" si="387"/>
        <v>0</v>
      </c>
      <c r="AK541" s="14">
        <f t="shared" si="387"/>
        <v>0</v>
      </c>
      <c r="AL541" s="14">
        <f t="shared" si="387"/>
        <v>0</v>
      </c>
      <c r="AM541" s="14">
        <f t="shared" si="387"/>
        <v>0</v>
      </c>
      <c r="AN541" s="14">
        <f t="shared" si="387"/>
        <v>0</v>
      </c>
      <c r="AO541" s="14">
        <f t="shared" si="387"/>
        <v>0</v>
      </c>
      <c r="AP541" s="14">
        <f t="shared" si="387"/>
        <v>0</v>
      </c>
      <c r="AQ541" s="14">
        <f t="shared" si="387"/>
        <v>0</v>
      </c>
      <c r="AR541" s="14">
        <f t="shared" si="387"/>
        <v>0</v>
      </c>
      <c r="AS541" s="14">
        <f t="shared" si="387"/>
        <v>0</v>
      </c>
      <c r="AT541" s="14">
        <f t="shared" si="387"/>
        <v>0</v>
      </c>
      <c r="AU541" s="14">
        <f t="shared" si="387"/>
        <v>0</v>
      </c>
      <c r="AV541" s="14">
        <f t="shared" si="387"/>
        <v>0</v>
      </c>
      <c r="AW541" s="14">
        <f t="shared" si="387"/>
        <v>0</v>
      </c>
      <c r="AX541" s="14">
        <f t="shared" si="387"/>
        <v>0</v>
      </c>
      <c r="AY541" s="14">
        <f t="shared" si="387"/>
        <v>0</v>
      </c>
      <c r="AZ541" s="14">
        <f t="shared" si="387"/>
        <v>0</v>
      </c>
      <c r="BA541" s="14">
        <f t="shared" si="387"/>
        <v>0</v>
      </c>
      <c r="BB541" s="14">
        <f t="shared" si="387"/>
        <v>0</v>
      </c>
      <c r="BC541" s="14">
        <f t="shared" si="387"/>
        <v>0</v>
      </c>
      <c r="BD541" s="14">
        <f t="shared" si="387"/>
        <v>0</v>
      </c>
      <c r="BE541" s="14">
        <f t="shared" si="387"/>
        <v>0</v>
      </c>
      <c r="BF541" s="14">
        <f t="shared" si="387"/>
        <v>0</v>
      </c>
      <c r="BG541" s="29">
        <f t="shared" si="385"/>
        <v>0</v>
      </c>
    </row>
    <row r="542" spans="1:62" ht="12.95" customHeight="1" x14ac:dyDescent="0.2">
      <c r="A542" s="546"/>
      <c r="B542" s="518"/>
      <c r="C542" s="507"/>
      <c r="D542" s="513"/>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5"/>
        <v>0</v>
      </c>
    </row>
    <row r="543" spans="1:62" ht="12.95" customHeight="1" x14ac:dyDescent="0.2">
      <c r="A543" s="546"/>
      <c r="B543" s="518"/>
      <c r="C543" s="507"/>
      <c r="D543" s="514"/>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5"/>
        <v>0</v>
      </c>
    </row>
    <row r="544" spans="1:62" ht="12.95" customHeight="1" x14ac:dyDescent="0.2">
      <c r="A544" s="546"/>
      <c r="B544" s="518"/>
      <c r="C544" s="507"/>
      <c r="D544" s="515" t="str">
        <f>Parameters!$B$13</f>
        <v>Death</v>
      </c>
      <c r="E544" s="67" t="str">
        <f>Parameters!$B$14</f>
        <v>Total</v>
      </c>
      <c r="F544" s="14">
        <f t="shared" ref="F544:BF544" si="388">F545+F546</f>
        <v>0</v>
      </c>
      <c r="G544" s="14">
        <f t="shared" si="388"/>
        <v>0</v>
      </c>
      <c r="H544" s="14">
        <f t="shared" si="388"/>
        <v>0</v>
      </c>
      <c r="I544" s="14">
        <f t="shared" si="388"/>
        <v>0</v>
      </c>
      <c r="J544" s="14">
        <f t="shared" si="388"/>
        <v>0</v>
      </c>
      <c r="K544" s="14">
        <f t="shared" si="388"/>
        <v>0</v>
      </c>
      <c r="L544" s="14">
        <f t="shared" si="388"/>
        <v>0</v>
      </c>
      <c r="M544" s="14">
        <f t="shared" si="388"/>
        <v>0</v>
      </c>
      <c r="N544" s="14">
        <f t="shared" si="388"/>
        <v>0</v>
      </c>
      <c r="O544" s="14">
        <f t="shared" si="388"/>
        <v>0</v>
      </c>
      <c r="P544" s="14">
        <f t="shared" si="388"/>
        <v>0</v>
      </c>
      <c r="Q544" s="14">
        <f t="shared" si="388"/>
        <v>0</v>
      </c>
      <c r="R544" s="14">
        <f t="shared" si="388"/>
        <v>0</v>
      </c>
      <c r="S544" s="14">
        <f t="shared" si="388"/>
        <v>0</v>
      </c>
      <c r="T544" s="14">
        <f t="shared" si="388"/>
        <v>0</v>
      </c>
      <c r="U544" s="14">
        <f t="shared" si="388"/>
        <v>0</v>
      </c>
      <c r="V544" s="14">
        <f t="shared" si="388"/>
        <v>0</v>
      </c>
      <c r="W544" s="14">
        <f t="shared" si="388"/>
        <v>0</v>
      </c>
      <c r="X544" s="14">
        <f t="shared" si="388"/>
        <v>0</v>
      </c>
      <c r="Y544" s="14">
        <f t="shared" si="388"/>
        <v>0</v>
      </c>
      <c r="Z544" s="14">
        <f t="shared" si="388"/>
        <v>0</v>
      </c>
      <c r="AA544" s="14">
        <f t="shared" si="388"/>
        <v>0</v>
      </c>
      <c r="AB544" s="14">
        <f t="shared" si="388"/>
        <v>0</v>
      </c>
      <c r="AC544" s="14">
        <f t="shared" si="388"/>
        <v>0</v>
      </c>
      <c r="AD544" s="14">
        <f t="shared" si="388"/>
        <v>0</v>
      </c>
      <c r="AE544" s="14">
        <f t="shared" si="388"/>
        <v>0</v>
      </c>
      <c r="AF544" s="14">
        <f t="shared" si="388"/>
        <v>0</v>
      </c>
      <c r="AG544" s="14">
        <f t="shared" si="388"/>
        <v>0</v>
      </c>
      <c r="AH544" s="14">
        <f t="shared" si="388"/>
        <v>0</v>
      </c>
      <c r="AI544" s="14">
        <f t="shared" si="388"/>
        <v>0</v>
      </c>
      <c r="AJ544" s="14">
        <f t="shared" si="388"/>
        <v>0</v>
      </c>
      <c r="AK544" s="14">
        <f t="shared" si="388"/>
        <v>0</v>
      </c>
      <c r="AL544" s="14">
        <f t="shared" si="388"/>
        <v>0</v>
      </c>
      <c r="AM544" s="14">
        <f t="shared" si="388"/>
        <v>0</v>
      </c>
      <c r="AN544" s="14">
        <f t="shared" si="388"/>
        <v>0</v>
      </c>
      <c r="AO544" s="14">
        <f t="shared" si="388"/>
        <v>0</v>
      </c>
      <c r="AP544" s="14">
        <f t="shared" si="388"/>
        <v>0</v>
      </c>
      <c r="AQ544" s="14">
        <f t="shared" si="388"/>
        <v>0</v>
      </c>
      <c r="AR544" s="14">
        <f t="shared" si="388"/>
        <v>0</v>
      </c>
      <c r="AS544" s="14">
        <f t="shared" si="388"/>
        <v>0</v>
      </c>
      <c r="AT544" s="14">
        <f t="shared" si="388"/>
        <v>0</v>
      </c>
      <c r="AU544" s="14">
        <f t="shared" si="388"/>
        <v>0</v>
      </c>
      <c r="AV544" s="14">
        <f t="shared" si="388"/>
        <v>0</v>
      </c>
      <c r="AW544" s="14">
        <f t="shared" si="388"/>
        <v>0</v>
      </c>
      <c r="AX544" s="14">
        <f t="shared" si="388"/>
        <v>0</v>
      </c>
      <c r="AY544" s="14">
        <f t="shared" si="388"/>
        <v>0</v>
      </c>
      <c r="AZ544" s="14">
        <f t="shared" si="388"/>
        <v>0</v>
      </c>
      <c r="BA544" s="14">
        <f t="shared" si="388"/>
        <v>0</v>
      </c>
      <c r="BB544" s="14">
        <f t="shared" si="388"/>
        <v>0</v>
      </c>
      <c r="BC544" s="14">
        <f t="shared" si="388"/>
        <v>0</v>
      </c>
      <c r="BD544" s="14">
        <f t="shared" si="388"/>
        <v>0</v>
      </c>
      <c r="BE544" s="14">
        <f t="shared" si="388"/>
        <v>0</v>
      </c>
      <c r="BF544" s="14">
        <f t="shared" si="388"/>
        <v>0</v>
      </c>
      <c r="BG544" s="29">
        <f t="shared" si="385"/>
        <v>0</v>
      </c>
    </row>
    <row r="545" spans="1:62" ht="12.95" customHeight="1" x14ac:dyDescent="0.2">
      <c r="A545" s="546"/>
      <c r="B545" s="518"/>
      <c r="C545" s="507"/>
      <c r="D545" s="513"/>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5"/>
        <v>0</v>
      </c>
    </row>
    <row r="546" spans="1:62" ht="12.95" customHeight="1" thickBot="1" x14ac:dyDescent="0.25">
      <c r="A546" s="546"/>
      <c r="B546" s="518"/>
      <c r="C546" s="508"/>
      <c r="D546" s="516"/>
      <c r="E546" s="44"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546"/>
      <c r="B547" s="518"/>
      <c r="C547" s="505" t="str">
        <f>Parameters!$C$10</f>
        <v>65 and +</v>
      </c>
      <c r="D547" s="509" t="str">
        <f>Parameters!$B$10</f>
        <v>Fever</v>
      </c>
      <c r="E547" s="65" t="str">
        <f>Parameters!$B$14</f>
        <v>Total</v>
      </c>
      <c r="F547" s="30">
        <f>F548+F549</f>
        <v>0</v>
      </c>
      <c r="G547" s="30">
        <f t="shared" ref="G547:BF547" si="389">G548+G549</f>
        <v>0</v>
      </c>
      <c r="H547" s="30">
        <f t="shared" si="389"/>
        <v>0</v>
      </c>
      <c r="I547" s="30">
        <f t="shared" si="389"/>
        <v>0</v>
      </c>
      <c r="J547" s="30">
        <f t="shared" si="389"/>
        <v>0</v>
      </c>
      <c r="K547" s="30">
        <f t="shared" si="389"/>
        <v>0</v>
      </c>
      <c r="L547" s="30">
        <f t="shared" si="389"/>
        <v>0</v>
      </c>
      <c r="M547" s="30">
        <f t="shared" si="389"/>
        <v>0</v>
      </c>
      <c r="N547" s="30">
        <f t="shared" si="389"/>
        <v>0</v>
      </c>
      <c r="O547" s="30">
        <f t="shared" si="389"/>
        <v>0</v>
      </c>
      <c r="P547" s="30">
        <f t="shared" si="389"/>
        <v>0</v>
      </c>
      <c r="Q547" s="30">
        <f t="shared" si="389"/>
        <v>0</v>
      </c>
      <c r="R547" s="30">
        <f t="shared" si="389"/>
        <v>0</v>
      </c>
      <c r="S547" s="30">
        <f t="shared" si="389"/>
        <v>0</v>
      </c>
      <c r="T547" s="30">
        <f t="shared" si="389"/>
        <v>0</v>
      </c>
      <c r="U547" s="30">
        <f t="shared" si="389"/>
        <v>0</v>
      </c>
      <c r="V547" s="30">
        <f t="shared" si="389"/>
        <v>0</v>
      </c>
      <c r="W547" s="30">
        <f t="shared" si="389"/>
        <v>0</v>
      </c>
      <c r="X547" s="30">
        <f t="shared" si="389"/>
        <v>0</v>
      </c>
      <c r="Y547" s="30">
        <f t="shared" si="389"/>
        <v>0</v>
      </c>
      <c r="Z547" s="30">
        <f t="shared" si="389"/>
        <v>0</v>
      </c>
      <c r="AA547" s="30">
        <f t="shared" si="389"/>
        <v>0</v>
      </c>
      <c r="AB547" s="30">
        <f t="shared" si="389"/>
        <v>0</v>
      </c>
      <c r="AC547" s="30">
        <f t="shared" si="389"/>
        <v>0</v>
      </c>
      <c r="AD547" s="30">
        <f t="shared" si="389"/>
        <v>0</v>
      </c>
      <c r="AE547" s="30">
        <f t="shared" si="389"/>
        <v>0</v>
      </c>
      <c r="AF547" s="30">
        <f t="shared" si="389"/>
        <v>0</v>
      </c>
      <c r="AG547" s="30">
        <f t="shared" si="389"/>
        <v>0</v>
      </c>
      <c r="AH547" s="30">
        <f t="shared" si="389"/>
        <v>0</v>
      </c>
      <c r="AI547" s="30">
        <f t="shared" si="389"/>
        <v>0</v>
      </c>
      <c r="AJ547" s="30">
        <f t="shared" si="389"/>
        <v>0</v>
      </c>
      <c r="AK547" s="30">
        <f t="shared" si="389"/>
        <v>0</v>
      </c>
      <c r="AL547" s="30">
        <f t="shared" si="389"/>
        <v>0</v>
      </c>
      <c r="AM547" s="30">
        <f t="shared" si="389"/>
        <v>0</v>
      </c>
      <c r="AN547" s="30">
        <f t="shared" si="389"/>
        <v>0</v>
      </c>
      <c r="AO547" s="30">
        <f t="shared" si="389"/>
        <v>0</v>
      </c>
      <c r="AP547" s="30">
        <f t="shared" si="389"/>
        <v>0</v>
      </c>
      <c r="AQ547" s="30">
        <f t="shared" si="389"/>
        <v>0</v>
      </c>
      <c r="AR547" s="30">
        <f t="shared" si="389"/>
        <v>0</v>
      </c>
      <c r="AS547" s="30">
        <f t="shared" si="389"/>
        <v>0</v>
      </c>
      <c r="AT547" s="30">
        <f t="shared" si="389"/>
        <v>0</v>
      </c>
      <c r="AU547" s="30">
        <f t="shared" si="389"/>
        <v>0</v>
      </c>
      <c r="AV547" s="30">
        <f t="shared" si="389"/>
        <v>0</v>
      </c>
      <c r="AW547" s="30">
        <f t="shared" si="389"/>
        <v>0</v>
      </c>
      <c r="AX547" s="30">
        <f t="shared" si="389"/>
        <v>0</v>
      </c>
      <c r="AY547" s="30">
        <f t="shared" si="389"/>
        <v>0</v>
      </c>
      <c r="AZ547" s="30">
        <f t="shared" si="389"/>
        <v>0</v>
      </c>
      <c r="BA547" s="30">
        <f t="shared" si="389"/>
        <v>0</v>
      </c>
      <c r="BB547" s="30">
        <f t="shared" si="389"/>
        <v>0</v>
      </c>
      <c r="BC547" s="30">
        <f t="shared" si="389"/>
        <v>0</v>
      </c>
      <c r="BD547" s="30">
        <f t="shared" si="389"/>
        <v>0</v>
      </c>
      <c r="BE547" s="30">
        <f t="shared" si="389"/>
        <v>0</v>
      </c>
      <c r="BF547" s="30">
        <f t="shared" si="389"/>
        <v>0</v>
      </c>
      <c r="BG547" s="31">
        <f>SUM(F547:BF547)</f>
        <v>0</v>
      </c>
    </row>
    <row r="548" spans="1:62" ht="12.95" customHeight="1" x14ac:dyDescent="0.2">
      <c r="A548" s="546"/>
      <c r="B548" s="518"/>
      <c r="C548" s="506"/>
      <c r="D548" s="510"/>
      <c r="E548" s="66"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90">SUM(F548:BF548)</f>
        <v>0</v>
      </c>
    </row>
    <row r="549" spans="1:62" ht="12.95" customHeight="1" x14ac:dyDescent="0.2">
      <c r="A549" s="546"/>
      <c r="B549" s="518"/>
      <c r="C549" s="506"/>
      <c r="D549" s="511"/>
      <c r="E549" s="66"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90"/>
        <v>0</v>
      </c>
    </row>
    <row r="550" spans="1:62" ht="12.95" customHeight="1" x14ac:dyDescent="0.2">
      <c r="A550" s="546"/>
      <c r="B550" s="518"/>
      <c r="C550" s="507"/>
      <c r="D550" s="512" t="str">
        <f>Parameters!$B$11</f>
        <v>Hosp.</v>
      </c>
      <c r="E550" s="67" t="str">
        <f>Parameters!$B$14</f>
        <v>Total</v>
      </c>
      <c r="F550" s="14">
        <f t="shared" ref="F550:BF550" si="391">F551+F552</f>
        <v>0</v>
      </c>
      <c r="G550" s="14">
        <f t="shared" si="391"/>
        <v>0</v>
      </c>
      <c r="H550" s="14">
        <f t="shared" si="391"/>
        <v>0</v>
      </c>
      <c r="I550" s="14">
        <f t="shared" si="391"/>
        <v>0</v>
      </c>
      <c r="J550" s="14">
        <f t="shared" si="391"/>
        <v>0</v>
      </c>
      <c r="K550" s="14">
        <f t="shared" si="391"/>
        <v>0</v>
      </c>
      <c r="L550" s="14">
        <f t="shared" si="391"/>
        <v>0</v>
      </c>
      <c r="M550" s="14">
        <f t="shared" si="391"/>
        <v>0</v>
      </c>
      <c r="N550" s="14">
        <f t="shared" si="391"/>
        <v>0</v>
      </c>
      <c r="O550" s="14">
        <f t="shared" si="391"/>
        <v>0</v>
      </c>
      <c r="P550" s="14">
        <f t="shared" si="391"/>
        <v>0</v>
      </c>
      <c r="Q550" s="14">
        <f t="shared" si="391"/>
        <v>0</v>
      </c>
      <c r="R550" s="14">
        <f t="shared" si="391"/>
        <v>0</v>
      </c>
      <c r="S550" s="14">
        <f t="shared" si="391"/>
        <v>0</v>
      </c>
      <c r="T550" s="14">
        <f t="shared" si="391"/>
        <v>0</v>
      </c>
      <c r="U550" s="14">
        <f t="shared" si="391"/>
        <v>0</v>
      </c>
      <c r="V550" s="14">
        <f t="shared" si="391"/>
        <v>0</v>
      </c>
      <c r="W550" s="14">
        <f t="shared" si="391"/>
        <v>0</v>
      </c>
      <c r="X550" s="14">
        <f t="shared" si="391"/>
        <v>0</v>
      </c>
      <c r="Y550" s="14">
        <f t="shared" si="391"/>
        <v>0</v>
      </c>
      <c r="Z550" s="14">
        <f t="shared" si="391"/>
        <v>0</v>
      </c>
      <c r="AA550" s="14">
        <f t="shared" si="391"/>
        <v>0</v>
      </c>
      <c r="AB550" s="14">
        <f t="shared" si="391"/>
        <v>0</v>
      </c>
      <c r="AC550" s="14">
        <f t="shared" si="391"/>
        <v>0</v>
      </c>
      <c r="AD550" s="14">
        <f t="shared" si="391"/>
        <v>0</v>
      </c>
      <c r="AE550" s="14">
        <f t="shared" si="391"/>
        <v>0</v>
      </c>
      <c r="AF550" s="14">
        <f t="shared" si="391"/>
        <v>0</v>
      </c>
      <c r="AG550" s="14">
        <f t="shared" si="391"/>
        <v>0</v>
      </c>
      <c r="AH550" s="14">
        <f t="shared" si="391"/>
        <v>0</v>
      </c>
      <c r="AI550" s="14">
        <f t="shared" si="391"/>
        <v>0</v>
      </c>
      <c r="AJ550" s="14">
        <f t="shared" si="391"/>
        <v>0</v>
      </c>
      <c r="AK550" s="14">
        <f t="shared" si="391"/>
        <v>0</v>
      </c>
      <c r="AL550" s="14">
        <f t="shared" si="391"/>
        <v>0</v>
      </c>
      <c r="AM550" s="14">
        <f t="shared" si="391"/>
        <v>0</v>
      </c>
      <c r="AN550" s="14">
        <f t="shared" si="391"/>
        <v>0</v>
      </c>
      <c r="AO550" s="14">
        <f t="shared" si="391"/>
        <v>0</v>
      </c>
      <c r="AP550" s="14">
        <f t="shared" si="391"/>
        <v>0</v>
      </c>
      <c r="AQ550" s="14">
        <f t="shared" si="391"/>
        <v>0</v>
      </c>
      <c r="AR550" s="14">
        <f t="shared" si="391"/>
        <v>0</v>
      </c>
      <c r="AS550" s="14">
        <f t="shared" si="391"/>
        <v>0</v>
      </c>
      <c r="AT550" s="14">
        <f t="shared" si="391"/>
        <v>0</v>
      </c>
      <c r="AU550" s="14">
        <f t="shared" si="391"/>
        <v>0</v>
      </c>
      <c r="AV550" s="14">
        <f t="shared" si="391"/>
        <v>0</v>
      </c>
      <c r="AW550" s="14">
        <f t="shared" si="391"/>
        <v>0</v>
      </c>
      <c r="AX550" s="14">
        <f t="shared" si="391"/>
        <v>0</v>
      </c>
      <c r="AY550" s="14">
        <f t="shared" si="391"/>
        <v>0</v>
      </c>
      <c r="AZ550" s="14">
        <f t="shared" si="391"/>
        <v>0</v>
      </c>
      <c r="BA550" s="14">
        <f t="shared" si="391"/>
        <v>0</v>
      </c>
      <c r="BB550" s="14">
        <f t="shared" si="391"/>
        <v>0</v>
      </c>
      <c r="BC550" s="14">
        <f t="shared" si="391"/>
        <v>0</v>
      </c>
      <c r="BD550" s="14">
        <f t="shared" si="391"/>
        <v>0</v>
      </c>
      <c r="BE550" s="14">
        <f t="shared" si="391"/>
        <v>0</v>
      </c>
      <c r="BF550" s="14">
        <f t="shared" si="391"/>
        <v>0</v>
      </c>
      <c r="BG550" s="29">
        <f t="shared" si="390"/>
        <v>0</v>
      </c>
    </row>
    <row r="551" spans="1:62" ht="12.95" customHeight="1" x14ac:dyDescent="0.2">
      <c r="A551" s="546"/>
      <c r="B551" s="518"/>
      <c r="C551" s="507"/>
      <c r="D551" s="513"/>
      <c r="E551" s="44"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90"/>
        <v>0</v>
      </c>
    </row>
    <row r="552" spans="1:62" ht="12.95" customHeight="1" x14ac:dyDescent="0.2">
      <c r="A552" s="546"/>
      <c r="B552" s="518"/>
      <c r="C552" s="507"/>
      <c r="D552" s="514"/>
      <c r="E552" s="44"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90"/>
        <v>0</v>
      </c>
    </row>
    <row r="553" spans="1:62" ht="12.95" customHeight="1" x14ac:dyDescent="0.2">
      <c r="A553" s="546"/>
      <c r="B553" s="518"/>
      <c r="C553" s="507"/>
      <c r="D553" s="515" t="str">
        <f>Parameters!$B$12</f>
        <v>ICU</v>
      </c>
      <c r="E553" s="67" t="str">
        <f>Parameters!$B$14</f>
        <v>Total</v>
      </c>
      <c r="F553" s="14">
        <f t="shared" ref="F553:BF553" si="392">F554+F555</f>
        <v>0</v>
      </c>
      <c r="G553" s="14">
        <f t="shared" si="392"/>
        <v>0</v>
      </c>
      <c r="H553" s="14">
        <f t="shared" si="392"/>
        <v>0</v>
      </c>
      <c r="I553" s="14">
        <f t="shared" si="392"/>
        <v>0</v>
      </c>
      <c r="J553" s="14">
        <f t="shared" si="392"/>
        <v>0</v>
      </c>
      <c r="K553" s="14">
        <f t="shared" si="392"/>
        <v>0</v>
      </c>
      <c r="L553" s="14">
        <f t="shared" si="392"/>
        <v>0</v>
      </c>
      <c r="M553" s="14">
        <f t="shared" si="392"/>
        <v>0</v>
      </c>
      <c r="N553" s="14">
        <f t="shared" si="392"/>
        <v>0</v>
      </c>
      <c r="O553" s="14">
        <f t="shared" si="392"/>
        <v>0</v>
      </c>
      <c r="P553" s="14">
        <f t="shared" si="392"/>
        <v>0</v>
      </c>
      <c r="Q553" s="14">
        <f t="shared" si="392"/>
        <v>0</v>
      </c>
      <c r="R553" s="14">
        <f t="shared" si="392"/>
        <v>0</v>
      </c>
      <c r="S553" s="14">
        <f t="shared" si="392"/>
        <v>0</v>
      </c>
      <c r="T553" s="14">
        <f t="shared" si="392"/>
        <v>0</v>
      </c>
      <c r="U553" s="14">
        <f t="shared" si="392"/>
        <v>0</v>
      </c>
      <c r="V553" s="14">
        <f t="shared" si="392"/>
        <v>0</v>
      </c>
      <c r="W553" s="14">
        <f t="shared" si="392"/>
        <v>0</v>
      </c>
      <c r="X553" s="14">
        <f t="shared" si="392"/>
        <v>0</v>
      </c>
      <c r="Y553" s="14">
        <f t="shared" si="392"/>
        <v>0</v>
      </c>
      <c r="Z553" s="14">
        <f t="shared" si="392"/>
        <v>0</v>
      </c>
      <c r="AA553" s="14">
        <f t="shared" si="392"/>
        <v>0</v>
      </c>
      <c r="AB553" s="14">
        <f t="shared" si="392"/>
        <v>0</v>
      </c>
      <c r="AC553" s="14">
        <f t="shared" si="392"/>
        <v>0</v>
      </c>
      <c r="AD553" s="14">
        <f t="shared" si="392"/>
        <v>0</v>
      </c>
      <c r="AE553" s="14">
        <f t="shared" si="392"/>
        <v>0</v>
      </c>
      <c r="AF553" s="14">
        <f t="shared" si="392"/>
        <v>0</v>
      </c>
      <c r="AG553" s="14">
        <f t="shared" si="392"/>
        <v>0</v>
      </c>
      <c r="AH553" s="14">
        <f t="shared" si="392"/>
        <v>0</v>
      </c>
      <c r="AI553" s="14">
        <f t="shared" si="392"/>
        <v>0</v>
      </c>
      <c r="AJ553" s="14">
        <f t="shared" si="392"/>
        <v>0</v>
      </c>
      <c r="AK553" s="14">
        <f t="shared" si="392"/>
        <v>0</v>
      </c>
      <c r="AL553" s="14">
        <f t="shared" si="392"/>
        <v>0</v>
      </c>
      <c r="AM553" s="14">
        <f t="shared" si="392"/>
        <v>0</v>
      </c>
      <c r="AN553" s="14">
        <f t="shared" si="392"/>
        <v>0</v>
      </c>
      <c r="AO553" s="14">
        <f t="shared" si="392"/>
        <v>0</v>
      </c>
      <c r="AP553" s="14">
        <f t="shared" si="392"/>
        <v>0</v>
      </c>
      <c r="AQ553" s="14">
        <f t="shared" si="392"/>
        <v>0</v>
      </c>
      <c r="AR553" s="14">
        <f t="shared" si="392"/>
        <v>0</v>
      </c>
      <c r="AS553" s="14">
        <f t="shared" si="392"/>
        <v>0</v>
      </c>
      <c r="AT553" s="14">
        <f t="shared" si="392"/>
        <v>0</v>
      </c>
      <c r="AU553" s="14">
        <f t="shared" si="392"/>
        <v>0</v>
      </c>
      <c r="AV553" s="14">
        <f t="shared" si="392"/>
        <v>0</v>
      </c>
      <c r="AW553" s="14">
        <f t="shared" si="392"/>
        <v>0</v>
      </c>
      <c r="AX553" s="14">
        <f t="shared" si="392"/>
        <v>0</v>
      </c>
      <c r="AY553" s="14">
        <f t="shared" si="392"/>
        <v>0</v>
      </c>
      <c r="AZ553" s="14">
        <f t="shared" si="392"/>
        <v>0</v>
      </c>
      <c r="BA553" s="14">
        <f t="shared" si="392"/>
        <v>0</v>
      </c>
      <c r="BB553" s="14">
        <f t="shared" si="392"/>
        <v>0</v>
      </c>
      <c r="BC553" s="14">
        <f t="shared" si="392"/>
        <v>0</v>
      </c>
      <c r="BD553" s="14">
        <f t="shared" si="392"/>
        <v>0</v>
      </c>
      <c r="BE553" s="14">
        <f t="shared" si="392"/>
        <v>0</v>
      </c>
      <c r="BF553" s="14">
        <f t="shared" si="392"/>
        <v>0</v>
      </c>
      <c r="BG553" s="29">
        <f t="shared" si="390"/>
        <v>0</v>
      </c>
    </row>
    <row r="554" spans="1:62" ht="12.95" customHeight="1" x14ac:dyDescent="0.2">
      <c r="A554" s="546"/>
      <c r="B554" s="518"/>
      <c r="C554" s="507"/>
      <c r="D554" s="513"/>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90"/>
        <v>0</v>
      </c>
    </row>
    <row r="555" spans="1:62" ht="12.95" customHeight="1" x14ac:dyDescent="0.2">
      <c r="A555" s="546"/>
      <c r="B555" s="518"/>
      <c r="C555" s="507"/>
      <c r="D555" s="514"/>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90"/>
        <v>0</v>
      </c>
    </row>
    <row r="556" spans="1:62" ht="12.95" customHeight="1" x14ac:dyDescent="0.2">
      <c r="A556" s="546"/>
      <c r="B556" s="518"/>
      <c r="C556" s="507"/>
      <c r="D556" s="515" t="str">
        <f>Parameters!$B$13</f>
        <v>Death</v>
      </c>
      <c r="E556" s="67" t="str">
        <f>Parameters!$B$14</f>
        <v>Total</v>
      </c>
      <c r="F556" s="14">
        <f t="shared" ref="F556:BF556" si="393">F557+F558</f>
        <v>0</v>
      </c>
      <c r="G556" s="14">
        <f t="shared" si="393"/>
        <v>0</v>
      </c>
      <c r="H556" s="14">
        <f t="shared" si="393"/>
        <v>0</v>
      </c>
      <c r="I556" s="14">
        <f t="shared" si="393"/>
        <v>0</v>
      </c>
      <c r="J556" s="14">
        <f t="shared" si="393"/>
        <v>0</v>
      </c>
      <c r="K556" s="14">
        <f t="shared" si="393"/>
        <v>0</v>
      </c>
      <c r="L556" s="14">
        <f t="shared" si="393"/>
        <v>0</v>
      </c>
      <c r="M556" s="14">
        <f t="shared" si="393"/>
        <v>0</v>
      </c>
      <c r="N556" s="14">
        <f t="shared" si="393"/>
        <v>0</v>
      </c>
      <c r="O556" s="14">
        <f t="shared" si="393"/>
        <v>0</v>
      </c>
      <c r="P556" s="14">
        <f t="shared" si="393"/>
        <v>0</v>
      </c>
      <c r="Q556" s="14">
        <f t="shared" si="393"/>
        <v>0</v>
      </c>
      <c r="R556" s="14">
        <f t="shared" si="393"/>
        <v>0</v>
      </c>
      <c r="S556" s="14">
        <f t="shared" si="393"/>
        <v>0</v>
      </c>
      <c r="T556" s="14">
        <f t="shared" si="393"/>
        <v>0</v>
      </c>
      <c r="U556" s="14">
        <f t="shared" si="393"/>
        <v>0</v>
      </c>
      <c r="V556" s="14">
        <f t="shared" si="393"/>
        <v>0</v>
      </c>
      <c r="W556" s="14">
        <f t="shared" si="393"/>
        <v>0</v>
      </c>
      <c r="X556" s="14">
        <f t="shared" si="393"/>
        <v>0</v>
      </c>
      <c r="Y556" s="14">
        <f t="shared" si="393"/>
        <v>0</v>
      </c>
      <c r="Z556" s="14">
        <f t="shared" si="393"/>
        <v>0</v>
      </c>
      <c r="AA556" s="14">
        <f t="shared" si="393"/>
        <v>0</v>
      </c>
      <c r="AB556" s="14">
        <f t="shared" si="393"/>
        <v>0</v>
      </c>
      <c r="AC556" s="14">
        <f t="shared" si="393"/>
        <v>0</v>
      </c>
      <c r="AD556" s="14">
        <f t="shared" si="393"/>
        <v>0</v>
      </c>
      <c r="AE556" s="14">
        <f t="shared" si="393"/>
        <v>0</v>
      </c>
      <c r="AF556" s="14">
        <f t="shared" si="393"/>
        <v>0</v>
      </c>
      <c r="AG556" s="14">
        <f t="shared" si="393"/>
        <v>0</v>
      </c>
      <c r="AH556" s="14">
        <f t="shared" si="393"/>
        <v>0</v>
      </c>
      <c r="AI556" s="14">
        <f t="shared" si="393"/>
        <v>0</v>
      </c>
      <c r="AJ556" s="14">
        <f t="shared" si="393"/>
        <v>0</v>
      </c>
      <c r="AK556" s="14">
        <f t="shared" si="393"/>
        <v>0</v>
      </c>
      <c r="AL556" s="14">
        <f t="shared" si="393"/>
        <v>0</v>
      </c>
      <c r="AM556" s="14">
        <f t="shared" si="393"/>
        <v>0</v>
      </c>
      <c r="AN556" s="14">
        <f t="shared" si="393"/>
        <v>0</v>
      </c>
      <c r="AO556" s="14">
        <f t="shared" si="393"/>
        <v>0</v>
      </c>
      <c r="AP556" s="14">
        <f t="shared" si="393"/>
        <v>0</v>
      </c>
      <c r="AQ556" s="14">
        <f t="shared" si="393"/>
        <v>0</v>
      </c>
      <c r="AR556" s="14">
        <f t="shared" si="393"/>
        <v>0</v>
      </c>
      <c r="AS556" s="14">
        <f t="shared" si="393"/>
        <v>0</v>
      </c>
      <c r="AT556" s="14">
        <f t="shared" si="393"/>
        <v>0</v>
      </c>
      <c r="AU556" s="14">
        <f t="shared" si="393"/>
        <v>0</v>
      </c>
      <c r="AV556" s="14">
        <f t="shared" si="393"/>
        <v>0</v>
      </c>
      <c r="AW556" s="14">
        <f t="shared" si="393"/>
        <v>0</v>
      </c>
      <c r="AX556" s="14">
        <f t="shared" si="393"/>
        <v>0</v>
      </c>
      <c r="AY556" s="14">
        <f t="shared" si="393"/>
        <v>0</v>
      </c>
      <c r="AZ556" s="14">
        <f t="shared" si="393"/>
        <v>0</v>
      </c>
      <c r="BA556" s="14">
        <f t="shared" si="393"/>
        <v>0</v>
      </c>
      <c r="BB556" s="14">
        <f t="shared" si="393"/>
        <v>0</v>
      </c>
      <c r="BC556" s="14">
        <f t="shared" si="393"/>
        <v>0</v>
      </c>
      <c r="BD556" s="14">
        <f t="shared" si="393"/>
        <v>0</v>
      </c>
      <c r="BE556" s="14">
        <f t="shared" si="393"/>
        <v>0</v>
      </c>
      <c r="BF556" s="14">
        <f t="shared" si="393"/>
        <v>0</v>
      </c>
      <c r="BG556" s="29">
        <f t="shared" si="390"/>
        <v>0</v>
      </c>
    </row>
    <row r="557" spans="1:62" ht="12.95" customHeight="1" x14ac:dyDescent="0.2">
      <c r="A557" s="546"/>
      <c r="B557" s="518"/>
      <c r="C557" s="507"/>
      <c r="D557" s="513"/>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90"/>
        <v>0</v>
      </c>
    </row>
    <row r="558" spans="1:62" ht="12.95" customHeight="1" thickBot="1" x14ac:dyDescent="0.25">
      <c r="A558" s="546"/>
      <c r="B558" s="518"/>
      <c r="C558" s="508"/>
      <c r="D558" s="516"/>
      <c r="E558" s="44"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546"/>
      <c r="B559" s="517" t="str">
        <f>Parameters!$E$6</f>
        <v>Influenza A/H1</v>
      </c>
      <c r="C559" s="553" t="str">
        <f>Parameters!$B$14</f>
        <v>Total</v>
      </c>
      <c r="D559" s="553"/>
      <c r="E559" s="48" t="str">
        <f>Parameters!$B$14</f>
        <v>Total</v>
      </c>
      <c r="F559" s="40">
        <f>F562+F574+F586+F598+F610+F622+F634+F646</f>
        <v>3</v>
      </c>
      <c r="G559" s="40">
        <f t="shared" ref="G559:BF559" si="394">G562+G574+G586+G598+G610+G622+G634+G646</f>
        <v>0</v>
      </c>
      <c r="H559" s="40">
        <f t="shared" si="394"/>
        <v>0</v>
      </c>
      <c r="I559" s="40">
        <f t="shared" si="394"/>
        <v>0</v>
      </c>
      <c r="J559" s="40">
        <f t="shared" si="394"/>
        <v>0</v>
      </c>
      <c r="K559" s="40">
        <f t="shared" si="394"/>
        <v>0</v>
      </c>
      <c r="L559" s="40">
        <f t="shared" si="394"/>
        <v>0</v>
      </c>
      <c r="M559" s="40">
        <f t="shared" si="394"/>
        <v>0</v>
      </c>
      <c r="N559" s="40">
        <f t="shared" si="394"/>
        <v>0</v>
      </c>
      <c r="O559" s="40">
        <f t="shared" si="394"/>
        <v>0</v>
      </c>
      <c r="P559" s="40">
        <f t="shared" si="394"/>
        <v>0</v>
      </c>
      <c r="Q559" s="40">
        <f t="shared" si="394"/>
        <v>0</v>
      </c>
      <c r="R559" s="40">
        <f t="shared" si="394"/>
        <v>0</v>
      </c>
      <c r="S559" s="40">
        <f t="shared" si="394"/>
        <v>0</v>
      </c>
      <c r="T559" s="40">
        <f t="shared" si="394"/>
        <v>0</v>
      </c>
      <c r="U559" s="40">
        <f t="shared" si="394"/>
        <v>0</v>
      </c>
      <c r="V559" s="40">
        <f t="shared" si="394"/>
        <v>0</v>
      </c>
      <c r="W559" s="40">
        <f t="shared" si="394"/>
        <v>0</v>
      </c>
      <c r="X559" s="40">
        <f t="shared" si="394"/>
        <v>0</v>
      </c>
      <c r="Y559" s="40">
        <f t="shared" si="394"/>
        <v>0</v>
      </c>
      <c r="Z559" s="40">
        <f t="shared" si="394"/>
        <v>0</v>
      </c>
      <c r="AA559" s="40">
        <f t="shared" si="394"/>
        <v>0</v>
      </c>
      <c r="AB559" s="40">
        <f t="shared" si="394"/>
        <v>0</v>
      </c>
      <c r="AC559" s="40">
        <f t="shared" si="394"/>
        <v>0</v>
      </c>
      <c r="AD559" s="40">
        <f t="shared" si="394"/>
        <v>0</v>
      </c>
      <c r="AE559" s="40">
        <f t="shared" si="394"/>
        <v>0</v>
      </c>
      <c r="AF559" s="40">
        <f t="shared" si="394"/>
        <v>0</v>
      </c>
      <c r="AG559" s="40">
        <f t="shared" si="394"/>
        <v>0</v>
      </c>
      <c r="AH559" s="40">
        <f t="shared" si="394"/>
        <v>0</v>
      </c>
      <c r="AI559" s="40">
        <f t="shared" si="394"/>
        <v>0</v>
      </c>
      <c r="AJ559" s="40">
        <f t="shared" si="394"/>
        <v>0</v>
      </c>
      <c r="AK559" s="40">
        <f t="shared" si="394"/>
        <v>0</v>
      </c>
      <c r="AL559" s="40">
        <f t="shared" si="394"/>
        <v>0</v>
      </c>
      <c r="AM559" s="40">
        <f t="shared" si="394"/>
        <v>0</v>
      </c>
      <c r="AN559" s="40">
        <f t="shared" si="394"/>
        <v>0</v>
      </c>
      <c r="AO559" s="40">
        <f t="shared" si="394"/>
        <v>0</v>
      </c>
      <c r="AP559" s="40">
        <f t="shared" si="394"/>
        <v>0</v>
      </c>
      <c r="AQ559" s="40">
        <f t="shared" si="394"/>
        <v>0</v>
      </c>
      <c r="AR559" s="40">
        <f t="shared" si="394"/>
        <v>0</v>
      </c>
      <c r="AS559" s="40">
        <f t="shared" si="394"/>
        <v>0</v>
      </c>
      <c r="AT559" s="40">
        <f t="shared" si="394"/>
        <v>0</v>
      </c>
      <c r="AU559" s="40">
        <f t="shared" si="394"/>
        <v>0</v>
      </c>
      <c r="AV559" s="40">
        <f t="shared" si="394"/>
        <v>0</v>
      </c>
      <c r="AW559" s="40">
        <f t="shared" si="394"/>
        <v>0</v>
      </c>
      <c r="AX559" s="40">
        <f t="shared" si="394"/>
        <v>0</v>
      </c>
      <c r="AY559" s="40">
        <f t="shared" si="394"/>
        <v>0</v>
      </c>
      <c r="AZ559" s="40">
        <f t="shared" si="394"/>
        <v>0</v>
      </c>
      <c r="BA559" s="40">
        <f t="shared" si="394"/>
        <v>0</v>
      </c>
      <c r="BB559" s="40">
        <f t="shared" si="394"/>
        <v>0</v>
      </c>
      <c r="BC559" s="40">
        <f t="shared" si="394"/>
        <v>0</v>
      </c>
      <c r="BD559" s="40">
        <f t="shared" si="394"/>
        <v>0</v>
      </c>
      <c r="BE559" s="40">
        <f t="shared" si="394"/>
        <v>0</v>
      </c>
      <c r="BF559" s="40">
        <f t="shared" si="394"/>
        <v>0</v>
      </c>
      <c r="BG559" s="53">
        <f>SUM(F559:BF559)</f>
        <v>3</v>
      </c>
      <c r="BH559" s="524" t="str">
        <f>B559</f>
        <v>Influenza A/H1</v>
      </c>
      <c r="BI559" s="525"/>
      <c r="BJ559" s="526"/>
    </row>
    <row r="560" spans="1:62" ht="12.95" customHeight="1" x14ac:dyDescent="0.2">
      <c r="A560" s="546"/>
      <c r="B560" s="518"/>
      <c r="C560" s="554"/>
      <c r="D560" s="555"/>
      <c r="E560" s="49" t="str">
        <f>Parameters!$B$15</f>
        <v>Fem.</v>
      </c>
      <c r="F560" s="34">
        <f>F563+F575+F587+F599+F611+F623+F635+F647</f>
        <v>1</v>
      </c>
      <c r="G560" s="34">
        <f t="shared" ref="G560:BF560" si="395">G563+G575+G587+G599+G611+G623+G635+G647</f>
        <v>0</v>
      </c>
      <c r="H560" s="34">
        <f t="shared" si="395"/>
        <v>0</v>
      </c>
      <c r="I560" s="34">
        <f t="shared" si="395"/>
        <v>0</v>
      </c>
      <c r="J560" s="34">
        <f t="shared" si="395"/>
        <v>0</v>
      </c>
      <c r="K560" s="34">
        <f t="shared" si="395"/>
        <v>0</v>
      </c>
      <c r="L560" s="34">
        <f t="shared" si="395"/>
        <v>0</v>
      </c>
      <c r="M560" s="34">
        <f t="shared" si="395"/>
        <v>0</v>
      </c>
      <c r="N560" s="34">
        <f t="shared" si="395"/>
        <v>0</v>
      </c>
      <c r="O560" s="34">
        <f t="shared" si="395"/>
        <v>0</v>
      </c>
      <c r="P560" s="34">
        <f t="shared" si="395"/>
        <v>0</v>
      </c>
      <c r="Q560" s="34">
        <f t="shared" si="395"/>
        <v>0</v>
      </c>
      <c r="R560" s="34">
        <f t="shared" si="395"/>
        <v>0</v>
      </c>
      <c r="S560" s="34">
        <f t="shared" si="395"/>
        <v>0</v>
      </c>
      <c r="T560" s="34">
        <f t="shared" si="395"/>
        <v>0</v>
      </c>
      <c r="U560" s="34">
        <f t="shared" si="395"/>
        <v>0</v>
      </c>
      <c r="V560" s="34">
        <f t="shared" si="395"/>
        <v>0</v>
      </c>
      <c r="W560" s="34">
        <f t="shared" si="395"/>
        <v>0</v>
      </c>
      <c r="X560" s="34">
        <f t="shared" si="395"/>
        <v>0</v>
      </c>
      <c r="Y560" s="34">
        <f t="shared" si="395"/>
        <v>0</v>
      </c>
      <c r="Z560" s="34">
        <f t="shared" si="395"/>
        <v>0</v>
      </c>
      <c r="AA560" s="34">
        <f t="shared" si="395"/>
        <v>0</v>
      </c>
      <c r="AB560" s="34">
        <f t="shared" si="395"/>
        <v>0</v>
      </c>
      <c r="AC560" s="34">
        <f t="shared" si="395"/>
        <v>0</v>
      </c>
      <c r="AD560" s="34">
        <f t="shared" si="395"/>
        <v>0</v>
      </c>
      <c r="AE560" s="34">
        <f t="shared" si="395"/>
        <v>0</v>
      </c>
      <c r="AF560" s="34">
        <f t="shared" si="395"/>
        <v>0</v>
      </c>
      <c r="AG560" s="34">
        <f t="shared" si="395"/>
        <v>0</v>
      </c>
      <c r="AH560" s="34">
        <f t="shared" si="395"/>
        <v>0</v>
      </c>
      <c r="AI560" s="34">
        <f t="shared" si="395"/>
        <v>0</v>
      </c>
      <c r="AJ560" s="34">
        <f t="shared" si="395"/>
        <v>0</v>
      </c>
      <c r="AK560" s="34">
        <f t="shared" si="395"/>
        <v>0</v>
      </c>
      <c r="AL560" s="34">
        <f t="shared" si="395"/>
        <v>0</v>
      </c>
      <c r="AM560" s="34">
        <f t="shared" si="395"/>
        <v>0</v>
      </c>
      <c r="AN560" s="34">
        <f t="shared" si="395"/>
        <v>0</v>
      </c>
      <c r="AO560" s="34">
        <f t="shared" si="395"/>
        <v>0</v>
      </c>
      <c r="AP560" s="34">
        <f t="shared" si="395"/>
        <v>0</v>
      </c>
      <c r="AQ560" s="34">
        <f t="shared" si="395"/>
        <v>0</v>
      </c>
      <c r="AR560" s="34">
        <f t="shared" si="395"/>
        <v>0</v>
      </c>
      <c r="AS560" s="34">
        <f t="shared" si="395"/>
        <v>0</v>
      </c>
      <c r="AT560" s="34">
        <f t="shared" si="395"/>
        <v>0</v>
      </c>
      <c r="AU560" s="34">
        <f t="shared" si="395"/>
        <v>0</v>
      </c>
      <c r="AV560" s="34">
        <f t="shared" si="395"/>
        <v>0</v>
      </c>
      <c r="AW560" s="34">
        <f t="shared" si="395"/>
        <v>0</v>
      </c>
      <c r="AX560" s="34">
        <f t="shared" si="395"/>
        <v>0</v>
      </c>
      <c r="AY560" s="34">
        <f t="shared" si="395"/>
        <v>0</v>
      </c>
      <c r="AZ560" s="34">
        <f t="shared" si="395"/>
        <v>0</v>
      </c>
      <c r="BA560" s="34">
        <f t="shared" si="395"/>
        <v>0</v>
      </c>
      <c r="BB560" s="34">
        <f t="shared" si="395"/>
        <v>0</v>
      </c>
      <c r="BC560" s="34">
        <f t="shared" si="395"/>
        <v>0</v>
      </c>
      <c r="BD560" s="34">
        <f t="shared" si="395"/>
        <v>0</v>
      </c>
      <c r="BE560" s="34">
        <f t="shared" si="395"/>
        <v>0</v>
      </c>
      <c r="BF560" s="34">
        <f t="shared" si="395"/>
        <v>0</v>
      </c>
      <c r="BG560" s="41">
        <f>SUM(F560:BF560)</f>
        <v>1</v>
      </c>
      <c r="BH560" s="325" t="str">
        <f>$D562</f>
        <v>Fever</v>
      </c>
      <c r="BI560" s="48" t="str">
        <f t="shared" ref="BI560:BI571" si="396">$E562</f>
        <v>Total</v>
      </c>
      <c r="BJ560" s="58">
        <f>BG559</f>
        <v>3</v>
      </c>
    </row>
    <row r="561" spans="1:63" ht="12.95" customHeight="1" thickBot="1" x14ac:dyDescent="0.25">
      <c r="A561" s="546"/>
      <c r="B561" s="518"/>
      <c r="C561" s="556"/>
      <c r="D561" s="557"/>
      <c r="E561" s="50" t="str">
        <f>Parameters!$B$16</f>
        <v>Male</v>
      </c>
      <c r="F561" s="51">
        <f>F564+F576+F588+F600+F612+F624+F636+F648</f>
        <v>2</v>
      </c>
      <c r="G561" s="51">
        <f t="shared" ref="G561:BF561" si="397">G564+G576+G588+G600+G612+G624+G636+G648</f>
        <v>0</v>
      </c>
      <c r="H561" s="51">
        <f t="shared" si="397"/>
        <v>0</v>
      </c>
      <c r="I561" s="51">
        <f t="shared" si="397"/>
        <v>0</v>
      </c>
      <c r="J561" s="51">
        <f t="shared" si="397"/>
        <v>0</v>
      </c>
      <c r="K561" s="51">
        <f t="shared" si="397"/>
        <v>0</v>
      </c>
      <c r="L561" s="51">
        <f t="shared" si="397"/>
        <v>0</v>
      </c>
      <c r="M561" s="51">
        <f t="shared" si="397"/>
        <v>0</v>
      </c>
      <c r="N561" s="51">
        <f t="shared" si="397"/>
        <v>0</v>
      </c>
      <c r="O561" s="51">
        <f t="shared" si="397"/>
        <v>0</v>
      </c>
      <c r="P561" s="51">
        <f t="shared" si="397"/>
        <v>0</v>
      </c>
      <c r="Q561" s="51">
        <f t="shared" si="397"/>
        <v>0</v>
      </c>
      <c r="R561" s="51">
        <f t="shared" si="397"/>
        <v>0</v>
      </c>
      <c r="S561" s="51">
        <f t="shared" si="397"/>
        <v>0</v>
      </c>
      <c r="T561" s="51">
        <f t="shared" si="397"/>
        <v>0</v>
      </c>
      <c r="U561" s="51">
        <f t="shared" si="397"/>
        <v>0</v>
      </c>
      <c r="V561" s="51">
        <f t="shared" si="397"/>
        <v>0</v>
      </c>
      <c r="W561" s="51">
        <f t="shared" si="397"/>
        <v>0</v>
      </c>
      <c r="X561" s="51">
        <f t="shared" si="397"/>
        <v>0</v>
      </c>
      <c r="Y561" s="51">
        <f t="shared" si="397"/>
        <v>0</v>
      </c>
      <c r="Z561" s="51">
        <f t="shared" si="397"/>
        <v>0</v>
      </c>
      <c r="AA561" s="51">
        <f t="shared" si="397"/>
        <v>0</v>
      </c>
      <c r="AB561" s="51">
        <f t="shared" si="397"/>
        <v>0</v>
      </c>
      <c r="AC561" s="51">
        <f t="shared" si="397"/>
        <v>0</v>
      </c>
      <c r="AD561" s="51">
        <f t="shared" si="397"/>
        <v>0</v>
      </c>
      <c r="AE561" s="51">
        <f t="shared" si="397"/>
        <v>0</v>
      </c>
      <c r="AF561" s="51">
        <f t="shared" si="397"/>
        <v>0</v>
      </c>
      <c r="AG561" s="51">
        <f t="shared" si="397"/>
        <v>0</v>
      </c>
      <c r="AH561" s="51">
        <f t="shared" si="397"/>
        <v>0</v>
      </c>
      <c r="AI561" s="51">
        <f t="shared" si="397"/>
        <v>0</v>
      </c>
      <c r="AJ561" s="51">
        <f t="shared" si="397"/>
        <v>0</v>
      </c>
      <c r="AK561" s="51">
        <f t="shared" si="397"/>
        <v>0</v>
      </c>
      <c r="AL561" s="51">
        <f t="shared" si="397"/>
        <v>0</v>
      </c>
      <c r="AM561" s="51">
        <f t="shared" si="397"/>
        <v>0</v>
      </c>
      <c r="AN561" s="51">
        <f t="shared" si="397"/>
        <v>0</v>
      </c>
      <c r="AO561" s="51">
        <f t="shared" si="397"/>
        <v>0</v>
      </c>
      <c r="AP561" s="51">
        <f t="shared" si="397"/>
        <v>0</v>
      </c>
      <c r="AQ561" s="51">
        <f t="shared" si="397"/>
        <v>0</v>
      </c>
      <c r="AR561" s="51">
        <f t="shared" si="397"/>
        <v>0</v>
      </c>
      <c r="AS561" s="51">
        <f t="shared" si="397"/>
        <v>0</v>
      </c>
      <c r="AT561" s="51">
        <f t="shared" si="397"/>
        <v>0</v>
      </c>
      <c r="AU561" s="51">
        <f t="shared" si="397"/>
        <v>0</v>
      </c>
      <c r="AV561" s="51">
        <f t="shared" si="397"/>
        <v>0</v>
      </c>
      <c r="AW561" s="51">
        <f t="shared" si="397"/>
        <v>0</v>
      </c>
      <c r="AX561" s="51">
        <f t="shared" si="397"/>
        <v>0</v>
      </c>
      <c r="AY561" s="51">
        <f t="shared" si="397"/>
        <v>0</v>
      </c>
      <c r="AZ561" s="51">
        <f t="shared" si="397"/>
        <v>0</v>
      </c>
      <c r="BA561" s="51">
        <f t="shared" si="397"/>
        <v>0</v>
      </c>
      <c r="BB561" s="51">
        <f t="shared" si="397"/>
        <v>0</v>
      </c>
      <c r="BC561" s="51">
        <f t="shared" si="397"/>
        <v>0</v>
      </c>
      <c r="BD561" s="51">
        <f t="shared" si="397"/>
        <v>0</v>
      </c>
      <c r="BE561" s="51">
        <f t="shared" si="397"/>
        <v>0</v>
      </c>
      <c r="BF561" s="51">
        <f t="shared" si="397"/>
        <v>0</v>
      </c>
      <c r="BG561" s="52">
        <f>SUM(F561:BF561)</f>
        <v>2</v>
      </c>
      <c r="BH561" s="326"/>
      <c r="BI561" s="62" t="str">
        <f t="shared" si="396"/>
        <v>Fem.</v>
      </c>
      <c r="BJ561" s="59">
        <f>BG560</f>
        <v>1</v>
      </c>
    </row>
    <row r="562" spans="1:63" ht="12.95" customHeight="1" x14ac:dyDescent="0.2">
      <c r="A562" s="546"/>
      <c r="B562" s="518"/>
      <c r="C562" s="506" t="str">
        <f>Parameters!$C$3</f>
        <v>&lt; 6 m.</v>
      </c>
      <c r="D562" s="509" t="str">
        <f>Parameters!$B$10</f>
        <v>Fever</v>
      </c>
      <c r="E562" s="65" t="str">
        <f>Parameters!$B$14</f>
        <v>Total</v>
      </c>
      <c r="F562" s="30">
        <f>F563+F564</f>
        <v>3</v>
      </c>
      <c r="G562" s="30">
        <f t="shared" ref="G562:BF562" si="398">G563+G564</f>
        <v>0</v>
      </c>
      <c r="H562" s="30">
        <f t="shared" si="398"/>
        <v>0</v>
      </c>
      <c r="I562" s="30">
        <f t="shared" si="398"/>
        <v>0</v>
      </c>
      <c r="J562" s="30">
        <f t="shared" si="398"/>
        <v>0</v>
      </c>
      <c r="K562" s="30">
        <f t="shared" si="398"/>
        <v>0</v>
      </c>
      <c r="L562" s="30">
        <f t="shared" si="398"/>
        <v>0</v>
      </c>
      <c r="M562" s="30">
        <f t="shared" si="398"/>
        <v>0</v>
      </c>
      <c r="N562" s="30">
        <f t="shared" si="398"/>
        <v>0</v>
      </c>
      <c r="O562" s="30">
        <f t="shared" si="398"/>
        <v>0</v>
      </c>
      <c r="P562" s="30">
        <f t="shared" si="398"/>
        <v>0</v>
      </c>
      <c r="Q562" s="30">
        <f t="shared" si="398"/>
        <v>0</v>
      </c>
      <c r="R562" s="30">
        <f t="shared" si="398"/>
        <v>0</v>
      </c>
      <c r="S562" s="30">
        <f t="shared" si="398"/>
        <v>0</v>
      </c>
      <c r="T562" s="30">
        <f t="shared" si="398"/>
        <v>0</v>
      </c>
      <c r="U562" s="30">
        <f t="shared" si="398"/>
        <v>0</v>
      </c>
      <c r="V562" s="30">
        <f t="shared" si="398"/>
        <v>0</v>
      </c>
      <c r="W562" s="30">
        <f t="shared" si="398"/>
        <v>0</v>
      </c>
      <c r="X562" s="30">
        <f t="shared" si="398"/>
        <v>0</v>
      </c>
      <c r="Y562" s="30">
        <f t="shared" si="398"/>
        <v>0</v>
      </c>
      <c r="Z562" s="30">
        <f t="shared" si="398"/>
        <v>0</v>
      </c>
      <c r="AA562" s="30">
        <f t="shared" si="398"/>
        <v>0</v>
      </c>
      <c r="AB562" s="30">
        <f t="shared" si="398"/>
        <v>0</v>
      </c>
      <c r="AC562" s="30">
        <f t="shared" si="398"/>
        <v>0</v>
      </c>
      <c r="AD562" s="30">
        <f t="shared" si="398"/>
        <v>0</v>
      </c>
      <c r="AE562" s="30">
        <f t="shared" si="398"/>
        <v>0</v>
      </c>
      <c r="AF562" s="30">
        <f t="shared" si="398"/>
        <v>0</v>
      </c>
      <c r="AG562" s="30">
        <f t="shared" si="398"/>
        <v>0</v>
      </c>
      <c r="AH562" s="30">
        <f t="shared" si="398"/>
        <v>0</v>
      </c>
      <c r="AI562" s="30">
        <f t="shared" si="398"/>
        <v>0</v>
      </c>
      <c r="AJ562" s="30">
        <f t="shared" si="398"/>
        <v>0</v>
      </c>
      <c r="AK562" s="30">
        <f t="shared" si="398"/>
        <v>0</v>
      </c>
      <c r="AL562" s="30">
        <f t="shared" si="398"/>
        <v>0</v>
      </c>
      <c r="AM562" s="30">
        <f t="shared" si="398"/>
        <v>0</v>
      </c>
      <c r="AN562" s="30">
        <f t="shared" si="398"/>
        <v>0</v>
      </c>
      <c r="AO562" s="30">
        <f t="shared" si="398"/>
        <v>0</v>
      </c>
      <c r="AP562" s="30">
        <f t="shared" si="398"/>
        <v>0</v>
      </c>
      <c r="AQ562" s="30">
        <f t="shared" si="398"/>
        <v>0</v>
      </c>
      <c r="AR562" s="30">
        <f t="shared" si="398"/>
        <v>0</v>
      </c>
      <c r="AS562" s="30">
        <f t="shared" si="398"/>
        <v>0</v>
      </c>
      <c r="AT562" s="30">
        <f t="shared" si="398"/>
        <v>0</v>
      </c>
      <c r="AU562" s="30">
        <f t="shared" si="398"/>
        <v>0</v>
      </c>
      <c r="AV562" s="30">
        <f t="shared" si="398"/>
        <v>0</v>
      </c>
      <c r="AW562" s="30">
        <f t="shared" si="398"/>
        <v>0</v>
      </c>
      <c r="AX562" s="30">
        <f t="shared" si="398"/>
        <v>0</v>
      </c>
      <c r="AY562" s="30">
        <f t="shared" si="398"/>
        <v>0</v>
      </c>
      <c r="AZ562" s="30">
        <f t="shared" si="398"/>
        <v>0</v>
      </c>
      <c r="BA562" s="30">
        <f t="shared" si="398"/>
        <v>0</v>
      </c>
      <c r="BB562" s="30">
        <f t="shared" si="398"/>
        <v>0</v>
      </c>
      <c r="BC562" s="30">
        <f t="shared" si="398"/>
        <v>0</v>
      </c>
      <c r="BD562" s="30">
        <f t="shared" si="398"/>
        <v>0</v>
      </c>
      <c r="BE562" s="30">
        <f t="shared" si="398"/>
        <v>0</v>
      </c>
      <c r="BF562" s="30">
        <f t="shared" si="398"/>
        <v>0</v>
      </c>
      <c r="BG562" s="31">
        <f>SUM(F562:BF562)</f>
        <v>3</v>
      </c>
      <c r="BH562" s="327"/>
      <c r="BI562" s="62" t="str">
        <f t="shared" si="396"/>
        <v>Male</v>
      </c>
      <c r="BJ562" s="59">
        <f>BG561</f>
        <v>2</v>
      </c>
    </row>
    <row r="563" spans="1:63" ht="12.95" customHeight="1" x14ac:dyDescent="0.2">
      <c r="A563" s="546"/>
      <c r="B563" s="518"/>
      <c r="C563" s="506"/>
      <c r="D563" s="510"/>
      <c r="E563" s="66"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9">SUM(F563:BF563)</f>
        <v>1</v>
      </c>
      <c r="BH563" s="320" t="str">
        <f>$D565</f>
        <v>Hosp.</v>
      </c>
      <c r="BI563" s="67" t="str">
        <f t="shared" si="396"/>
        <v>Total</v>
      </c>
      <c r="BJ563" s="19">
        <f>SUM(BJ564:BJ565)</f>
        <v>7</v>
      </c>
    </row>
    <row r="564" spans="1:63" ht="12.95" customHeight="1" x14ac:dyDescent="0.2">
      <c r="A564" s="546"/>
      <c r="B564" s="518"/>
      <c r="C564" s="506"/>
      <c r="D564" s="511"/>
      <c r="E564" s="66"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9"/>
        <v>2</v>
      </c>
      <c r="BH564" s="321"/>
      <c r="BI564" s="44" t="str">
        <f t="shared" si="396"/>
        <v>Fem.</v>
      </c>
      <c r="BJ564" s="37">
        <f>BG566+BG578+BG590+BG602+BG614+BG626+BG638+BG650</f>
        <v>3</v>
      </c>
    </row>
    <row r="565" spans="1:63" ht="12.95" customHeight="1" x14ac:dyDescent="0.2">
      <c r="A565" s="546"/>
      <c r="B565" s="518"/>
      <c r="C565" s="507"/>
      <c r="D565" s="512" t="str">
        <f>Parameters!$B$11</f>
        <v>Hosp.</v>
      </c>
      <c r="E565" s="67" t="str">
        <f>Parameters!$B$14</f>
        <v>Total</v>
      </c>
      <c r="F565" s="14">
        <f>F566+F567</f>
        <v>7</v>
      </c>
      <c r="G565" s="14">
        <f t="shared" ref="G565:BF565" si="400">G566+G567</f>
        <v>0</v>
      </c>
      <c r="H565" s="14">
        <f t="shared" si="400"/>
        <v>0</v>
      </c>
      <c r="I565" s="14">
        <f t="shared" si="400"/>
        <v>0</v>
      </c>
      <c r="J565" s="14">
        <f t="shared" si="400"/>
        <v>0</v>
      </c>
      <c r="K565" s="14">
        <f t="shared" si="400"/>
        <v>0</v>
      </c>
      <c r="L565" s="14">
        <f t="shared" si="400"/>
        <v>0</v>
      </c>
      <c r="M565" s="14">
        <f t="shared" si="400"/>
        <v>0</v>
      </c>
      <c r="N565" s="14">
        <f t="shared" si="400"/>
        <v>0</v>
      </c>
      <c r="O565" s="14">
        <f t="shared" si="400"/>
        <v>0</v>
      </c>
      <c r="P565" s="14">
        <f t="shared" si="400"/>
        <v>0</v>
      </c>
      <c r="Q565" s="14">
        <f t="shared" si="400"/>
        <v>0</v>
      </c>
      <c r="R565" s="14">
        <f t="shared" si="400"/>
        <v>0</v>
      </c>
      <c r="S565" s="14">
        <f t="shared" si="400"/>
        <v>0</v>
      </c>
      <c r="T565" s="14">
        <f t="shared" si="400"/>
        <v>0</v>
      </c>
      <c r="U565" s="14">
        <f t="shared" si="400"/>
        <v>0</v>
      </c>
      <c r="V565" s="14">
        <f t="shared" si="400"/>
        <v>0</v>
      </c>
      <c r="W565" s="14">
        <f t="shared" si="400"/>
        <v>0</v>
      </c>
      <c r="X565" s="14">
        <f t="shared" si="400"/>
        <v>0</v>
      </c>
      <c r="Y565" s="14">
        <f t="shared" si="400"/>
        <v>0</v>
      </c>
      <c r="Z565" s="14">
        <f t="shared" si="400"/>
        <v>0</v>
      </c>
      <c r="AA565" s="14">
        <f t="shared" si="400"/>
        <v>0</v>
      </c>
      <c r="AB565" s="14">
        <f t="shared" si="400"/>
        <v>0</v>
      </c>
      <c r="AC565" s="14">
        <f t="shared" si="400"/>
        <v>0</v>
      </c>
      <c r="AD565" s="14">
        <f t="shared" si="400"/>
        <v>0</v>
      </c>
      <c r="AE565" s="14">
        <f t="shared" si="400"/>
        <v>0</v>
      </c>
      <c r="AF565" s="14">
        <f t="shared" si="400"/>
        <v>0</v>
      </c>
      <c r="AG565" s="14">
        <f t="shared" si="400"/>
        <v>0</v>
      </c>
      <c r="AH565" s="14">
        <f t="shared" si="400"/>
        <v>0</v>
      </c>
      <c r="AI565" s="14">
        <f t="shared" si="400"/>
        <v>0</v>
      </c>
      <c r="AJ565" s="14">
        <f t="shared" si="400"/>
        <v>0</v>
      </c>
      <c r="AK565" s="14">
        <f t="shared" si="400"/>
        <v>0</v>
      </c>
      <c r="AL565" s="14">
        <f t="shared" si="400"/>
        <v>0</v>
      </c>
      <c r="AM565" s="14">
        <f t="shared" si="400"/>
        <v>0</v>
      </c>
      <c r="AN565" s="14">
        <f t="shared" si="400"/>
        <v>0</v>
      </c>
      <c r="AO565" s="14">
        <f t="shared" si="400"/>
        <v>0</v>
      </c>
      <c r="AP565" s="14">
        <f t="shared" si="400"/>
        <v>0</v>
      </c>
      <c r="AQ565" s="14">
        <f t="shared" si="400"/>
        <v>0</v>
      </c>
      <c r="AR565" s="14">
        <f t="shared" si="400"/>
        <v>0</v>
      </c>
      <c r="AS565" s="14">
        <f t="shared" si="400"/>
        <v>0</v>
      </c>
      <c r="AT565" s="14">
        <f t="shared" si="400"/>
        <v>0</v>
      </c>
      <c r="AU565" s="14">
        <f t="shared" si="400"/>
        <v>0</v>
      </c>
      <c r="AV565" s="14">
        <f t="shared" si="400"/>
        <v>0</v>
      </c>
      <c r="AW565" s="14">
        <f t="shared" si="400"/>
        <v>0</v>
      </c>
      <c r="AX565" s="14">
        <f t="shared" si="400"/>
        <v>0</v>
      </c>
      <c r="AY565" s="14">
        <f t="shared" si="400"/>
        <v>0</v>
      </c>
      <c r="AZ565" s="14">
        <f t="shared" si="400"/>
        <v>0</v>
      </c>
      <c r="BA565" s="14">
        <f t="shared" si="400"/>
        <v>0</v>
      </c>
      <c r="BB565" s="14">
        <f t="shared" si="400"/>
        <v>0</v>
      </c>
      <c r="BC565" s="14">
        <f t="shared" si="400"/>
        <v>0</v>
      </c>
      <c r="BD565" s="14">
        <f t="shared" si="400"/>
        <v>0</v>
      </c>
      <c r="BE565" s="14">
        <f t="shared" si="400"/>
        <v>0</v>
      </c>
      <c r="BF565" s="14">
        <f t="shared" si="400"/>
        <v>0</v>
      </c>
      <c r="BG565" s="29">
        <f t="shared" si="399"/>
        <v>7</v>
      </c>
      <c r="BH565" s="322"/>
      <c r="BI565" s="44" t="str">
        <f t="shared" si="396"/>
        <v>Male</v>
      </c>
      <c r="BJ565" s="37">
        <f>BG567+BG579+BG591+BG603+BG615+BG627+BG639+BG651</f>
        <v>4</v>
      </c>
    </row>
    <row r="566" spans="1:63" ht="12.95" customHeight="1" x14ac:dyDescent="0.2">
      <c r="A566" s="546"/>
      <c r="B566" s="518"/>
      <c r="C566" s="507"/>
      <c r="D566" s="513"/>
      <c r="E566" s="44"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9"/>
        <v>3</v>
      </c>
      <c r="BH566" s="320" t="str">
        <f>$D568</f>
        <v>ICU</v>
      </c>
      <c r="BI566" s="67" t="str">
        <f t="shared" si="396"/>
        <v>Total</v>
      </c>
      <c r="BJ566" s="19">
        <f>SUM(BJ567:BJ568)</f>
        <v>11</v>
      </c>
    </row>
    <row r="567" spans="1:63" ht="12.95" customHeight="1" x14ac:dyDescent="0.2">
      <c r="A567" s="546"/>
      <c r="B567" s="518"/>
      <c r="C567" s="507"/>
      <c r="D567" s="514"/>
      <c r="E567" s="44"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9"/>
        <v>4</v>
      </c>
      <c r="BH567" s="321"/>
      <c r="BI567" s="44" t="str">
        <f t="shared" si="396"/>
        <v>Fem.</v>
      </c>
      <c r="BJ567" s="37">
        <f>BG569+BG581+BG593+BG605+BG617+BG629+BG641+BG653</f>
        <v>5</v>
      </c>
    </row>
    <row r="568" spans="1:63" ht="12.95" customHeight="1" x14ac:dyDescent="0.2">
      <c r="A568" s="546"/>
      <c r="B568" s="518"/>
      <c r="C568" s="507"/>
      <c r="D568" s="515" t="str">
        <f>Parameters!$B$12</f>
        <v>ICU</v>
      </c>
      <c r="E568" s="67" t="str">
        <f>Parameters!$B$14</f>
        <v>Total</v>
      </c>
      <c r="F568" s="14">
        <f t="shared" ref="F568:BF568" si="401">F569+F570</f>
        <v>11</v>
      </c>
      <c r="G568" s="14">
        <f t="shared" si="401"/>
        <v>0</v>
      </c>
      <c r="H568" s="14">
        <f t="shared" si="401"/>
        <v>0</v>
      </c>
      <c r="I568" s="14">
        <f t="shared" si="401"/>
        <v>0</v>
      </c>
      <c r="J568" s="14">
        <f t="shared" si="401"/>
        <v>0</v>
      </c>
      <c r="K568" s="14">
        <f t="shared" si="401"/>
        <v>0</v>
      </c>
      <c r="L568" s="14">
        <f t="shared" si="401"/>
        <v>0</v>
      </c>
      <c r="M568" s="14">
        <f t="shared" si="401"/>
        <v>0</v>
      </c>
      <c r="N568" s="14">
        <f t="shared" si="401"/>
        <v>0</v>
      </c>
      <c r="O568" s="14">
        <f t="shared" si="401"/>
        <v>0</v>
      </c>
      <c r="P568" s="14">
        <f t="shared" si="401"/>
        <v>0</v>
      </c>
      <c r="Q568" s="14">
        <f t="shared" si="401"/>
        <v>0</v>
      </c>
      <c r="R568" s="14">
        <f t="shared" si="401"/>
        <v>0</v>
      </c>
      <c r="S568" s="14">
        <f t="shared" si="401"/>
        <v>0</v>
      </c>
      <c r="T568" s="14">
        <f t="shared" si="401"/>
        <v>0</v>
      </c>
      <c r="U568" s="14">
        <f t="shared" si="401"/>
        <v>0</v>
      </c>
      <c r="V568" s="14">
        <f t="shared" si="401"/>
        <v>0</v>
      </c>
      <c r="W568" s="14">
        <f t="shared" si="401"/>
        <v>0</v>
      </c>
      <c r="X568" s="14">
        <f t="shared" si="401"/>
        <v>0</v>
      </c>
      <c r="Y568" s="14">
        <f t="shared" si="401"/>
        <v>0</v>
      </c>
      <c r="Z568" s="14">
        <f t="shared" si="401"/>
        <v>0</v>
      </c>
      <c r="AA568" s="14">
        <f t="shared" si="401"/>
        <v>0</v>
      </c>
      <c r="AB568" s="14">
        <f t="shared" si="401"/>
        <v>0</v>
      </c>
      <c r="AC568" s="14">
        <f t="shared" si="401"/>
        <v>0</v>
      </c>
      <c r="AD568" s="14">
        <f t="shared" si="401"/>
        <v>0</v>
      </c>
      <c r="AE568" s="14">
        <f t="shared" si="401"/>
        <v>0</v>
      </c>
      <c r="AF568" s="14">
        <f t="shared" si="401"/>
        <v>0</v>
      </c>
      <c r="AG568" s="14">
        <f t="shared" si="401"/>
        <v>0</v>
      </c>
      <c r="AH568" s="14">
        <f t="shared" si="401"/>
        <v>0</v>
      </c>
      <c r="AI568" s="14">
        <f t="shared" si="401"/>
        <v>0</v>
      </c>
      <c r="AJ568" s="14">
        <f t="shared" si="401"/>
        <v>0</v>
      </c>
      <c r="AK568" s="14">
        <f t="shared" si="401"/>
        <v>0</v>
      </c>
      <c r="AL568" s="14">
        <f t="shared" si="401"/>
        <v>0</v>
      </c>
      <c r="AM568" s="14">
        <f t="shared" si="401"/>
        <v>0</v>
      </c>
      <c r="AN568" s="14">
        <f t="shared" si="401"/>
        <v>0</v>
      </c>
      <c r="AO568" s="14">
        <f t="shared" si="401"/>
        <v>0</v>
      </c>
      <c r="AP568" s="14">
        <f t="shared" si="401"/>
        <v>0</v>
      </c>
      <c r="AQ568" s="14">
        <f t="shared" si="401"/>
        <v>0</v>
      </c>
      <c r="AR568" s="14">
        <f t="shared" si="401"/>
        <v>0</v>
      </c>
      <c r="AS568" s="14">
        <f t="shared" si="401"/>
        <v>0</v>
      </c>
      <c r="AT568" s="14">
        <f t="shared" si="401"/>
        <v>0</v>
      </c>
      <c r="AU568" s="14">
        <f t="shared" si="401"/>
        <v>0</v>
      </c>
      <c r="AV568" s="14">
        <f t="shared" si="401"/>
        <v>0</v>
      </c>
      <c r="AW568" s="14">
        <f t="shared" si="401"/>
        <v>0</v>
      </c>
      <c r="AX568" s="14">
        <f t="shared" si="401"/>
        <v>0</v>
      </c>
      <c r="AY568" s="14">
        <f t="shared" si="401"/>
        <v>0</v>
      </c>
      <c r="AZ568" s="14">
        <f t="shared" si="401"/>
        <v>0</v>
      </c>
      <c r="BA568" s="14">
        <f t="shared" si="401"/>
        <v>0</v>
      </c>
      <c r="BB568" s="14">
        <f t="shared" si="401"/>
        <v>0</v>
      </c>
      <c r="BC568" s="14">
        <f t="shared" si="401"/>
        <v>0</v>
      </c>
      <c r="BD568" s="14">
        <f t="shared" si="401"/>
        <v>0</v>
      </c>
      <c r="BE568" s="14">
        <f t="shared" si="401"/>
        <v>0</v>
      </c>
      <c r="BF568" s="14">
        <f t="shared" si="401"/>
        <v>0</v>
      </c>
      <c r="BG568" s="29">
        <f t="shared" si="399"/>
        <v>11</v>
      </c>
      <c r="BH568" s="322"/>
      <c r="BI568" s="44" t="str">
        <f t="shared" si="396"/>
        <v>Male</v>
      </c>
      <c r="BJ568" s="37">
        <f>BG570+BG582+BG594+BG606+BG618+BG630+BG642+BG654</f>
        <v>6</v>
      </c>
    </row>
    <row r="569" spans="1:63" ht="12.95" customHeight="1" x14ac:dyDescent="0.2">
      <c r="A569" s="546"/>
      <c r="B569" s="518"/>
      <c r="C569" s="507"/>
      <c r="D569" s="513"/>
      <c r="E569" s="44"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9"/>
        <v>5</v>
      </c>
      <c r="BH569" s="323" t="str">
        <f>$D571</f>
        <v>Death</v>
      </c>
      <c r="BI569" s="67" t="str">
        <f t="shared" si="396"/>
        <v>Total</v>
      </c>
      <c r="BJ569" s="19">
        <f>SUM(BJ570:BJ571)</f>
        <v>15</v>
      </c>
    </row>
    <row r="570" spans="1:63" ht="12.95" customHeight="1" x14ac:dyDescent="0.2">
      <c r="A570" s="546"/>
      <c r="B570" s="518"/>
      <c r="C570" s="507"/>
      <c r="D570" s="514"/>
      <c r="E570" s="44"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9"/>
        <v>6</v>
      </c>
      <c r="BH570" s="321"/>
      <c r="BI570" s="44" t="str">
        <f t="shared" si="396"/>
        <v>Fem.</v>
      </c>
      <c r="BJ570" s="37">
        <f>BG572+BG584+BG596+BG608+BG620+BG632+BG644+BG656</f>
        <v>7</v>
      </c>
    </row>
    <row r="571" spans="1:63" ht="12.95" customHeight="1" thickBot="1" x14ac:dyDescent="0.25">
      <c r="A571" s="546"/>
      <c r="B571" s="518"/>
      <c r="C571" s="507"/>
      <c r="D571" s="515" t="str">
        <f>Parameters!$B$13</f>
        <v>Death</v>
      </c>
      <c r="E571" s="67" t="str">
        <f>Parameters!$B$14</f>
        <v>Total</v>
      </c>
      <c r="F571" s="14">
        <f t="shared" ref="F571:BF571" si="402">F572+F573</f>
        <v>15</v>
      </c>
      <c r="G571" s="14">
        <f t="shared" si="402"/>
        <v>0</v>
      </c>
      <c r="H571" s="14">
        <f t="shared" si="402"/>
        <v>0</v>
      </c>
      <c r="I571" s="14">
        <f t="shared" si="402"/>
        <v>0</v>
      </c>
      <c r="J571" s="14">
        <f t="shared" si="402"/>
        <v>0</v>
      </c>
      <c r="K571" s="14">
        <f t="shared" si="402"/>
        <v>0</v>
      </c>
      <c r="L571" s="14">
        <f t="shared" si="402"/>
        <v>0</v>
      </c>
      <c r="M571" s="14">
        <f t="shared" si="402"/>
        <v>0</v>
      </c>
      <c r="N571" s="14">
        <f t="shared" si="402"/>
        <v>0</v>
      </c>
      <c r="O571" s="14">
        <f t="shared" si="402"/>
        <v>0</v>
      </c>
      <c r="P571" s="14">
        <f t="shared" si="402"/>
        <v>0</v>
      </c>
      <c r="Q571" s="14">
        <f t="shared" si="402"/>
        <v>0</v>
      </c>
      <c r="R571" s="14">
        <f t="shared" si="402"/>
        <v>0</v>
      </c>
      <c r="S571" s="14">
        <f t="shared" si="402"/>
        <v>0</v>
      </c>
      <c r="T571" s="14">
        <f t="shared" si="402"/>
        <v>0</v>
      </c>
      <c r="U571" s="14">
        <f t="shared" si="402"/>
        <v>0</v>
      </c>
      <c r="V571" s="14">
        <f t="shared" si="402"/>
        <v>0</v>
      </c>
      <c r="W571" s="14">
        <f t="shared" si="402"/>
        <v>0</v>
      </c>
      <c r="X571" s="14">
        <f t="shared" si="402"/>
        <v>0</v>
      </c>
      <c r="Y571" s="14">
        <f t="shared" si="402"/>
        <v>0</v>
      </c>
      <c r="Z571" s="14">
        <f t="shared" si="402"/>
        <v>0</v>
      </c>
      <c r="AA571" s="14">
        <f t="shared" si="402"/>
        <v>0</v>
      </c>
      <c r="AB571" s="14">
        <f t="shared" si="402"/>
        <v>0</v>
      </c>
      <c r="AC571" s="14">
        <f t="shared" si="402"/>
        <v>0</v>
      </c>
      <c r="AD571" s="14">
        <f t="shared" si="402"/>
        <v>0</v>
      </c>
      <c r="AE571" s="14">
        <f t="shared" si="402"/>
        <v>0</v>
      </c>
      <c r="AF571" s="14">
        <f t="shared" si="402"/>
        <v>0</v>
      </c>
      <c r="AG571" s="14">
        <f t="shared" si="402"/>
        <v>0</v>
      </c>
      <c r="AH571" s="14">
        <f t="shared" si="402"/>
        <v>0</v>
      </c>
      <c r="AI571" s="14">
        <f t="shared" si="402"/>
        <v>0</v>
      </c>
      <c r="AJ571" s="14">
        <f t="shared" si="402"/>
        <v>0</v>
      </c>
      <c r="AK571" s="14">
        <f t="shared" si="402"/>
        <v>0</v>
      </c>
      <c r="AL571" s="14">
        <f t="shared" si="402"/>
        <v>0</v>
      </c>
      <c r="AM571" s="14">
        <f t="shared" si="402"/>
        <v>0</v>
      </c>
      <c r="AN571" s="14">
        <f t="shared" si="402"/>
        <v>0</v>
      </c>
      <c r="AO571" s="14">
        <f t="shared" si="402"/>
        <v>0</v>
      </c>
      <c r="AP571" s="14">
        <f t="shared" si="402"/>
        <v>0</v>
      </c>
      <c r="AQ571" s="14">
        <f t="shared" si="402"/>
        <v>0</v>
      </c>
      <c r="AR571" s="14">
        <f t="shared" si="402"/>
        <v>0</v>
      </c>
      <c r="AS571" s="14">
        <f t="shared" si="402"/>
        <v>0</v>
      </c>
      <c r="AT571" s="14">
        <f t="shared" si="402"/>
        <v>0</v>
      </c>
      <c r="AU571" s="14">
        <f t="shared" si="402"/>
        <v>0</v>
      </c>
      <c r="AV571" s="14">
        <f t="shared" si="402"/>
        <v>0</v>
      </c>
      <c r="AW571" s="14">
        <f t="shared" si="402"/>
        <v>0</v>
      </c>
      <c r="AX571" s="14">
        <f t="shared" si="402"/>
        <v>0</v>
      </c>
      <c r="AY571" s="14">
        <f t="shared" si="402"/>
        <v>0</v>
      </c>
      <c r="AZ571" s="14">
        <f t="shared" si="402"/>
        <v>0</v>
      </c>
      <c r="BA571" s="14">
        <f t="shared" si="402"/>
        <v>0</v>
      </c>
      <c r="BB571" s="14">
        <f t="shared" si="402"/>
        <v>0</v>
      </c>
      <c r="BC571" s="14">
        <f t="shared" si="402"/>
        <v>0</v>
      </c>
      <c r="BD571" s="14">
        <f t="shared" si="402"/>
        <v>0</v>
      </c>
      <c r="BE571" s="14">
        <f t="shared" si="402"/>
        <v>0</v>
      </c>
      <c r="BF571" s="14">
        <f t="shared" si="402"/>
        <v>0</v>
      </c>
      <c r="BG571" s="29">
        <f t="shared" si="399"/>
        <v>15</v>
      </c>
      <c r="BH571" s="324"/>
      <c r="BI571" s="45" t="str">
        <f t="shared" si="396"/>
        <v>Male</v>
      </c>
      <c r="BJ571" s="38">
        <f>BG573+BG585+BG597+BG609+BG621+BG633+BG645+BG657</f>
        <v>8</v>
      </c>
    </row>
    <row r="572" spans="1:63" ht="12.95" customHeight="1" x14ac:dyDescent="0.2">
      <c r="A572" s="546"/>
      <c r="B572" s="518"/>
      <c r="C572" s="507"/>
      <c r="D572" s="513"/>
      <c r="E572" s="44"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9"/>
        <v>7</v>
      </c>
    </row>
    <row r="573" spans="1:63" ht="12.95" customHeight="1" thickBot="1" x14ac:dyDescent="0.25">
      <c r="A573" s="546"/>
      <c r="B573" s="518"/>
      <c r="C573" s="508"/>
      <c r="D573" s="516"/>
      <c r="E573" s="44"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387"/>
      <c r="BJ573" s="387"/>
      <c r="BK573" s="387"/>
    </row>
    <row r="574" spans="1:63" ht="12.95" customHeight="1" x14ac:dyDescent="0.2">
      <c r="A574" s="546"/>
      <c r="B574" s="518"/>
      <c r="C574" s="505" t="str">
        <f>Parameters!$C$4</f>
        <v>6 to 11 m.</v>
      </c>
      <c r="D574" s="509" t="str">
        <f>Parameters!$B$10</f>
        <v>Fever</v>
      </c>
      <c r="E574" s="65" t="str">
        <f>Parameters!$B$14</f>
        <v>Total</v>
      </c>
      <c r="F574" s="30">
        <f>F575+F576</f>
        <v>0</v>
      </c>
      <c r="G574" s="30">
        <f t="shared" ref="G574:BF574" si="403">G575+G576</f>
        <v>0</v>
      </c>
      <c r="H574" s="30">
        <f t="shared" si="403"/>
        <v>0</v>
      </c>
      <c r="I574" s="30">
        <f t="shared" si="403"/>
        <v>0</v>
      </c>
      <c r="J574" s="30">
        <f t="shared" si="403"/>
        <v>0</v>
      </c>
      <c r="K574" s="30">
        <f t="shared" si="403"/>
        <v>0</v>
      </c>
      <c r="L574" s="30">
        <f t="shared" si="403"/>
        <v>0</v>
      </c>
      <c r="M574" s="30">
        <f t="shared" si="403"/>
        <v>0</v>
      </c>
      <c r="N574" s="30">
        <f t="shared" si="403"/>
        <v>0</v>
      </c>
      <c r="O574" s="30">
        <f t="shared" si="403"/>
        <v>0</v>
      </c>
      <c r="P574" s="30">
        <f t="shared" si="403"/>
        <v>0</v>
      </c>
      <c r="Q574" s="30">
        <f t="shared" si="403"/>
        <v>0</v>
      </c>
      <c r="R574" s="30">
        <f t="shared" si="403"/>
        <v>0</v>
      </c>
      <c r="S574" s="30">
        <f t="shared" si="403"/>
        <v>0</v>
      </c>
      <c r="T574" s="30">
        <f t="shared" si="403"/>
        <v>0</v>
      </c>
      <c r="U574" s="30">
        <f t="shared" si="403"/>
        <v>0</v>
      </c>
      <c r="V574" s="30">
        <f t="shared" si="403"/>
        <v>0</v>
      </c>
      <c r="W574" s="30">
        <f t="shared" si="403"/>
        <v>0</v>
      </c>
      <c r="X574" s="30">
        <f t="shared" si="403"/>
        <v>0</v>
      </c>
      <c r="Y574" s="30">
        <f t="shared" si="403"/>
        <v>0</v>
      </c>
      <c r="Z574" s="30">
        <f t="shared" si="403"/>
        <v>0</v>
      </c>
      <c r="AA574" s="30">
        <f t="shared" si="403"/>
        <v>0</v>
      </c>
      <c r="AB574" s="30">
        <f t="shared" si="403"/>
        <v>0</v>
      </c>
      <c r="AC574" s="30">
        <f t="shared" si="403"/>
        <v>0</v>
      </c>
      <c r="AD574" s="30">
        <f t="shared" si="403"/>
        <v>0</v>
      </c>
      <c r="AE574" s="30">
        <f t="shared" si="403"/>
        <v>0</v>
      </c>
      <c r="AF574" s="30">
        <f t="shared" si="403"/>
        <v>0</v>
      </c>
      <c r="AG574" s="30">
        <f t="shared" si="403"/>
        <v>0</v>
      </c>
      <c r="AH574" s="30">
        <f t="shared" si="403"/>
        <v>0</v>
      </c>
      <c r="AI574" s="30">
        <f t="shared" si="403"/>
        <v>0</v>
      </c>
      <c r="AJ574" s="30">
        <f t="shared" si="403"/>
        <v>0</v>
      </c>
      <c r="AK574" s="30">
        <f t="shared" si="403"/>
        <v>0</v>
      </c>
      <c r="AL574" s="30">
        <f t="shared" si="403"/>
        <v>0</v>
      </c>
      <c r="AM574" s="30">
        <f t="shared" si="403"/>
        <v>0</v>
      </c>
      <c r="AN574" s="30">
        <f t="shared" si="403"/>
        <v>0</v>
      </c>
      <c r="AO574" s="30">
        <f t="shared" si="403"/>
        <v>0</v>
      </c>
      <c r="AP574" s="30">
        <f t="shared" si="403"/>
        <v>0</v>
      </c>
      <c r="AQ574" s="30">
        <f t="shared" si="403"/>
        <v>0</v>
      </c>
      <c r="AR574" s="30">
        <f t="shared" si="403"/>
        <v>0</v>
      </c>
      <c r="AS574" s="30">
        <f t="shared" si="403"/>
        <v>0</v>
      </c>
      <c r="AT574" s="30">
        <f t="shared" si="403"/>
        <v>0</v>
      </c>
      <c r="AU574" s="30">
        <f t="shared" si="403"/>
        <v>0</v>
      </c>
      <c r="AV574" s="30">
        <f t="shared" si="403"/>
        <v>0</v>
      </c>
      <c r="AW574" s="30">
        <f t="shared" si="403"/>
        <v>0</v>
      </c>
      <c r="AX574" s="30">
        <f t="shared" si="403"/>
        <v>0</v>
      </c>
      <c r="AY574" s="30">
        <f t="shared" si="403"/>
        <v>0</v>
      </c>
      <c r="AZ574" s="30">
        <f t="shared" si="403"/>
        <v>0</v>
      </c>
      <c r="BA574" s="30">
        <f t="shared" si="403"/>
        <v>0</v>
      </c>
      <c r="BB574" s="30">
        <f t="shared" si="403"/>
        <v>0</v>
      </c>
      <c r="BC574" s="30">
        <f t="shared" si="403"/>
        <v>0</v>
      </c>
      <c r="BD574" s="30">
        <f t="shared" si="403"/>
        <v>0</v>
      </c>
      <c r="BE574" s="30">
        <f t="shared" si="403"/>
        <v>0</v>
      </c>
      <c r="BF574" s="30">
        <f t="shared" si="403"/>
        <v>0</v>
      </c>
      <c r="BG574" s="31">
        <f>SUM(F574:BF574)</f>
        <v>0</v>
      </c>
    </row>
    <row r="575" spans="1:63" ht="12.95" customHeight="1" x14ac:dyDescent="0.2">
      <c r="A575" s="546"/>
      <c r="B575" s="518"/>
      <c r="C575" s="506"/>
      <c r="D575" s="510"/>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4">SUM(F575:BF575)</f>
        <v>0</v>
      </c>
    </row>
    <row r="576" spans="1:63" ht="12.95" customHeight="1" x14ac:dyDescent="0.2">
      <c r="A576" s="546"/>
      <c r="B576" s="518"/>
      <c r="C576" s="506"/>
      <c r="D576" s="511"/>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4"/>
        <v>0</v>
      </c>
    </row>
    <row r="577" spans="1:59" ht="12.95" customHeight="1" x14ac:dyDescent="0.2">
      <c r="A577" s="546"/>
      <c r="B577" s="518"/>
      <c r="C577" s="507"/>
      <c r="D577" s="512" t="str">
        <f>Parameters!$B$11</f>
        <v>Hosp.</v>
      </c>
      <c r="E577" s="67" t="str">
        <f>Parameters!$B$14</f>
        <v>Total</v>
      </c>
      <c r="F577" s="14">
        <f t="shared" ref="F577:BF577" si="405">F578+F579</f>
        <v>0</v>
      </c>
      <c r="G577" s="14">
        <f t="shared" si="405"/>
        <v>0</v>
      </c>
      <c r="H577" s="14">
        <f t="shared" si="405"/>
        <v>0</v>
      </c>
      <c r="I577" s="14">
        <f t="shared" si="405"/>
        <v>0</v>
      </c>
      <c r="J577" s="14">
        <f t="shared" si="405"/>
        <v>0</v>
      </c>
      <c r="K577" s="14">
        <f t="shared" si="405"/>
        <v>0</v>
      </c>
      <c r="L577" s="14">
        <f t="shared" si="405"/>
        <v>0</v>
      </c>
      <c r="M577" s="14">
        <f t="shared" si="405"/>
        <v>0</v>
      </c>
      <c r="N577" s="14">
        <f t="shared" si="405"/>
        <v>0</v>
      </c>
      <c r="O577" s="14">
        <f t="shared" si="405"/>
        <v>0</v>
      </c>
      <c r="P577" s="14">
        <f t="shared" si="405"/>
        <v>0</v>
      </c>
      <c r="Q577" s="14">
        <f t="shared" si="405"/>
        <v>0</v>
      </c>
      <c r="R577" s="14">
        <f t="shared" si="405"/>
        <v>0</v>
      </c>
      <c r="S577" s="14">
        <f t="shared" si="405"/>
        <v>0</v>
      </c>
      <c r="T577" s="14">
        <f t="shared" si="405"/>
        <v>0</v>
      </c>
      <c r="U577" s="14">
        <f t="shared" si="405"/>
        <v>0</v>
      </c>
      <c r="V577" s="14">
        <f t="shared" si="405"/>
        <v>0</v>
      </c>
      <c r="W577" s="14">
        <f t="shared" si="405"/>
        <v>0</v>
      </c>
      <c r="X577" s="14">
        <f t="shared" si="405"/>
        <v>0</v>
      </c>
      <c r="Y577" s="14">
        <f t="shared" si="405"/>
        <v>0</v>
      </c>
      <c r="Z577" s="14">
        <f t="shared" si="405"/>
        <v>0</v>
      </c>
      <c r="AA577" s="14">
        <f t="shared" si="405"/>
        <v>0</v>
      </c>
      <c r="AB577" s="14">
        <f t="shared" si="405"/>
        <v>0</v>
      </c>
      <c r="AC577" s="14">
        <f t="shared" si="405"/>
        <v>0</v>
      </c>
      <c r="AD577" s="14">
        <f t="shared" si="405"/>
        <v>0</v>
      </c>
      <c r="AE577" s="14">
        <f t="shared" si="405"/>
        <v>0</v>
      </c>
      <c r="AF577" s="14">
        <f t="shared" si="405"/>
        <v>0</v>
      </c>
      <c r="AG577" s="14">
        <f t="shared" si="405"/>
        <v>0</v>
      </c>
      <c r="AH577" s="14">
        <f t="shared" si="405"/>
        <v>0</v>
      </c>
      <c r="AI577" s="14">
        <f t="shared" si="405"/>
        <v>0</v>
      </c>
      <c r="AJ577" s="14">
        <f t="shared" si="405"/>
        <v>0</v>
      </c>
      <c r="AK577" s="14">
        <f t="shared" si="405"/>
        <v>0</v>
      </c>
      <c r="AL577" s="14">
        <f t="shared" si="405"/>
        <v>0</v>
      </c>
      <c r="AM577" s="14">
        <f t="shared" si="405"/>
        <v>0</v>
      </c>
      <c r="AN577" s="14">
        <f t="shared" si="405"/>
        <v>0</v>
      </c>
      <c r="AO577" s="14">
        <f t="shared" si="405"/>
        <v>0</v>
      </c>
      <c r="AP577" s="14">
        <f t="shared" si="405"/>
        <v>0</v>
      </c>
      <c r="AQ577" s="14">
        <f t="shared" si="405"/>
        <v>0</v>
      </c>
      <c r="AR577" s="14">
        <f t="shared" si="405"/>
        <v>0</v>
      </c>
      <c r="AS577" s="14">
        <f t="shared" si="405"/>
        <v>0</v>
      </c>
      <c r="AT577" s="14">
        <f t="shared" si="405"/>
        <v>0</v>
      </c>
      <c r="AU577" s="14">
        <f t="shared" si="405"/>
        <v>0</v>
      </c>
      <c r="AV577" s="14">
        <f t="shared" si="405"/>
        <v>0</v>
      </c>
      <c r="AW577" s="14">
        <f t="shared" si="405"/>
        <v>0</v>
      </c>
      <c r="AX577" s="14">
        <f t="shared" si="405"/>
        <v>0</v>
      </c>
      <c r="AY577" s="14">
        <f t="shared" si="405"/>
        <v>0</v>
      </c>
      <c r="AZ577" s="14">
        <f t="shared" si="405"/>
        <v>0</v>
      </c>
      <c r="BA577" s="14">
        <f t="shared" si="405"/>
        <v>0</v>
      </c>
      <c r="BB577" s="14">
        <f t="shared" si="405"/>
        <v>0</v>
      </c>
      <c r="BC577" s="14">
        <f t="shared" si="405"/>
        <v>0</v>
      </c>
      <c r="BD577" s="14">
        <f t="shared" si="405"/>
        <v>0</v>
      </c>
      <c r="BE577" s="14">
        <f t="shared" si="405"/>
        <v>0</v>
      </c>
      <c r="BF577" s="14">
        <f t="shared" si="405"/>
        <v>0</v>
      </c>
      <c r="BG577" s="29">
        <f t="shared" si="404"/>
        <v>0</v>
      </c>
    </row>
    <row r="578" spans="1:59" ht="12.95" customHeight="1" x14ac:dyDescent="0.2">
      <c r="A578" s="546"/>
      <c r="B578" s="518"/>
      <c r="C578" s="507"/>
      <c r="D578" s="513"/>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4"/>
        <v>0</v>
      </c>
    </row>
    <row r="579" spans="1:59" ht="12.95" customHeight="1" x14ac:dyDescent="0.2">
      <c r="A579" s="546"/>
      <c r="B579" s="518"/>
      <c r="C579" s="507"/>
      <c r="D579" s="514"/>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4"/>
        <v>0</v>
      </c>
    </row>
    <row r="580" spans="1:59" ht="12.95" customHeight="1" x14ac:dyDescent="0.2">
      <c r="A580" s="546"/>
      <c r="B580" s="518"/>
      <c r="C580" s="507"/>
      <c r="D580" s="515" t="str">
        <f>Parameters!$B$12</f>
        <v>ICU</v>
      </c>
      <c r="E580" s="67" t="str">
        <f>Parameters!$B$14</f>
        <v>Total</v>
      </c>
      <c r="F580" s="14">
        <f t="shared" ref="F580:BF580" si="406">F581+F582</f>
        <v>0</v>
      </c>
      <c r="G580" s="14">
        <f t="shared" si="406"/>
        <v>0</v>
      </c>
      <c r="H580" s="14">
        <f t="shared" si="406"/>
        <v>0</v>
      </c>
      <c r="I580" s="14">
        <f t="shared" si="406"/>
        <v>0</v>
      </c>
      <c r="J580" s="14">
        <f t="shared" si="406"/>
        <v>0</v>
      </c>
      <c r="K580" s="14">
        <f t="shared" si="406"/>
        <v>0</v>
      </c>
      <c r="L580" s="14">
        <f t="shared" si="406"/>
        <v>0</v>
      </c>
      <c r="M580" s="14">
        <f t="shared" si="406"/>
        <v>0</v>
      </c>
      <c r="N580" s="14">
        <f t="shared" si="406"/>
        <v>0</v>
      </c>
      <c r="O580" s="14">
        <f t="shared" si="406"/>
        <v>0</v>
      </c>
      <c r="P580" s="14">
        <f t="shared" si="406"/>
        <v>0</v>
      </c>
      <c r="Q580" s="14">
        <f t="shared" si="406"/>
        <v>0</v>
      </c>
      <c r="R580" s="14">
        <f t="shared" si="406"/>
        <v>0</v>
      </c>
      <c r="S580" s="14">
        <f t="shared" si="406"/>
        <v>0</v>
      </c>
      <c r="T580" s="14">
        <f t="shared" si="406"/>
        <v>0</v>
      </c>
      <c r="U580" s="14">
        <f t="shared" si="406"/>
        <v>0</v>
      </c>
      <c r="V580" s="14">
        <f t="shared" si="406"/>
        <v>0</v>
      </c>
      <c r="W580" s="14">
        <f t="shared" si="406"/>
        <v>0</v>
      </c>
      <c r="X580" s="14">
        <f t="shared" si="406"/>
        <v>0</v>
      </c>
      <c r="Y580" s="14">
        <f t="shared" si="406"/>
        <v>0</v>
      </c>
      <c r="Z580" s="14">
        <f t="shared" si="406"/>
        <v>0</v>
      </c>
      <c r="AA580" s="14">
        <f t="shared" si="406"/>
        <v>0</v>
      </c>
      <c r="AB580" s="14">
        <f t="shared" si="406"/>
        <v>0</v>
      </c>
      <c r="AC580" s="14">
        <f t="shared" si="406"/>
        <v>0</v>
      </c>
      <c r="AD580" s="14">
        <f t="shared" si="406"/>
        <v>0</v>
      </c>
      <c r="AE580" s="14">
        <f t="shared" si="406"/>
        <v>0</v>
      </c>
      <c r="AF580" s="14">
        <f t="shared" si="406"/>
        <v>0</v>
      </c>
      <c r="AG580" s="14">
        <f t="shared" si="406"/>
        <v>0</v>
      </c>
      <c r="AH580" s="14">
        <f t="shared" si="406"/>
        <v>0</v>
      </c>
      <c r="AI580" s="14">
        <f t="shared" si="406"/>
        <v>0</v>
      </c>
      <c r="AJ580" s="14">
        <f t="shared" si="406"/>
        <v>0</v>
      </c>
      <c r="AK580" s="14">
        <f t="shared" si="406"/>
        <v>0</v>
      </c>
      <c r="AL580" s="14">
        <f t="shared" si="406"/>
        <v>0</v>
      </c>
      <c r="AM580" s="14">
        <f t="shared" si="406"/>
        <v>0</v>
      </c>
      <c r="AN580" s="14">
        <f t="shared" si="406"/>
        <v>0</v>
      </c>
      <c r="AO580" s="14">
        <f t="shared" si="406"/>
        <v>0</v>
      </c>
      <c r="AP580" s="14">
        <f t="shared" si="406"/>
        <v>0</v>
      </c>
      <c r="AQ580" s="14">
        <f t="shared" si="406"/>
        <v>0</v>
      </c>
      <c r="AR580" s="14">
        <f t="shared" si="406"/>
        <v>0</v>
      </c>
      <c r="AS580" s="14">
        <f t="shared" si="406"/>
        <v>0</v>
      </c>
      <c r="AT580" s="14">
        <f t="shared" si="406"/>
        <v>0</v>
      </c>
      <c r="AU580" s="14">
        <f t="shared" si="406"/>
        <v>0</v>
      </c>
      <c r="AV580" s="14">
        <f t="shared" si="406"/>
        <v>0</v>
      </c>
      <c r="AW580" s="14">
        <f t="shared" si="406"/>
        <v>0</v>
      </c>
      <c r="AX580" s="14">
        <f t="shared" si="406"/>
        <v>0</v>
      </c>
      <c r="AY580" s="14">
        <f t="shared" si="406"/>
        <v>0</v>
      </c>
      <c r="AZ580" s="14">
        <f t="shared" si="406"/>
        <v>0</v>
      </c>
      <c r="BA580" s="14">
        <f t="shared" si="406"/>
        <v>0</v>
      </c>
      <c r="BB580" s="14">
        <f t="shared" si="406"/>
        <v>0</v>
      </c>
      <c r="BC580" s="14">
        <f t="shared" si="406"/>
        <v>0</v>
      </c>
      <c r="BD580" s="14">
        <f t="shared" si="406"/>
        <v>0</v>
      </c>
      <c r="BE580" s="14">
        <f t="shared" si="406"/>
        <v>0</v>
      </c>
      <c r="BF580" s="14">
        <f t="shared" si="406"/>
        <v>0</v>
      </c>
      <c r="BG580" s="29">
        <f t="shared" si="404"/>
        <v>0</v>
      </c>
    </row>
    <row r="581" spans="1:59" ht="12.95" customHeight="1" x14ac:dyDescent="0.2">
      <c r="A581" s="546"/>
      <c r="B581" s="518"/>
      <c r="C581" s="507"/>
      <c r="D581" s="513"/>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4"/>
        <v>0</v>
      </c>
    </row>
    <row r="582" spans="1:59" ht="12.95" customHeight="1" x14ac:dyDescent="0.2">
      <c r="A582" s="546"/>
      <c r="B582" s="518"/>
      <c r="C582" s="507"/>
      <c r="D582" s="514"/>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4"/>
        <v>0</v>
      </c>
    </row>
    <row r="583" spans="1:59" ht="12.95" customHeight="1" x14ac:dyDescent="0.2">
      <c r="A583" s="546"/>
      <c r="B583" s="518"/>
      <c r="C583" s="507"/>
      <c r="D583" s="515" t="str">
        <f>Parameters!$B$13</f>
        <v>Death</v>
      </c>
      <c r="E583" s="67" t="str">
        <f>Parameters!$B$14</f>
        <v>Total</v>
      </c>
      <c r="F583" s="14">
        <f t="shared" ref="F583:BF583" si="407">F584+F585</f>
        <v>0</v>
      </c>
      <c r="G583" s="14">
        <f t="shared" si="407"/>
        <v>0</v>
      </c>
      <c r="H583" s="14">
        <f t="shared" si="407"/>
        <v>0</v>
      </c>
      <c r="I583" s="14">
        <f t="shared" si="407"/>
        <v>0</v>
      </c>
      <c r="J583" s="14">
        <f t="shared" si="407"/>
        <v>0</v>
      </c>
      <c r="K583" s="14">
        <f t="shared" si="407"/>
        <v>0</v>
      </c>
      <c r="L583" s="14">
        <f t="shared" si="407"/>
        <v>0</v>
      </c>
      <c r="M583" s="14">
        <f t="shared" si="407"/>
        <v>0</v>
      </c>
      <c r="N583" s="14">
        <f t="shared" si="407"/>
        <v>0</v>
      </c>
      <c r="O583" s="14">
        <f t="shared" si="407"/>
        <v>0</v>
      </c>
      <c r="P583" s="14">
        <f t="shared" si="407"/>
        <v>0</v>
      </c>
      <c r="Q583" s="14">
        <f t="shared" si="407"/>
        <v>0</v>
      </c>
      <c r="R583" s="14">
        <f t="shared" si="407"/>
        <v>0</v>
      </c>
      <c r="S583" s="14">
        <f t="shared" si="407"/>
        <v>0</v>
      </c>
      <c r="T583" s="14">
        <f t="shared" si="407"/>
        <v>0</v>
      </c>
      <c r="U583" s="14">
        <f t="shared" si="407"/>
        <v>0</v>
      </c>
      <c r="V583" s="14">
        <f t="shared" si="407"/>
        <v>0</v>
      </c>
      <c r="W583" s="14">
        <f t="shared" si="407"/>
        <v>0</v>
      </c>
      <c r="X583" s="14">
        <f t="shared" si="407"/>
        <v>0</v>
      </c>
      <c r="Y583" s="14">
        <f t="shared" si="407"/>
        <v>0</v>
      </c>
      <c r="Z583" s="14">
        <f t="shared" si="407"/>
        <v>0</v>
      </c>
      <c r="AA583" s="14">
        <f t="shared" si="407"/>
        <v>0</v>
      </c>
      <c r="AB583" s="14">
        <f t="shared" si="407"/>
        <v>0</v>
      </c>
      <c r="AC583" s="14">
        <f t="shared" si="407"/>
        <v>0</v>
      </c>
      <c r="AD583" s="14">
        <f t="shared" si="407"/>
        <v>0</v>
      </c>
      <c r="AE583" s="14">
        <f t="shared" si="407"/>
        <v>0</v>
      </c>
      <c r="AF583" s="14">
        <f t="shared" si="407"/>
        <v>0</v>
      </c>
      <c r="AG583" s="14">
        <f t="shared" si="407"/>
        <v>0</v>
      </c>
      <c r="AH583" s="14">
        <f t="shared" si="407"/>
        <v>0</v>
      </c>
      <c r="AI583" s="14">
        <f t="shared" si="407"/>
        <v>0</v>
      </c>
      <c r="AJ583" s="14">
        <f t="shared" si="407"/>
        <v>0</v>
      </c>
      <c r="AK583" s="14">
        <f t="shared" si="407"/>
        <v>0</v>
      </c>
      <c r="AL583" s="14">
        <f t="shared" si="407"/>
        <v>0</v>
      </c>
      <c r="AM583" s="14">
        <f t="shared" si="407"/>
        <v>0</v>
      </c>
      <c r="AN583" s="14">
        <f t="shared" si="407"/>
        <v>0</v>
      </c>
      <c r="AO583" s="14">
        <f t="shared" si="407"/>
        <v>0</v>
      </c>
      <c r="AP583" s="14">
        <f t="shared" si="407"/>
        <v>0</v>
      </c>
      <c r="AQ583" s="14">
        <f t="shared" si="407"/>
        <v>0</v>
      </c>
      <c r="AR583" s="14">
        <f t="shared" si="407"/>
        <v>0</v>
      </c>
      <c r="AS583" s="14">
        <f t="shared" si="407"/>
        <v>0</v>
      </c>
      <c r="AT583" s="14">
        <f t="shared" si="407"/>
        <v>0</v>
      </c>
      <c r="AU583" s="14">
        <f t="shared" si="407"/>
        <v>0</v>
      </c>
      <c r="AV583" s="14">
        <f t="shared" si="407"/>
        <v>0</v>
      </c>
      <c r="AW583" s="14">
        <f t="shared" si="407"/>
        <v>0</v>
      </c>
      <c r="AX583" s="14">
        <f t="shared" si="407"/>
        <v>0</v>
      </c>
      <c r="AY583" s="14">
        <f t="shared" si="407"/>
        <v>0</v>
      </c>
      <c r="AZ583" s="14">
        <f t="shared" si="407"/>
        <v>0</v>
      </c>
      <c r="BA583" s="14">
        <f t="shared" si="407"/>
        <v>0</v>
      </c>
      <c r="BB583" s="14">
        <f t="shared" si="407"/>
        <v>0</v>
      </c>
      <c r="BC583" s="14">
        <f t="shared" si="407"/>
        <v>0</v>
      </c>
      <c r="BD583" s="14">
        <f t="shared" si="407"/>
        <v>0</v>
      </c>
      <c r="BE583" s="14">
        <f t="shared" si="407"/>
        <v>0</v>
      </c>
      <c r="BF583" s="14">
        <f t="shared" si="407"/>
        <v>0</v>
      </c>
      <c r="BG583" s="29">
        <f t="shared" si="404"/>
        <v>0</v>
      </c>
    </row>
    <row r="584" spans="1:59" ht="12.95" customHeight="1" x14ac:dyDescent="0.2">
      <c r="A584" s="546"/>
      <c r="B584" s="518"/>
      <c r="C584" s="507"/>
      <c r="D584" s="513"/>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4"/>
        <v>0</v>
      </c>
    </row>
    <row r="585" spans="1:59" ht="12.95" customHeight="1" thickBot="1" x14ac:dyDescent="0.25">
      <c r="A585" s="546"/>
      <c r="B585" s="518"/>
      <c r="C585" s="508"/>
      <c r="D585" s="516"/>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546"/>
      <c r="B586" s="518"/>
      <c r="C586" s="505" t="str">
        <f>Parameters!$C$5</f>
        <v>12 to 23 m.</v>
      </c>
      <c r="D586" s="509" t="str">
        <f>Parameters!$B$10</f>
        <v>Fever</v>
      </c>
      <c r="E586" s="65" t="str">
        <f>Parameters!$B$14</f>
        <v>Total</v>
      </c>
      <c r="F586" s="30">
        <f>F587+F588</f>
        <v>0</v>
      </c>
      <c r="G586" s="30">
        <f t="shared" ref="G586:BF586" si="408">G587+G588</f>
        <v>0</v>
      </c>
      <c r="H586" s="30">
        <f t="shared" si="408"/>
        <v>0</v>
      </c>
      <c r="I586" s="30">
        <f t="shared" si="408"/>
        <v>0</v>
      </c>
      <c r="J586" s="30">
        <f t="shared" si="408"/>
        <v>0</v>
      </c>
      <c r="K586" s="30">
        <f t="shared" si="408"/>
        <v>0</v>
      </c>
      <c r="L586" s="30">
        <f t="shared" si="408"/>
        <v>0</v>
      </c>
      <c r="M586" s="30">
        <f t="shared" si="408"/>
        <v>0</v>
      </c>
      <c r="N586" s="30">
        <f t="shared" si="408"/>
        <v>0</v>
      </c>
      <c r="O586" s="30">
        <f t="shared" si="408"/>
        <v>0</v>
      </c>
      <c r="P586" s="30">
        <f t="shared" si="408"/>
        <v>0</v>
      </c>
      <c r="Q586" s="30">
        <f t="shared" si="408"/>
        <v>0</v>
      </c>
      <c r="R586" s="30">
        <f t="shared" si="408"/>
        <v>0</v>
      </c>
      <c r="S586" s="30">
        <f t="shared" si="408"/>
        <v>0</v>
      </c>
      <c r="T586" s="30">
        <f t="shared" si="408"/>
        <v>0</v>
      </c>
      <c r="U586" s="30">
        <f t="shared" si="408"/>
        <v>0</v>
      </c>
      <c r="V586" s="30">
        <f t="shared" si="408"/>
        <v>0</v>
      </c>
      <c r="W586" s="30">
        <f t="shared" si="408"/>
        <v>0</v>
      </c>
      <c r="X586" s="30">
        <f t="shared" si="408"/>
        <v>0</v>
      </c>
      <c r="Y586" s="30">
        <f t="shared" si="408"/>
        <v>0</v>
      </c>
      <c r="Z586" s="30">
        <f t="shared" si="408"/>
        <v>0</v>
      </c>
      <c r="AA586" s="30">
        <f t="shared" si="408"/>
        <v>0</v>
      </c>
      <c r="AB586" s="30">
        <f t="shared" si="408"/>
        <v>0</v>
      </c>
      <c r="AC586" s="30">
        <f t="shared" si="408"/>
        <v>0</v>
      </c>
      <c r="AD586" s="30">
        <f t="shared" si="408"/>
        <v>0</v>
      </c>
      <c r="AE586" s="30">
        <f t="shared" si="408"/>
        <v>0</v>
      </c>
      <c r="AF586" s="30">
        <f t="shared" si="408"/>
        <v>0</v>
      </c>
      <c r="AG586" s="30">
        <f t="shared" si="408"/>
        <v>0</v>
      </c>
      <c r="AH586" s="30">
        <f t="shared" si="408"/>
        <v>0</v>
      </c>
      <c r="AI586" s="30">
        <f t="shared" si="408"/>
        <v>0</v>
      </c>
      <c r="AJ586" s="30">
        <f t="shared" si="408"/>
        <v>0</v>
      </c>
      <c r="AK586" s="30">
        <f t="shared" si="408"/>
        <v>0</v>
      </c>
      <c r="AL586" s="30">
        <f t="shared" si="408"/>
        <v>0</v>
      </c>
      <c r="AM586" s="30">
        <f t="shared" si="408"/>
        <v>0</v>
      </c>
      <c r="AN586" s="30">
        <f t="shared" si="408"/>
        <v>0</v>
      </c>
      <c r="AO586" s="30">
        <f t="shared" si="408"/>
        <v>0</v>
      </c>
      <c r="AP586" s="30">
        <f t="shared" si="408"/>
        <v>0</v>
      </c>
      <c r="AQ586" s="30">
        <f t="shared" si="408"/>
        <v>0</v>
      </c>
      <c r="AR586" s="30">
        <f t="shared" si="408"/>
        <v>0</v>
      </c>
      <c r="AS586" s="30">
        <f t="shared" si="408"/>
        <v>0</v>
      </c>
      <c r="AT586" s="30">
        <f t="shared" si="408"/>
        <v>0</v>
      </c>
      <c r="AU586" s="30">
        <f t="shared" si="408"/>
        <v>0</v>
      </c>
      <c r="AV586" s="30">
        <f t="shared" si="408"/>
        <v>0</v>
      </c>
      <c r="AW586" s="30">
        <f t="shared" si="408"/>
        <v>0</v>
      </c>
      <c r="AX586" s="30">
        <f t="shared" si="408"/>
        <v>0</v>
      </c>
      <c r="AY586" s="30">
        <f t="shared" si="408"/>
        <v>0</v>
      </c>
      <c r="AZ586" s="30">
        <f t="shared" si="408"/>
        <v>0</v>
      </c>
      <c r="BA586" s="30">
        <f t="shared" si="408"/>
        <v>0</v>
      </c>
      <c r="BB586" s="30">
        <f t="shared" si="408"/>
        <v>0</v>
      </c>
      <c r="BC586" s="30">
        <f t="shared" si="408"/>
        <v>0</v>
      </c>
      <c r="BD586" s="30">
        <f t="shared" si="408"/>
        <v>0</v>
      </c>
      <c r="BE586" s="30">
        <f t="shared" si="408"/>
        <v>0</v>
      </c>
      <c r="BF586" s="30">
        <f t="shared" si="408"/>
        <v>0</v>
      </c>
      <c r="BG586" s="31">
        <f>SUM(F586:BF586)</f>
        <v>0</v>
      </c>
    </row>
    <row r="587" spans="1:59" ht="12.95" customHeight="1" x14ac:dyDescent="0.2">
      <c r="A587" s="546"/>
      <c r="B587" s="518"/>
      <c r="C587" s="506"/>
      <c r="D587" s="510"/>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9">SUM(F587:BF587)</f>
        <v>0</v>
      </c>
    </row>
    <row r="588" spans="1:59" ht="12.95" customHeight="1" x14ac:dyDescent="0.2">
      <c r="A588" s="546"/>
      <c r="B588" s="518"/>
      <c r="C588" s="506"/>
      <c r="D588" s="511"/>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9"/>
        <v>0</v>
      </c>
    </row>
    <row r="589" spans="1:59" ht="12.95" customHeight="1" x14ac:dyDescent="0.2">
      <c r="A589" s="546"/>
      <c r="B589" s="518"/>
      <c r="C589" s="507"/>
      <c r="D589" s="512" t="str">
        <f>Parameters!$B$11</f>
        <v>Hosp.</v>
      </c>
      <c r="E589" s="67" t="str">
        <f>Parameters!$B$14</f>
        <v>Total</v>
      </c>
      <c r="F589" s="14">
        <f t="shared" ref="F589:BF589" si="410">F590+F591</f>
        <v>0</v>
      </c>
      <c r="G589" s="14">
        <f t="shared" si="410"/>
        <v>0</v>
      </c>
      <c r="H589" s="14">
        <f t="shared" si="410"/>
        <v>0</v>
      </c>
      <c r="I589" s="14">
        <f t="shared" si="410"/>
        <v>0</v>
      </c>
      <c r="J589" s="14">
        <f t="shared" si="410"/>
        <v>0</v>
      </c>
      <c r="K589" s="14">
        <f t="shared" si="410"/>
        <v>0</v>
      </c>
      <c r="L589" s="14">
        <f t="shared" si="410"/>
        <v>0</v>
      </c>
      <c r="M589" s="14">
        <f t="shared" si="410"/>
        <v>0</v>
      </c>
      <c r="N589" s="14">
        <f t="shared" si="410"/>
        <v>0</v>
      </c>
      <c r="O589" s="14">
        <f t="shared" si="410"/>
        <v>0</v>
      </c>
      <c r="P589" s="14">
        <f t="shared" si="410"/>
        <v>0</v>
      </c>
      <c r="Q589" s="14">
        <f t="shared" si="410"/>
        <v>0</v>
      </c>
      <c r="R589" s="14">
        <f t="shared" si="410"/>
        <v>0</v>
      </c>
      <c r="S589" s="14">
        <f t="shared" si="410"/>
        <v>0</v>
      </c>
      <c r="T589" s="14">
        <f t="shared" si="410"/>
        <v>0</v>
      </c>
      <c r="U589" s="14">
        <f t="shared" si="410"/>
        <v>0</v>
      </c>
      <c r="V589" s="14">
        <f t="shared" si="410"/>
        <v>0</v>
      </c>
      <c r="W589" s="14">
        <f t="shared" si="410"/>
        <v>0</v>
      </c>
      <c r="X589" s="14">
        <f t="shared" si="410"/>
        <v>0</v>
      </c>
      <c r="Y589" s="14">
        <f t="shared" si="410"/>
        <v>0</v>
      </c>
      <c r="Z589" s="14">
        <f t="shared" si="410"/>
        <v>0</v>
      </c>
      <c r="AA589" s="14">
        <f t="shared" si="410"/>
        <v>0</v>
      </c>
      <c r="AB589" s="14">
        <f t="shared" si="410"/>
        <v>0</v>
      </c>
      <c r="AC589" s="14">
        <f t="shared" si="410"/>
        <v>0</v>
      </c>
      <c r="AD589" s="14">
        <f t="shared" si="410"/>
        <v>0</v>
      </c>
      <c r="AE589" s="14">
        <f t="shared" si="410"/>
        <v>0</v>
      </c>
      <c r="AF589" s="14">
        <f t="shared" si="410"/>
        <v>0</v>
      </c>
      <c r="AG589" s="14">
        <f t="shared" si="410"/>
        <v>0</v>
      </c>
      <c r="AH589" s="14">
        <f t="shared" si="410"/>
        <v>0</v>
      </c>
      <c r="AI589" s="14">
        <f t="shared" si="410"/>
        <v>0</v>
      </c>
      <c r="AJ589" s="14">
        <f t="shared" si="410"/>
        <v>0</v>
      </c>
      <c r="AK589" s="14">
        <f t="shared" si="410"/>
        <v>0</v>
      </c>
      <c r="AL589" s="14">
        <f t="shared" si="410"/>
        <v>0</v>
      </c>
      <c r="AM589" s="14">
        <f t="shared" si="410"/>
        <v>0</v>
      </c>
      <c r="AN589" s="14">
        <f t="shared" si="410"/>
        <v>0</v>
      </c>
      <c r="AO589" s="14">
        <f t="shared" si="410"/>
        <v>0</v>
      </c>
      <c r="AP589" s="14">
        <f t="shared" si="410"/>
        <v>0</v>
      </c>
      <c r="AQ589" s="14">
        <f t="shared" si="410"/>
        <v>0</v>
      </c>
      <c r="AR589" s="14">
        <f t="shared" si="410"/>
        <v>0</v>
      </c>
      <c r="AS589" s="14">
        <f t="shared" si="410"/>
        <v>0</v>
      </c>
      <c r="AT589" s="14">
        <f t="shared" si="410"/>
        <v>0</v>
      </c>
      <c r="AU589" s="14">
        <f t="shared" si="410"/>
        <v>0</v>
      </c>
      <c r="AV589" s="14">
        <f t="shared" si="410"/>
        <v>0</v>
      </c>
      <c r="AW589" s="14">
        <f t="shared" si="410"/>
        <v>0</v>
      </c>
      <c r="AX589" s="14">
        <f t="shared" si="410"/>
        <v>0</v>
      </c>
      <c r="AY589" s="14">
        <f t="shared" si="410"/>
        <v>0</v>
      </c>
      <c r="AZ589" s="14">
        <f t="shared" si="410"/>
        <v>0</v>
      </c>
      <c r="BA589" s="14">
        <f t="shared" si="410"/>
        <v>0</v>
      </c>
      <c r="BB589" s="14">
        <f t="shared" si="410"/>
        <v>0</v>
      </c>
      <c r="BC589" s="14">
        <f t="shared" si="410"/>
        <v>0</v>
      </c>
      <c r="BD589" s="14">
        <f t="shared" si="410"/>
        <v>0</v>
      </c>
      <c r="BE589" s="14">
        <f t="shared" si="410"/>
        <v>0</v>
      </c>
      <c r="BF589" s="14">
        <f t="shared" si="410"/>
        <v>0</v>
      </c>
      <c r="BG589" s="29">
        <f t="shared" si="409"/>
        <v>0</v>
      </c>
    </row>
    <row r="590" spans="1:59" ht="12.95" customHeight="1" x14ac:dyDescent="0.2">
      <c r="A590" s="546"/>
      <c r="B590" s="518"/>
      <c r="C590" s="507"/>
      <c r="D590" s="513"/>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9"/>
        <v>0</v>
      </c>
    </row>
    <row r="591" spans="1:59" ht="12.95" customHeight="1" x14ac:dyDescent="0.2">
      <c r="A591" s="546"/>
      <c r="B591" s="518"/>
      <c r="C591" s="507"/>
      <c r="D591" s="514"/>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9"/>
        <v>0</v>
      </c>
    </row>
    <row r="592" spans="1:59" ht="12.95" customHeight="1" x14ac:dyDescent="0.2">
      <c r="A592" s="546"/>
      <c r="B592" s="518"/>
      <c r="C592" s="507"/>
      <c r="D592" s="515" t="str">
        <f>Parameters!$B$12</f>
        <v>ICU</v>
      </c>
      <c r="E592" s="67" t="str">
        <f>Parameters!$B$14</f>
        <v>Total</v>
      </c>
      <c r="F592" s="14">
        <f t="shared" ref="F592:BF592" si="411">F593+F594</f>
        <v>0</v>
      </c>
      <c r="G592" s="14">
        <f t="shared" si="411"/>
        <v>0</v>
      </c>
      <c r="H592" s="14">
        <f t="shared" si="411"/>
        <v>0</v>
      </c>
      <c r="I592" s="14">
        <f t="shared" si="411"/>
        <v>0</v>
      </c>
      <c r="J592" s="14">
        <f t="shared" si="411"/>
        <v>0</v>
      </c>
      <c r="K592" s="14">
        <f t="shared" si="411"/>
        <v>0</v>
      </c>
      <c r="L592" s="14">
        <f t="shared" si="411"/>
        <v>0</v>
      </c>
      <c r="M592" s="14">
        <f t="shared" si="411"/>
        <v>0</v>
      </c>
      <c r="N592" s="14">
        <f t="shared" si="411"/>
        <v>0</v>
      </c>
      <c r="O592" s="14">
        <f t="shared" si="411"/>
        <v>0</v>
      </c>
      <c r="P592" s="14">
        <f t="shared" si="411"/>
        <v>0</v>
      </c>
      <c r="Q592" s="14">
        <f t="shared" si="411"/>
        <v>0</v>
      </c>
      <c r="R592" s="14">
        <f t="shared" si="411"/>
        <v>0</v>
      </c>
      <c r="S592" s="14">
        <f t="shared" si="411"/>
        <v>0</v>
      </c>
      <c r="T592" s="14">
        <f t="shared" si="411"/>
        <v>0</v>
      </c>
      <c r="U592" s="14">
        <f t="shared" si="411"/>
        <v>0</v>
      </c>
      <c r="V592" s="14">
        <f t="shared" si="411"/>
        <v>0</v>
      </c>
      <c r="W592" s="14">
        <f t="shared" si="411"/>
        <v>0</v>
      </c>
      <c r="X592" s="14">
        <f t="shared" si="411"/>
        <v>0</v>
      </c>
      <c r="Y592" s="14">
        <f t="shared" si="411"/>
        <v>0</v>
      </c>
      <c r="Z592" s="14">
        <f t="shared" si="411"/>
        <v>0</v>
      </c>
      <c r="AA592" s="14">
        <f t="shared" si="411"/>
        <v>0</v>
      </c>
      <c r="AB592" s="14">
        <f t="shared" si="411"/>
        <v>0</v>
      </c>
      <c r="AC592" s="14">
        <f t="shared" si="411"/>
        <v>0</v>
      </c>
      <c r="AD592" s="14">
        <f t="shared" si="411"/>
        <v>0</v>
      </c>
      <c r="AE592" s="14">
        <f t="shared" si="411"/>
        <v>0</v>
      </c>
      <c r="AF592" s="14">
        <f t="shared" si="411"/>
        <v>0</v>
      </c>
      <c r="AG592" s="14">
        <f t="shared" si="411"/>
        <v>0</v>
      </c>
      <c r="AH592" s="14">
        <f t="shared" si="411"/>
        <v>0</v>
      </c>
      <c r="AI592" s="14">
        <f t="shared" si="411"/>
        <v>0</v>
      </c>
      <c r="AJ592" s="14">
        <f t="shared" si="411"/>
        <v>0</v>
      </c>
      <c r="AK592" s="14">
        <f t="shared" si="411"/>
        <v>0</v>
      </c>
      <c r="AL592" s="14">
        <f t="shared" si="411"/>
        <v>0</v>
      </c>
      <c r="AM592" s="14">
        <f t="shared" si="411"/>
        <v>0</v>
      </c>
      <c r="AN592" s="14">
        <f t="shared" si="411"/>
        <v>0</v>
      </c>
      <c r="AO592" s="14">
        <f t="shared" si="411"/>
        <v>0</v>
      </c>
      <c r="AP592" s="14">
        <f t="shared" si="411"/>
        <v>0</v>
      </c>
      <c r="AQ592" s="14">
        <f t="shared" si="411"/>
        <v>0</v>
      </c>
      <c r="AR592" s="14">
        <f t="shared" si="411"/>
        <v>0</v>
      </c>
      <c r="AS592" s="14">
        <f t="shared" si="411"/>
        <v>0</v>
      </c>
      <c r="AT592" s="14">
        <f t="shared" si="411"/>
        <v>0</v>
      </c>
      <c r="AU592" s="14">
        <f t="shared" si="411"/>
        <v>0</v>
      </c>
      <c r="AV592" s="14">
        <f t="shared" si="411"/>
        <v>0</v>
      </c>
      <c r="AW592" s="14">
        <f t="shared" si="411"/>
        <v>0</v>
      </c>
      <c r="AX592" s="14">
        <f t="shared" si="411"/>
        <v>0</v>
      </c>
      <c r="AY592" s="14">
        <f t="shared" si="411"/>
        <v>0</v>
      </c>
      <c r="AZ592" s="14">
        <f t="shared" si="411"/>
        <v>0</v>
      </c>
      <c r="BA592" s="14">
        <f t="shared" si="411"/>
        <v>0</v>
      </c>
      <c r="BB592" s="14">
        <f t="shared" si="411"/>
        <v>0</v>
      </c>
      <c r="BC592" s="14">
        <f t="shared" si="411"/>
        <v>0</v>
      </c>
      <c r="BD592" s="14">
        <f t="shared" si="411"/>
        <v>0</v>
      </c>
      <c r="BE592" s="14">
        <f t="shared" si="411"/>
        <v>0</v>
      </c>
      <c r="BF592" s="14">
        <f t="shared" si="411"/>
        <v>0</v>
      </c>
      <c r="BG592" s="29">
        <f t="shared" si="409"/>
        <v>0</v>
      </c>
    </row>
    <row r="593" spans="1:62" ht="12.95" customHeight="1" x14ac:dyDescent="0.2">
      <c r="A593" s="546"/>
      <c r="B593" s="518"/>
      <c r="C593" s="507"/>
      <c r="D593" s="513"/>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9"/>
        <v>0</v>
      </c>
    </row>
    <row r="594" spans="1:62" ht="12.95" customHeight="1" x14ac:dyDescent="0.2">
      <c r="A594" s="546"/>
      <c r="B594" s="518"/>
      <c r="C594" s="507"/>
      <c r="D594" s="514"/>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9"/>
        <v>0</v>
      </c>
    </row>
    <row r="595" spans="1:62" ht="12.95" customHeight="1" x14ac:dyDescent="0.2">
      <c r="A595" s="546"/>
      <c r="B595" s="518"/>
      <c r="C595" s="507"/>
      <c r="D595" s="515" t="str">
        <f>Parameters!$B$13</f>
        <v>Death</v>
      </c>
      <c r="E595" s="67" t="str">
        <f>Parameters!$B$14</f>
        <v>Total</v>
      </c>
      <c r="F595" s="14">
        <f t="shared" ref="F595:BF595" si="412">F596+F597</f>
        <v>0</v>
      </c>
      <c r="G595" s="14">
        <f t="shared" si="412"/>
        <v>0</v>
      </c>
      <c r="H595" s="14">
        <f t="shared" si="412"/>
        <v>0</v>
      </c>
      <c r="I595" s="14">
        <f t="shared" si="412"/>
        <v>0</v>
      </c>
      <c r="J595" s="14">
        <f t="shared" si="412"/>
        <v>0</v>
      </c>
      <c r="K595" s="14">
        <f t="shared" si="412"/>
        <v>0</v>
      </c>
      <c r="L595" s="14">
        <f t="shared" si="412"/>
        <v>0</v>
      </c>
      <c r="M595" s="14">
        <f t="shared" si="412"/>
        <v>0</v>
      </c>
      <c r="N595" s="14">
        <f t="shared" si="412"/>
        <v>0</v>
      </c>
      <c r="O595" s="14">
        <f t="shared" si="412"/>
        <v>0</v>
      </c>
      <c r="P595" s="14">
        <f t="shared" si="412"/>
        <v>0</v>
      </c>
      <c r="Q595" s="14">
        <f t="shared" si="412"/>
        <v>0</v>
      </c>
      <c r="R595" s="14">
        <f t="shared" si="412"/>
        <v>0</v>
      </c>
      <c r="S595" s="14">
        <f t="shared" si="412"/>
        <v>0</v>
      </c>
      <c r="T595" s="14">
        <f t="shared" si="412"/>
        <v>0</v>
      </c>
      <c r="U595" s="14">
        <f t="shared" si="412"/>
        <v>0</v>
      </c>
      <c r="V595" s="14">
        <f t="shared" si="412"/>
        <v>0</v>
      </c>
      <c r="W595" s="14">
        <f t="shared" si="412"/>
        <v>0</v>
      </c>
      <c r="X595" s="14">
        <f t="shared" si="412"/>
        <v>0</v>
      </c>
      <c r="Y595" s="14">
        <f t="shared" si="412"/>
        <v>0</v>
      </c>
      <c r="Z595" s="14">
        <f t="shared" si="412"/>
        <v>0</v>
      </c>
      <c r="AA595" s="14">
        <f t="shared" si="412"/>
        <v>0</v>
      </c>
      <c r="AB595" s="14">
        <f t="shared" si="412"/>
        <v>0</v>
      </c>
      <c r="AC595" s="14">
        <f t="shared" si="412"/>
        <v>0</v>
      </c>
      <c r="AD595" s="14">
        <f t="shared" si="412"/>
        <v>0</v>
      </c>
      <c r="AE595" s="14">
        <f t="shared" si="412"/>
        <v>0</v>
      </c>
      <c r="AF595" s="14">
        <f t="shared" si="412"/>
        <v>0</v>
      </c>
      <c r="AG595" s="14">
        <f t="shared" si="412"/>
        <v>0</v>
      </c>
      <c r="AH595" s="14">
        <f t="shared" si="412"/>
        <v>0</v>
      </c>
      <c r="AI595" s="14">
        <f t="shared" si="412"/>
        <v>0</v>
      </c>
      <c r="AJ595" s="14">
        <f t="shared" si="412"/>
        <v>0</v>
      </c>
      <c r="AK595" s="14">
        <f t="shared" si="412"/>
        <v>0</v>
      </c>
      <c r="AL595" s="14">
        <f t="shared" si="412"/>
        <v>0</v>
      </c>
      <c r="AM595" s="14">
        <f t="shared" si="412"/>
        <v>0</v>
      </c>
      <c r="AN595" s="14">
        <f t="shared" si="412"/>
        <v>0</v>
      </c>
      <c r="AO595" s="14">
        <f t="shared" si="412"/>
        <v>0</v>
      </c>
      <c r="AP595" s="14">
        <f t="shared" si="412"/>
        <v>0</v>
      </c>
      <c r="AQ595" s="14">
        <f t="shared" si="412"/>
        <v>0</v>
      </c>
      <c r="AR595" s="14">
        <f t="shared" si="412"/>
        <v>0</v>
      </c>
      <c r="AS595" s="14">
        <f t="shared" si="412"/>
        <v>0</v>
      </c>
      <c r="AT595" s="14">
        <f t="shared" si="412"/>
        <v>0</v>
      </c>
      <c r="AU595" s="14">
        <f t="shared" si="412"/>
        <v>0</v>
      </c>
      <c r="AV595" s="14">
        <f t="shared" si="412"/>
        <v>0</v>
      </c>
      <c r="AW595" s="14">
        <f t="shared" si="412"/>
        <v>0</v>
      </c>
      <c r="AX595" s="14">
        <f t="shared" si="412"/>
        <v>0</v>
      </c>
      <c r="AY595" s="14">
        <f t="shared" si="412"/>
        <v>0</v>
      </c>
      <c r="AZ595" s="14">
        <f t="shared" si="412"/>
        <v>0</v>
      </c>
      <c r="BA595" s="14">
        <f t="shared" si="412"/>
        <v>0</v>
      </c>
      <c r="BB595" s="14">
        <f t="shared" si="412"/>
        <v>0</v>
      </c>
      <c r="BC595" s="14">
        <f t="shared" si="412"/>
        <v>0</v>
      </c>
      <c r="BD595" s="14">
        <f t="shared" si="412"/>
        <v>0</v>
      </c>
      <c r="BE595" s="14">
        <f t="shared" si="412"/>
        <v>0</v>
      </c>
      <c r="BF595" s="14">
        <f t="shared" si="412"/>
        <v>0</v>
      </c>
      <c r="BG595" s="29">
        <f t="shared" si="409"/>
        <v>0</v>
      </c>
      <c r="BI595" s="9"/>
      <c r="BJ595" s="61"/>
    </row>
    <row r="596" spans="1:62" ht="12.95" customHeight="1" x14ac:dyDescent="0.2">
      <c r="A596" s="546"/>
      <c r="B596" s="518"/>
      <c r="C596" s="507"/>
      <c r="D596" s="513"/>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9"/>
        <v>0</v>
      </c>
    </row>
    <row r="597" spans="1:62" ht="12.95" customHeight="1" thickBot="1" x14ac:dyDescent="0.25">
      <c r="A597" s="546"/>
      <c r="B597" s="518"/>
      <c r="C597" s="508"/>
      <c r="D597" s="516"/>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546"/>
      <c r="B598" s="518"/>
      <c r="C598" s="505" t="str">
        <f>Parameters!$C$6</f>
        <v>2 to 4</v>
      </c>
      <c r="D598" s="509" t="str">
        <f>Parameters!$B$10</f>
        <v>Fever</v>
      </c>
      <c r="E598" s="65" t="str">
        <f>Parameters!$B$14</f>
        <v>Total</v>
      </c>
      <c r="F598" s="30">
        <f>F599+F600</f>
        <v>0</v>
      </c>
      <c r="G598" s="30">
        <f t="shared" ref="G598:BF598" si="413">G599+G600</f>
        <v>0</v>
      </c>
      <c r="H598" s="30">
        <f t="shared" si="413"/>
        <v>0</v>
      </c>
      <c r="I598" s="30">
        <f t="shared" si="413"/>
        <v>0</v>
      </c>
      <c r="J598" s="30">
        <f t="shared" si="413"/>
        <v>0</v>
      </c>
      <c r="K598" s="30">
        <f t="shared" si="413"/>
        <v>0</v>
      </c>
      <c r="L598" s="30">
        <f t="shared" si="413"/>
        <v>0</v>
      </c>
      <c r="M598" s="30">
        <f t="shared" si="413"/>
        <v>0</v>
      </c>
      <c r="N598" s="30">
        <f t="shared" si="413"/>
        <v>0</v>
      </c>
      <c r="O598" s="30">
        <f t="shared" si="413"/>
        <v>0</v>
      </c>
      <c r="P598" s="30">
        <f t="shared" si="413"/>
        <v>0</v>
      </c>
      <c r="Q598" s="30">
        <f t="shared" si="413"/>
        <v>0</v>
      </c>
      <c r="R598" s="30">
        <f t="shared" si="413"/>
        <v>0</v>
      </c>
      <c r="S598" s="30">
        <f t="shared" si="413"/>
        <v>0</v>
      </c>
      <c r="T598" s="30">
        <f t="shared" si="413"/>
        <v>0</v>
      </c>
      <c r="U598" s="30">
        <f t="shared" si="413"/>
        <v>0</v>
      </c>
      <c r="V598" s="30">
        <f t="shared" si="413"/>
        <v>0</v>
      </c>
      <c r="W598" s="30">
        <f t="shared" si="413"/>
        <v>0</v>
      </c>
      <c r="X598" s="30">
        <f t="shared" si="413"/>
        <v>0</v>
      </c>
      <c r="Y598" s="30">
        <f t="shared" si="413"/>
        <v>0</v>
      </c>
      <c r="Z598" s="30">
        <f t="shared" si="413"/>
        <v>0</v>
      </c>
      <c r="AA598" s="30">
        <f t="shared" si="413"/>
        <v>0</v>
      </c>
      <c r="AB598" s="30">
        <f t="shared" si="413"/>
        <v>0</v>
      </c>
      <c r="AC598" s="30">
        <f t="shared" si="413"/>
        <v>0</v>
      </c>
      <c r="AD598" s="30">
        <f t="shared" si="413"/>
        <v>0</v>
      </c>
      <c r="AE598" s="30">
        <f t="shared" si="413"/>
        <v>0</v>
      </c>
      <c r="AF598" s="30">
        <f t="shared" si="413"/>
        <v>0</v>
      </c>
      <c r="AG598" s="30">
        <f t="shared" si="413"/>
        <v>0</v>
      </c>
      <c r="AH598" s="30">
        <f t="shared" si="413"/>
        <v>0</v>
      </c>
      <c r="AI598" s="30">
        <f t="shared" si="413"/>
        <v>0</v>
      </c>
      <c r="AJ598" s="30">
        <f t="shared" si="413"/>
        <v>0</v>
      </c>
      <c r="AK598" s="30">
        <f t="shared" si="413"/>
        <v>0</v>
      </c>
      <c r="AL598" s="30">
        <f t="shared" si="413"/>
        <v>0</v>
      </c>
      <c r="AM598" s="30">
        <f t="shared" si="413"/>
        <v>0</v>
      </c>
      <c r="AN598" s="30">
        <f t="shared" si="413"/>
        <v>0</v>
      </c>
      <c r="AO598" s="30">
        <f t="shared" si="413"/>
        <v>0</v>
      </c>
      <c r="AP598" s="30">
        <f t="shared" si="413"/>
        <v>0</v>
      </c>
      <c r="AQ598" s="30">
        <f t="shared" si="413"/>
        <v>0</v>
      </c>
      <c r="AR598" s="30">
        <f t="shared" si="413"/>
        <v>0</v>
      </c>
      <c r="AS598" s="30">
        <f t="shared" si="413"/>
        <v>0</v>
      </c>
      <c r="AT598" s="30">
        <f t="shared" si="413"/>
        <v>0</v>
      </c>
      <c r="AU598" s="30">
        <f t="shared" si="413"/>
        <v>0</v>
      </c>
      <c r="AV598" s="30">
        <f t="shared" si="413"/>
        <v>0</v>
      </c>
      <c r="AW598" s="30">
        <f t="shared" si="413"/>
        <v>0</v>
      </c>
      <c r="AX598" s="30">
        <f t="shared" si="413"/>
        <v>0</v>
      </c>
      <c r="AY598" s="30">
        <f t="shared" si="413"/>
        <v>0</v>
      </c>
      <c r="AZ598" s="30">
        <f t="shared" si="413"/>
        <v>0</v>
      </c>
      <c r="BA598" s="30">
        <f t="shared" si="413"/>
        <v>0</v>
      </c>
      <c r="BB598" s="30">
        <f t="shared" si="413"/>
        <v>0</v>
      </c>
      <c r="BC598" s="30">
        <f t="shared" si="413"/>
        <v>0</v>
      </c>
      <c r="BD598" s="30">
        <f t="shared" si="413"/>
        <v>0</v>
      </c>
      <c r="BE598" s="30">
        <f t="shared" si="413"/>
        <v>0</v>
      </c>
      <c r="BF598" s="30">
        <f t="shared" si="413"/>
        <v>0</v>
      </c>
      <c r="BG598" s="31">
        <f>SUM(F598:BF598)</f>
        <v>0</v>
      </c>
    </row>
    <row r="599" spans="1:62" ht="12.95" customHeight="1" x14ac:dyDescent="0.2">
      <c r="A599" s="546"/>
      <c r="B599" s="518"/>
      <c r="C599" s="506"/>
      <c r="D599" s="510"/>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4">SUM(F599:BF599)</f>
        <v>0</v>
      </c>
    </row>
    <row r="600" spans="1:62" ht="12.95" customHeight="1" x14ac:dyDescent="0.2">
      <c r="A600" s="546"/>
      <c r="B600" s="518"/>
      <c r="C600" s="506"/>
      <c r="D600" s="511"/>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4"/>
        <v>0</v>
      </c>
    </row>
    <row r="601" spans="1:62" ht="12.95" customHeight="1" x14ac:dyDescent="0.2">
      <c r="A601" s="546"/>
      <c r="B601" s="518"/>
      <c r="C601" s="507"/>
      <c r="D601" s="512" t="str">
        <f>Parameters!$B$11</f>
        <v>Hosp.</v>
      </c>
      <c r="E601" s="67" t="str">
        <f>Parameters!$B$14</f>
        <v>Total</v>
      </c>
      <c r="F601" s="14">
        <f t="shared" ref="F601:BF601" si="415">F602+F603</f>
        <v>0</v>
      </c>
      <c r="G601" s="14">
        <f t="shared" si="415"/>
        <v>0</v>
      </c>
      <c r="H601" s="14">
        <f t="shared" si="415"/>
        <v>0</v>
      </c>
      <c r="I601" s="14">
        <f t="shared" si="415"/>
        <v>0</v>
      </c>
      <c r="J601" s="14">
        <f t="shared" si="415"/>
        <v>0</v>
      </c>
      <c r="K601" s="14">
        <f t="shared" si="415"/>
        <v>0</v>
      </c>
      <c r="L601" s="14">
        <f t="shared" si="415"/>
        <v>0</v>
      </c>
      <c r="M601" s="14">
        <f t="shared" si="415"/>
        <v>0</v>
      </c>
      <c r="N601" s="14">
        <f t="shared" si="415"/>
        <v>0</v>
      </c>
      <c r="O601" s="14">
        <f t="shared" si="415"/>
        <v>0</v>
      </c>
      <c r="P601" s="14">
        <f t="shared" si="415"/>
        <v>0</v>
      </c>
      <c r="Q601" s="14">
        <f t="shared" si="415"/>
        <v>0</v>
      </c>
      <c r="R601" s="14">
        <f t="shared" si="415"/>
        <v>0</v>
      </c>
      <c r="S601" s="14">
        <f t="shared" si="415"/>
        <v>0</v>
      </c>
      <c r="T601" s="14">
        <f t="shared" si="415"/>
        <v>0</v>
      </c>
      <c r="U601" s="14">
        <f t="shared" si="415"/>
        <v>0</v>
      </c>
      <c r="V601" s="14">
        <f t="shared" si="415"/>
        <v>0</v>
      </c>
      <c r="W601" s="14">
        <f t="shared" si="415"/>
        <v>0</v>
      </c>
      <c r="X601" s="14">
        <f t="shared" si="415"/>
        <v>0</v>
      </c>
      <c r="Y601" s="14">
        <f t="shared" si="415"/>
        <v>0</v>
      </c>
      <c r="Z601" s="14">
        <f t="shared" si="415"/>
        <v>0</v>
      </c>
      <c r="AA601" s="14">
        <f t="shared" si="415"/>
        <v>0</v>
      </c>
      <c r="AB601" s="14">
        <f t="shared" si="415"/>
        <v>0</v>
      </c>
      <c r="AC601" s="14">
        <f t="shared" si="415"/>
        <v>0</v>
      </c>
      <c r="AD601" s="14">
        <f t="shared" si="415"/>
        <v>0</v>
      </c>
      <c r="AE601" s="14">
        <f t="shared" si="415"/>
        <v>0</v>
      </c>
      <c r="AF601" s="14">
        <f t="shared" si="415"/>
        <v>0</v>
      </c>
      <c r="AG601" s="14">
        <f t="shared" si="415"/>
        <v>0</v>
      </c>
      <c r="AH601" s="14">
        <f t="shared" si="415"/>
        <v>0</v>
      </c>
      <c r="AI601" s="14">
        <f t="shared" si="415"/>
        <v>0</v>
      </c>
      <c r="AJ601" s="14">
        <f t="shared" si="415"/>
        <v>0</v>
      </c>
      <c r="AK601" s="14">
        <f t="shared" si="415"/>
        <v>0</v>
      </c>
      <c r="AL601" s="14">
        <f t="shared" si="415"/>
        <v>0</v>
      </c>
      <c r="AM601" s="14">
        <f t="shared" si="415"/>
        <v>0</v>
      </c>
      <c r="AN601" s="14">
        <f t="shared" si="415"/>
        <v>0</v>
      </c>
      <c r="AO601" s="14">
        <f t="shared" si="415"/>
        <v>0</v>
      </c>
      <c r="AP601" s="14">
        <f t="shared" si="415"/>
        <v>0</v>
      </c>
      <c r="AQ601" s="14">
        <f t="shared" si="415"/>
        <v>0</v>
      </c>
      <c r="AR601" s="14">
        <f t="shared" si="415"/>
        <v>0</v>
      </c>
      <c r="AS601" s="14">
        <f t="shared" si="415"/>
        <v>0</v>
      </c>
      <c r="AT601" s="14">
        <f t="shared" si="415"/>
        <v>0</v>
      </c>
      <c r="AU601" s="14">
        <f t="shared" si="415"/>
        <v>0</v>
      </c>
      <c r="AV601" s="14">
        <f t="shared" si="415"/>
        <v>0</v>
      </c>
      <c r="AW601" s="14">
        <f t="shared" si="415"/>
        <v>0</v>
      </c>
      <c r="AX601" s="14">
        <f t="shared" si="415"/>
        <v>0</v>
      </c>
      <c r="AY601" s="14">
        <f t="shared" si="415"/>
        <v>0</v>
      </c>
      <c r="AZ601" s="14">
        <f t="shared" si="415"/>
        <v>0</v>
      </c>
      <c r="BA601" s="14">
        <f t="shared" si="415"/>
        <v>0</v>
      </c>
      <c r="BB601" s="14">
        <f t="shared" si="415"/>
        <v>0</v>
      </c>
      <c r="BC601" s="14">
        <f t="shared" si="415"/>
        <v>0</v>
      </c>
      <c r="BD601" s="14">
        <f t="shared" si="415"/>
        <v>0</v>
      </c>
      <c r="BE601" s="14">
        <f t="shared" si="415"/>
        <v>0</v>
      </c>
      <c r="BF601" s="14">
        <f t="shared" si="415"/>
        <v>0</v>
      </c>
      <c r="BG601" s="29">
        <f t="shared" si="414"/>
        <v>0</v>
      </c>
    </row>
    <row r="602" spans="1:62" ht="12.95" customHeight="1" x14ac:dyDescent="0.2">
      <c r="A602" s="546"/>
      <c r="B602" s="518"/>
      <c r="C602" s="507"/>
      <c r="D602" s="513"/>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4"/>
        <v>0</v>
      </c>
    </row>
    <row r="603" spans="1:62" ht="12.95" customHeight="1" x14ac:dyDescent="0.2">
      <c r="A603" s="546"/>
      <c r="B603" s="518"/>
      <c r="C603" s="507"/>
      <c r="D603" s="514"/>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4"/>
        <v>0</v>
      </c>
    </row>
    <row r="604" spans="1:62" ht="12.95" customHeight="1" x14ac:dyDescent="0.2">
      <c r="A604" s="546"/>
      <c r="B604" s="518"/>
      <c r="C604" s="507"/>
      <c r="D604" s="515" t="str">
        <f>Parameters!$B$12</f>
        <v>ICU</v>
      </c>
      <c r="E604" s="67" t="str">
        <f>Parameters!$B$14</f>
        <v>Total</v>
      </c>
      <c r="F604" s="14">
        <f t="shared" ref="F604:BF604" si="416">F605+F606</f>
        <v>0</v>
      </c>
      <c r="G604" s="14">
        <f t="shared" si="416"/>
        <v>0</v>
      </c>
      <c r="H604" s="14">
        <f t="shared" si="416"/>
        <v>0</v>
      </c>
      <c r="I604" s="14">
        <f t="shared" si="416"/>
        <v>0</v>
      </c>
      <c r="J604" s="14">
        <f t="shared" si="416"/>
        <v>0</v>
      </c>
      <c r="K604" s="14">
        <f t="shared" si="416"/>
        <v>0</v>
      </c>
      <c r="L604" s="14">
        <f t="shared" si="416"/>
        <v>0</v>
      </c>
      <c r="M604" s="14">
        <f t="shared" si="416"/>
        <v>0</v>
      </c>
      <c r="N604" s="14">
        <f t="shared" si="416"/>
        <v>0</v>
      </c>
      <c r="O604" s="14">
        <f t="shared" si="416"/>
        <v>0</v>
      </c>
      <c r="P604" s="14">
        <f t="shared" si="416"/>
        <v>0</v>
      </c>
      <c r="Q604" s="14">
        <f t="shared" si="416"/>
        <v>0</v>
      </c>
      <c r="R604" s="14">
        <f t="shared" si="416"/>
        <v>0</v>
      </c>
      <c r="S604" s="14">
        <f t="shared" si="416"/>
        <v>0</v>
      </c>
      <c r="T604" s="14">
        <f t="shared" si="416"/>
        <v>0</v>
      </c>
      <c r="U604" s="14">
        <f t="shared" si="416"/>
        <v>0</v>
      </c>
      <c r="V604" s="14">
        <f t="shared" si="416"/>
        <v>0</v>
      </c>
      <c r="W604" s="14">
        <f t="shared" si="416"/>
        <v>0</v>
      </c>
      <c r="X604" s="14">
        <f t="shared" si="416"/>
        <v>0</v>
      </c>
      <c r="Y604" s="14">
        <f t="shared" si="416"/>
        <v>0</v>
      </c>
      <c r="Z604" s="14">
        <f t="shared" si="416"/>
        <v>0</v>
      </c>
      <c r="AA604" s="14">
        <f t="shared" si="416"/>
        <v>0</v>
      </c>
      <c r="AB604" s="14">
        <f t="shared" si="416"/>
        <v>0</v>
      </c>
      <c r="AC604" s="14">
        <f t="shared" si="416"/>
        <v>0</v>
      </c>
      <c r="AD604" s="14">
        <f t="shared" si="416"/>
        <v>0</v>
      </c>
      <c r="AE604" s="14">
        <f t="shared" si="416"/>
        <v>0</v>
      </c>
      <c r="AF604" s="14">
        <f t="shared" si="416"/>
        <v>0</v>
      </c>
      <c r="AG604" s="14">
        <f t="shared" si="416"/>
        <v>0</v>
      </c>
      <c r="AH604" s="14">
        <f t="shared" si="416"/>
        <v>0</v>
      </c>
      <c r="AI604" s="14">
        <f t="shared" si="416"/>
        <v>0</v>
      </c>
      <c r="AJ604" s="14">
        <f t="shared" si="416"/>
        <v>0</v>
      </c>
      <c r="AK604" s="14">
        <f t="shared" si="416"/>
        <v>0</v>
      </c>
      <c r="AL604" s="14">
        <f t="shared" si="416"/>
        <v>0</v>
      </c>
      <c r="AM604" s="14">
        <f t="shared" si="416"/>
        <v>0</v>
      </c>
      <c r="AN604" s="14">
        <f t="shared" si="416"/>
        <v>0</v>
      </c>
      <c r="AO604" s="14">
        <f t="shared" si="416"/>
        <v>0</v>
      </c>
      <c r="AP604" s="14">
        <f t="shared" si="416"/>
        <v>0</v>
      </c>
      <c r="AQ604" s="14">
        <f t="shared" si="416"/>
        <v>0</v>
      </c>
      <c r="AR604" s="14">
        <f t="shared" si="416"/>
        <v>0</v>
      </c>
      <c r="AS604" s="14">
        <f t="shared" si="416"/>
        <v>0</v>
      </c>
      <c r="AT604" s="14">
        <f t="shared" si="416"/>
        <v>0</v>
      </c>
      <c r="AU604" s="14">
        <f t="shared" si="416"/>
        <v>0</v>
      </c>
      <c r="AV604" s="14">
        <f t="shared" si="416"/>
        <v>0</v>
      </c>
      <c r="AW604" s="14">
        <f t="shared" si="416"/>
        <v>0</v>
      </c>
      <c r="AX604" s="14">
        <f t="shared" si="416"/>
        <v>0</v>
      </c>
      <c r="AY604" s="14">
        <f t="shared" si="416"/>
        <v>0</v>
      </c>
      <c r="AZ604" s="14">
        <f t="shared" si="416"/>
        <v>0</v>
      </c>
      <c r="BA604" s="14">
        <f t="shared" si="416"/>
        <v>0</v>
      </c>
      <c r="BB604" s="14">
        <f t="shared" si="416"/>
        <v>0</v>
      </c>
      <c r="BC604" s="14">
        <f t="shared" si="416"/>
        <v>0</v>
      </c>
      <c r="BD604" s="14">
        <f t="shared" si="416"/>
        <v>0</v>
      </c>
      <c r="BE604" s="14">
        <f t="shared" si="416"/>
        <v>0</v>
      </c>
      <c r="BF604" s="14">
        <f t="shared" si="416"/>
        <v>0</v>
      </c>
      <c r="BG604" s="29">
        <f t="shared" si="414"/>
        <v>0</v>
      </c>
    </row>
    <row r="605" spans="1:62" ht="12.95" customHeight="1" x14ac:dyDescent="0.2">
      <c r="A605" s="546"/>
      <c r="B605" s="518"/>
      <c r="C605" s="507"/>
      <c r="D605" s="513"/>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4"/>
        <v>0</v>
      </c>
    </row>
    <row r="606" spans="1:62" ht="12.95" customHeight="1" x14ac:dyDescent="0.2">
      <c r="A606" s="546"/>
      <c r="B606" s="518"/>
      <c r="C606" s="507"/>
      <c r="D606" s="514"/>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4"/>
        <v>0</v>
      </c>
    </row>
    <row r="607" spans="1:62" ht="12.95" customHeight="1" x14ac:dyDescent="0.2">
      <c r="A607" s="546"/>
      <c r="B607" s="518"/>
      <c r="C607" s="507"/>
      <c r="D607" s="515" t="str">
        <f>Parameters!$B$13</f>
        <v>Death</v>
      </c>
      <c r="E607" s="67" t="str">
        <f>Parameters!$B$14</f>
        <v>Total</v>
      </c>
      <c r="F607" s="14">
        <f t="shared" ref="F607:BF607" si="417">F608+F609</f>
        <v>0</v>
      </c>
      <c r="G607" s="14">
        <f t="shared" si="417"/>
        <v>0</v>
      </c>
      <c r="H607" s="14">
        <f t="shared" si="417"/>
        <v>0</v>
      </c>
      <c r="I607" s="14">
        <f t="shared" si="417"/>
        <v>0</v>
      </c>
      <c r="J607" s="14">
        <f t="shared" si="417"/>
        <v>0</v>
      </c>
      <c r="K607" s="14">
        <f t="shared" si="417"/>
        <v>0</v>
      </c>
      <c r="L607" s="14">
        <f t="shared" si="417"/>
        <v>0</v>
      </c>
      <c r="M607" s="14">
        <f t="shared" si="417"/>
        <v>0</v>
      </c>
      <c r="N607" s="14">
        <f t="shared" si="417"/>
        <v>0</v>
      </c>
      <c r="O607" s="14">
        <f t="shared" si="417"/>
        <v>0</v>
      </c>
      <c r="P607" s="14">
        <f t="shared" si="417"/>
        <v>0</v>
      </c>
      <c r="Q607" s="14">
        <f t="shared" si="417"/>
        <v>0</v>
      </c>
      <c r="R607" s="14">
        <f t="shared" si="417"/>
        <v>0</v>
      </c>
      <c r="S607" s="14">
        <f t="shared" si="417"/>
        <v>0</v>
      </c>
      <c r="T607" s="14">
        <f t="shared" si="417"/>
        <v>0</v>
      </c>
      <c r="U607" s="14">
        <f t="shared" si="417"/>
        <v>0</v>
      </c>
      <c r="V607" s="14">
        <f t="shared" si="417"/>
        <v>0</v>
      </c>
      <c r="W607" s="14">
        <f t="shared" si="417"/>
        <v>0</v>
      </c>
      <c r="X607" s="14">
        <f t="shared" si="417"/>
        <v>0</v>
      </c>
      <c r="Y607" s="14">
        <f t="shared" si="417"/>
        <v>0</v>
      </c>
      <c r="Z607" s="14">
        <f t="shared" si="417"/>
        <v>0</v>
      </c>
      <c r="AA607" s="14">
        <f t="shared" si="417"/>
        <v>0</v>
      </c>
      <c r="AB607" s="14">
        <f t="shared" si="417"/>
        <v>0</v>
      </c>
      <c r="AC607" s="14">
        <f t="shared" si="417"/>
        <v>0</v>
      </c>
      <c r="AD607" s="14">
        <f t="shared" si="417"/>
        <v>0</v>
      </c>
      <c r="AE607" s="14">
        <f t="shared" si="417"/>
        <v>0</v>
      </c>
      <c r="AF607" s="14">
        <f t="shared" si="417"/>
        <v>0</v>
      </c>
      <c r="AG607" s="14">
        <f t="shared" si="417"/>
        <v>0</v>
      </c>
      <c r="AH607" s="14">
        <f t="shared" si="417"/>
        <v>0</v>
      </c>
      <c r="AI607" s="14">
        <f t="shared" si="417"/>
        <v>0</v>
      </c>
      <c r="AJ607" s="14">
        <f t="shared" si="417"/>
        <v>0</v>
      </c>
      <c r="AK607" s="14">
        <f t="shared" si="417"/>
        <v>0</v>
      </c>
      <c r="AL607" s="14">
        <f t="shared" si="417"/>
        <v>0</v>
      </c>
      <c r="AM607" s="14">
        <f t="shared" si="417"/>
        <v>0</v>
      </c>
      <c r="AN607" s="14">
        <f t="shared" si="417"/>
        <v>0</v>
      </c>
      <c r="AO607" s="14">
        <f t="shared" si="417"/>
        <v>0</v>
      </c>
      <c r="AP607" s="14">
        <f t="shared" si="417"/>
        <v>0</v>
      </c>
      <c r="AQ607" s="14">
        <f t="shared" si="417"/>
        <v>0</v>
      </c>
      <c r="AR607" s="14">
        <f t="shared" si="417"/>
        <v>0</v>
      </c>
      <c r="AS607" s="14">
        <f t="shared" si="417"/>
        <v>0</v>
      </c>
      <c r="AT607" s="14">
        <f t="shared" si="417"/>
        <v>0</v>
      </c>
      <c r="AU607" s="14">
        <f t="shared" si="417"/>
        <v>0</v>
      </c>
      <c r="AV607" s="14">
        <f t="shared" si="417"/>
        <v>0</v>
      </c>
      <c r="AW607" s="14">
        <f t="shared" si="417"/>
        <v>0</v>
      </c>
      <c r="AX607" s="14">
        <f t="shared" si="417"/>
        <v>0</v>
      </c>
      <c r="AY607" s="14">
        <f t="shared" si="417"/>
        <v>0</v>
      </c>
      <c r="AZ607" s="14">
        <f t="shared" si="417"/>
        <v>0</v>
      </c>
      <c r="BA607" s="14">
        <f t="shared" si="417"/>
        <v>0</v>
      </c>
      <c r="BB607" s="14">
        <f t="shared" si="417"/>
        <v>0</v>
      </c>
      <c r="BC607" s="14">
        <f t="shared" si="417"/>
        <v>0</v>
      </c>
      <c r="BD607" s="14">
        <f t="shared" si="417"/>
        <v>0</v>
      </c>
      <c r="BE607" s="14">
        <f t="shared" si="417"/>
        <v>0</v>
      </c>
      <c r="BF607" s="14">
        <f t="shared" si="417"/>
        <v>0</v>
      </c>
      <c r="BG607" s="29">
        <f t="shared" si="414"/>
        <v>0</v>
      </c>
      <c r="BI607" s="9"/>
      <c r="BJ607" s="61"/>
    </row>
    <row r="608" spans="1:62" ht="12.95" customHeight="1" x14ac:dyDescent="0.2">
      <c r="A608" s="546"/>
      <c r="B608" s="518"/>
      <c r="C608" s="507"/>
      <c r="D608" s="513"/>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4"/>
        <v>0</v>
      </c>
      <c r="BI608" s="9"/>
      <c r="BJ608" s="61"/>
    </row>
    <row r="609" spans="1:62" ht="12.95" customHeight="1" thickBot="1" x14ac:dyDescent="0.25">
      <c r="A609" s="546"/>
      <c r="B609" s="518"/>
      <c r="C609" s="508"/>
      <c r="D609" s="516"/>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1"/>
    </row>
    <row r="610" spans="1:62" ht="12.95" customHeight="1" x14ac:dyDescent="0.2">
      <c r="A610" s="546"/>
      <c r="B610" s="518"/>
      <c r="C610" s="505" t="str">
        <f>Parameters!$C$7</f>
        <v>5 to 14</v>
      </c>
      <c r="D610" s="509" t="str">
        <f>Parameters!$B$10</f>
        <v>Fever</v>
      </c>
      <c r="E610" s="65" t="str">
        <f>Parameters!$B$14</f>
        <v>Total</v>
      </c>
      <c r="F610" s="30">
        <f>F611+F612</f>
        <v>0</v>
      </c>
      <c r="G610" s="30">
        <f t="shared" ref="G610:BF610" si="418">G611+G612</f>
        <v>0</v>
      </c>
      <c r="H610" s="30">
        <f t="shared" si="418"/>
        <v>0</v>
      </c>
      <c r="I610" s="30">
        <f t="shared" si="418"/>
        <v>0</v>
      </c>
      <c r="J610" s="30">
        <f t="shared" si="418"/>
        <v>0</v>
      </c>
      <c r="K610" s="30">
        <f t="shared" si="418"/>
        <v>0</v>
      </c>
      <c r="L610" s="30">
        <f t="shared" si="418"/>
        <v>0</v>
      </c>
      <c r="M610" s="30">
        <f t="shared" si="418"/>
        <v>0</v>
      </c>
      <c r="N610" s="30">
        <f t="shared" si="418"/>
        <v>0</v>
      </c>
      <c r="O610" s="30">
        <f t="shared" si="418"/>
        <v>0</v>
      </c>
      <c r="P610" s="30">
        <f t="shared" si="418"/>
        <v>0</v>
      </c>
      <c r="Q610" s="30">
        <f t="shared" si="418"/>
        <v>0</v>
      </c>
      <c r="R610" s="30">
        <f t="shared" si="418"/>
        <v>0</v>
      </c>
      <c r="S610" s="30">
        <f t="shared" si="418"/>
        <v>0</v>
      </c>
      <c r="T610" s="30">
        <f t="shared" si="418"/>
        <v>0</v>
      </c>
      <c r="U610" s="30">
        <f t="shared" si="418"/>
        <v>0</v>
      </c>
      <c r="V610" s="30">
        <f t="shared" si="418"/>
        <v>0</v>
      </c>
      <c r="W610" s="30">
        <f t="shared" si="418"/>
        <v>0</v>
      </c>
      <c r="X610" s="30">
        <f t="shared" si="418"/>
        <v>0</v>
      </c>
      <c r="Y610" s="30">
        <f t="shared" si="418"/>
        <v>0</v>
      </c>
      <c r="Z610" s="30">
        <f t="shared" si="418"/>
        <v>0</v>
      </c>
      <c r="AA610" s="30">
        <f t="shared" si="418"/>
        <v>0</v>
      </c>
      <c r="AB610" s="30">
        <f t="shared" si="418"/>
        <v>0</v>
      </c>
      <c r="AC610" s="30">
        <f t="shared" si="418"/>
        <v>0</v>
      </c>
      <c r="AD610" s="30">
        <f t="shared" si="418"/>
        <v>0</v>
      </c>
      <c r="AE610" s="30">
        <f t="shared" si="418"/>
        <v>0</v>
      </c>
      <c r="AF610" s="30">
        <f t="shared" si="418"/>
        <v>0</v>
      </c>
      <c r="AG610" s="30">
        <f t="shared" si="418"/>
        <v>0</v>
      </c>
      <c r="AH610" s="30">
        <f t="shared" si="418"/>
        <v>0</v>
      </c>
      <c r="AI610" s="30">
        <f t="shared" si="418"/>
        <v>0</v>
      </c>
      <c r="AJ610" s="30">
        <f t="shared" si="418"/>
        <v>0</v>
      </c>
      <c r="AK610" s="30">
        <f t="shared" si="418"/>
        <v>0</v>
      </c>
      <c r="AL610" s="30">
        <f t="shared" si="418"/>
        <v>0</v>
      </c>
      <c r="AM610" s="30">
        <f t="shared" si="418"/>
        <v>0</v>
      </c>
      <c r="AN610" s="30">
        <f t="shared" si="418"/>
        <v>0</v>
      </c>
      <c r="AO610" s="30">
        <f t="shared" si="418"/>
        <v>0</v>
      </c>
      <c r="AP610" s="30">
        <f t="shared" si="418"/>
        <v>0</v>
      </c>
      <c r="AQ610" s="30">
        <f t="shared" si="418"/>
        <v>0</v>
      </c>
      <c r="AR610" s="30">
        <f t="shared" si="418"/>
        <v>0</v>
      </c>
      <c r="AS610" s="30">
        <f t="shared" si="418"/>
        <v>0</v>
      </c>
      <c r="AT610" s="30">
        <f t="shared" si="418"/>
        <v>0</v>
      </c>
      <c r="AU610" s="30">
        <f t="shared" si="418"/>
        <v>0</v>
      </c>
      <c r="AV610" s="30">
        <f t="shared" si="418"/>
        <v>0</v>
      </c>
      <c r="AW610" s="30">
        <f t="shared" si="418"/>
        <v>0</v>
      </c>
      <c r="AX610" s="30">
        <f t="shared" si="418"/>
        <v>0</v>
      </c>
      <c r="AY610" s="30">
        <f t="shared" si="418"/>
        <v>0</v>
      </c>
      <c r="AZ610" s="30">
        <f t="shared" si="418"/>
        <v>0</v>
      </c>
      <c r="BA610" s="30">
        <f t="shared" si="418"/>
        <v>0</v>
      </c>
      <c r="BB610" s="30">
        <f t="shared" si="418"/>
        <v>0</v>
      </c>
      <c r="BC610" s="30">
        <f t="shared" si="418"/>
        <v>0</v>
      </c>
      <c r="BD610" s="30">
        <f t="shared" si="418"/>
        <v>0</v>
      </c>
      <c r="BE610" s="30">
        <f t="shared" si="418"/>
        <v>0</v>
      </c>
      <c r="BF610" s="30">
        <f t="shared" si="418"/>
        <v>0</v>
      </c>
      <c r="BG610" s="31">
        <f>SUM(F610:BF610)</f>
        <v>0</v>
      </c>
      <c r="BI610" s="9"/>
      <c r="BJ610" s="61"/>
    </row>
    <row r="611" spans="1:62" ht="12.95" customHeight="1" x14ac:dyDescent="0.2">
      <c r="A611" s="546"/>
      <c r="B611" s="518"/>
      <c r="C611" s="506"/>
      <c r="D611" s="510"/>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9">SUM(F611:BF611)</f>
        <v>0</v>
      </c>
      <c r="BI611" s="9"/>
      <c r="BJ611" s="61"/>
    </row>
    <row r="612" spans="1:62" ht="12.95" customHeight="1" x14ac:dyDescent="0.2">
      <c r="A612" s="546"/>
      <c r="B612" s="518"/>
      <c r="C612" s="506"/>
      <c r="D612" s="511"/>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9"/>
        <v>0</v>
      </c>
      <c r="BI612" s="9"/>
      <c r="BJ612" s="61"/>
    </row>
    <row r="613" spans="1:62" ht="12.95" customHeight="1" x14ac:dyDescent="0.2">
      <c r="A613" s="546"/>
      <c r="B613" s="518"/>
      <c r="C613" s="507"/>
      <c r="D613" s="512" t="str">
        <f>Parameters!$B$11</f>
        <v>Hosp.</v>
      </c>
      <c r="E613" s="67" t="str">
        <f>Parameters!$B$14</f>
        <v>Total</v>
      </c>
      <c r="F613" s="14">
        <f t="shared" ref="F613:BF613" si="420">F614+F615</f>
        <v>0</v>
      </c>
      <c r="G613" s="14">
        <f t="shared" si="420"/>
        <v>0</v>
      </c>
      <c r="H613" s="14">
        <f t="shared" si="420"/>
        <v>0</v>
      </c>
      <c r="I613" s="14">
        <f t="shared" si="420"/>
        <v>0</v>
      </c>
      <c r="J613" s="14">
        <f t="shared" si="420"/>
        <v>0</v>
      </c>
      <c r="K613" s="14">
        <f t="shared" si="420"/>
        <v>0</v>
      </c>
      <c r="L613" s="14">
        <f t="shared" si="420"/>
        <v>0</v>
      </c>
      <c r="M613" s="14">
        <f t="shared" si="420"/>
        <v>0</v>
      </c>
      <c r="N613" s="14">
        <f t="shared" si="420"/>
        <v>0</v>
      </c>
      <c r="O613" s="14">
        <f t="shared" si="420"/>
        <v>0</v>
      </c>
      <c r="P613" s="14">
        <f t="shared" si="420"/>
        <v>0</v>
      </c>
      <c r="Q613" s="14">
        <f t="shared" si="420"/>
        <v>0</v>
      </c>
      <c r="R613" s="14">
        <f t="shared" si="420"/>
        <v>0</v>
      </c>
      <c r="S613" s="14">
        <f t="shared" si="420"/>
        <v>0</v>
      </c>
      <c r="T613" s="14">
        <f t="shared" si="420"/>
        <v>0</v>
      </c>
      <c r="U613" s="14">
        <f t="shared" si="420"/>
        <v>0</v>
      </c>
      <c r="V613" s="14">
        <f t="shared" si="420"/>
        <v>0</v>
      </c>
      <c r="W613" s="14">
        <f t="shared" si="420"/>
        <v>0</v>
      </c>
      <c r="X613" s="14">
        <f t="shared" si="420"/>
        <v>0</v>
      </c>
      <c r="Y613" s="14">
        <f t="shared" si="420"/>
        <v>0</v>
      </c>
      <c r="Z613" s="14">
        <f t="shared" si="420"/>
        <v>0</v>
      </c>
      <c r="AA613" s="14">
        <f t="shared" si="420"/>
        <v>0</v>
      </c>
      <c r="AB613" s="14">
        <f t="shared" si="420"/>
        <v>0</v>
      </c>
      <c r="AC613" s="14">
        <f t="shared" si="420"/>
        <v>0</v>
      </c>
      <c r="AD613" s="14">
        <f t="shared" si="420"/>
        <v>0</v>
      </c>
      <c r="AE613" s="14">
        <f t="shared" si="420"/>
        <v>0</v>
      </c>
      <c r="AF613" s="14">
        <f t="shared" si="420"/>
        <v>0</v>
      </c>
      <c r="AG613" s="14">
        <f t="shared" si="420"/>
        <v>0</v>
      </c>
      <c r="AH613" s="14">
        <f t="shared" si="420"/>
        <v>0</v>
      </c>
      <c r="AI613" s="14">
        <f t="shared" si="420"/>
        <v>0</v>
      </c>
      <c r="AJ613" s="14">
        <f t="shared" si="420"/>
        <v>0</v>
      </c>
      <c r="AK613" s="14">
        <f t="shared" si="420"/>
        <v>0</v>
      </c>
      <c r="AL613" s="14">
        <f t="shared" si="420"/>
        <v>0</v>
      </c>
      <c r="AM613" s="14">
        <f t="shared" si="420"/>
        <v>0</v>
      </c>
      <c r="AN613" s="14">
        <f t="shared" si="420"/>
        <v>0</v>
      </c>
      <c r="AO613" s="14">
        <f t="shared" si="420"/>
        <v>0</v>
      </c>
      <c r="AP613" s="14">
        <f t="shared" si="420"/>
        <v>0</v>
      </c>
      <c r="AQ613" s="14">
        <f t="shared" si="420"/>
        <v>0</v>
      </c>
      <c r="AR613" s="14">
        <f t="shared" si="420"/>
        <v>0</v>
      </c>
      <c r="AS613" s="14">
        <f t="shared" si="420"/>
        <v>0</v>
      </c>
      <c r="AT613" s="14">
        <f t="shared" si="420"/>
        <v>0</v>
      </c>
      <c r="AU613" s="14">
        <f t="shared" si="420"/>
        <v>0</v>
      </c>
      <c r="AV613" s="14">
        <f t="shared" si="420"/>
        <v>0</v>
      </c>
      <c r="AW613" s="14">
        <f t="shared" si="420"/>
        <v>0</v>
      </c>
      <c r="AX613" s="14">
        <f t="shared" si="420"/>
        <v>0</v>
      </c>
      <c r="AY613" s="14">
        <f t="shared" si="420"/>
        <v>0</v>
      </c>
      <c r="AZ613" s="14">
        <f t="shared" si="420"/>
        <v>0</v>
      </c>
      <c r="BA613" s="14">
        <f t="shared" si="420"/>
        <v>0</v>
      </c>
      <c r="BB613" s="14">
        <f t="shared" si="420"/>
        <v>0</v>
      </c>
      <c r="BC613" s="14">
        <f t="shared" si="420"/>
        <v>0</v>
      </c>
      <c r="BD613" s="14">
        <f t="shared" si="420"/>
        <v>0</v>
      </c>
      <c r="BE613" s="14">
        <f t="shared" si="420"/>
        <v>0</v>
      </c>
      <c r="BF613" s="14">
        <f t="shared" si="420"/>
        <v>0</v>
      </c>
      <c r="BG613" s="29">
        <f t="shared" si="419"/>
        <v>0</v>
      </c>
      <c r="BI613" s="9"/>
      <c r="BJ613" s="61"/>
    </row>
    <row r="614" spans="1:62" ht="12.95" customHeight="1" x14ac:dyDescent="0.2">
      <c r="A614" s="546"/>
      <c r="B614" s="518"/>
      <c r="C614" s="507"/>
      <c r="D614" s="513"/>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9"/>
        <v>0</v>
      </c>
      <c r="BI614" s="9"/>
      <c r="BJ614" s="61"/>
    </row>
    <row r="615" spans="1:62" ht="12.95" customHeight="1" x14ac:dyDescent="0.2">
      <c r="A615" s="546"/>
      <c r="B615" s="518"/>
      <c r="C615" s="507"/>
      <c r="D615" s="514"/>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9"/>
        <v>0</v>
      </c>
      <c r="BI615" s="9"/>
      <c r="BJ615" s="61"/>
    </row>
    <row r="616" spans="1:62" ht="12.95" customHeight="1" x14ac:dyDescent="0.2">
      <c r="A616" s="546"/>
      <c r="B616" s="518"/>
      <c r="C616" s="507"/>
      <c r="D616" s="515" t="str">
        <f>Parameters!$B$12</f>
        <v>ICU</v>
      </c>
      <c r="E616" s="67" t="str">
        <f>Parameters!$B$14</f>
        <v>Total</v>
      </c>
      <c r="F616" s="14">
        <f t="shared" ref="F616:BF616" si="421">F617+F618</f>
        <v>0</v>
      </c>
      <c r="G616" s="14">
        <f t="shared" si="421"/>
        <v>0</v>
      </c>
      <c r="H616" s="14">
        <f t="shared" si="421"/>
        <v>0</v>
      </c>
      <c r="I616" s="14">
        <f t="shared" si="421"/>
        <v>0</v>
      </c>
      <c r="J616" s="14">
        <f t="shared" si="421"/>
        <v>0</v>
      </c>
      <c r="K616" s="14">
        <f t="shared" si="421"/>
        <v>0</v>
      </c>
      <c r="L616" s="14">
        <f t="shared" si="421"/>
        <v>0</v>
      </c>
      <c r="M616" s="14">
        <f t="shared" si="421"/>
        <v>0</v>
      </c>
      <c r="N616" s="14">
        <f t="shared" si="421"/>
        <v>0</v>
      </c>
      <c r="O616" s="14">
        <f t="shared" si="421"/>
        <v>0</v>
      </c>
      <c r="P616" s="14">
        <f t="shared" si="421"/>
        <v>0</v>
      </c>
      <c r="Q616" s="14">
        <f t="shared" si="421"/>
        <v>0</v>
      </c>
      <c r="R616" s="14">
        <f t="shared" si="421"/>
        <v>0</v>
      </c>
      <c r="S616" s="14">
        <f t="shared" si="421"/>
        <v>0</v>
      </c>
      <c r="T616" s="14">
        <f t="shared" si="421"/>
        <v>0</v>
      </c>
      <c r="U616" s="14">
        <f t="shared" si="421"/>
        <v>0</v>
      </c>
      <c r="V616" s="14">
        <f t="shared" si="421"/>
        <v>0</v>
      </c>
      <c r="W616" s="14">
        <f t="shared" si="421"/>
        <v>0</v>
      </c>
      <c r="X616" s="14">
        <f t="shared" si="421"/>
        <v>0</v>
      </c>
      <c r="Y616" s="14">
        <f t="shared" si="421"/>
        <v>0</v>
      </c>
      <c r="Z616" s="14">
        <f t="shared" si="421"/>
        <v>0</v>
      </c>
      <c r="AA616" s="14">
        <f t="shared" si="421"/>
        <v>0</v>
      </c>
      <c r="AB616" s="14">
        <f t="shared" si="421"/>
        <v>0</v>
      </c>
      <c r="AC616" s="14">
        <f t="shared" si="421"/>
        <v>0</v>
      </c>
      <c r="AD616" s="14">
        <f t="shared" si="421"/>
        <v>0</v>
      </c>
      <c r="AE616" s="14">
        <f t="shared" si="421"/>
        <v>0</v>
      </c>
      <c r="AF616" s="14">
        <f t="shared" si="421"/>
        <v>0</v>
      </c>
      <c r="AG616" s="14">
        <f t="shared" si="421"/>
        <v>0</v>
      </c>
      <c r="AH616" s="14">
        <f t="shared" si="421"/>
        <v>0</v>
      </c>
      <c r="AI616" s="14">
        <f t="shared" si="421"/>
        <v>0</v>
      </c>
      <c r="AJ616" s="14">
        <f t="shared" si="421"/>
        <v>0</v>
      </c>
      <c r="AK616" s="14">
        <f t="shared" si="421"/>
        <v>0</v>
      </c>
      <c r="AL616" s="14">
        <f t="shared" si="421"/>
        <v>0</v>
      </c>
      <c r="AM616" s="14">
        <f t="shared" si="421"/>
        <v>0</v>
      </c>
      <c r="AN616" s="14">
        <f t="shared" si="421"/>
        <v>0</v>
      </c>
      <c r="AO616" s="14">
        <f t="shared" si="421"/>
        <v>0</v>
      </c>
      <c r="AP616" s="14">
        <f t="shared" si="421"/>
        <v>0</v>
      </c>
      <c r="AQ616" s="14">
        <f t="shared" si="421"/>
        <v>0</v>
      </c>
      <c r="AR616" s="14">
        <f t="shared" si="421"/>
        <v>0</v>
      </c>
      <c r="AS616" s="14">
        <f t="shared" si="421"/>
        <v>0</v>
      </c>
      <c r="AT616" s="14">
        <f t="shared" si="421"/>
        <v>0</v>
      </c>
      <c r="AU616" s="14">
        <f t="shared" si="421"/>
        <v>0</v>
      </c>
      <c r="AV616" s="14">
        <f t="shared" si="421"/>
        <v>0</v>
      </c>
      <c r="AW616" s="14">
        <f t="shared" si="421"/>
        <v>0</v>
      </c>
      <c r="AX616" s="14">
        <f t="shared" si="421"/>
        <v>0</v>
      </c>
      <c r="AY616" s="14">
        <f t="shared" si="421"/>
        <v>0</v>
      </c>
      <c r="AZ616" s="14">
        <f t="shared" si="421"/>
        <v>0</v>
      </c>
      <c r="BA616" s="14">
        <f t="shared" si="421"/>
        <v>0</v>
      </c>
      <c r="BB616" s="14">
        <f t="shared" si="421"/>
        <v>0</v>
      </c>
      <c r="BC616" s="14">
        <f t="shared" si="421"/>
        <v>0</v>
      </c>
      <c r="BD616" s="14">
        <f t="shared" si="421"/>
        <v>0</v>
      </c>
      <c r="BE616" s="14">
        <f t="shared" si="421"/>
        <v>0</v>
      </c>
      <c r="BF616" s="14">
        <f t="shared" si="421"/>
        <v>0</v>
      </c>
      <c r="BG616" s="29">
        <f t="shared" si="419"/>
        <v>0</v>
      </c>
      <c r="BI616" s="9"/>
      <c r="BJ616" s="61"/>
    </row>
    <row r="617" spans="1:62" ht="12.95" customHeight="1" x14ac:dyDescent="0.2">
      <c r="A617" s="546"/>
      <c r="B617" s="518"/>
      <c r="C617" s="507"/>
      <c r="D617" s="513"/>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9"/>
        <v>0</v>
      </c>
      <c r="BI617" s="9"/>
      <c r="BJ617" s="61"/>
    </row>
    <row r="618" spans="1:62" ht="12.95" customHeight="1" x14ac:dyDescent="0.2">
      <c r="A618" s="546"/>
      <c r="B618" s="518"/>
      <c r="C618" s="507"/>
      <c r="D618" s="514"/>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9"/>
        <v>0</v>
      </c>
      <c r="BI618" s="9"/>
      <c r="BJ618" s="61"/>
    </row>
    <row r="619" spans="1:62" ht="12.95" customHeight="1" x14ac:dyDescent="0.2">
      <c r="A619" s="546"/>
      <c r="B619" s="518"/>
      <c r="C619" s="507"/>
      <c r="D619" s="515" t="str">
        <f>Parameters!$B$13</f>
        <v>Death</v>
      </c>
      <c r="E619" s="67" t="str">
        <f>Parameters!$B$14</f>
        <v>Total</v>
      </c>
      <c r="F619" s="14">
        <f t="shared" ref="F619:BF619" si="422">F620+F621</f>
        <v>0</v>
      </c>
      <c r="G619" s="14">
        <f t="shared" si="422"/>
        <v>0</v>
      </c>
      <c r="H619" s="14">
        <f t="shared" si="422"/>
        <v>0</v>
      </c>
      <c r="I619" s="14">
        <f t="shared" si="422"/>
        <v>0</v>
      </c>
      <c r="J619" s="14">
        <f t="shared" si="422"/>
        <v>0</v>
      </c>
      <c r="K619" s="14">
        <f t="shared" si="422"/>
        <v>0</v>
      </c>
      <c r="L619" s="14">
        <f t="shared" si="422"/>
        <v>0</v>
      </c>
      <c r="M619" s="14">
        <f t="shared" si="422"/>
        <v>0</v>
      </c>
      <c r="N619" s="14">
        <f t="shared" si="422"/>
        <v>0</v>
      </c>
      <c r="O619" s="14">
        <f t="shared" si="422"/>
        <v>0</v>
      </c>
      <c r="P619" s="14">
        <f t="shared" si="422"/>
        <v>0</v>
      </c>
      <c r="Q619" s="14">
        <f t="shared" si="422"/>
        <v>0</v>
      </c>
      <c r="R619" s="14">
        <f t="shared" si="422"/>
        <v>0</v>
      </c>
      <c r="S619" s="14">
        <f t="shared" si="422"/>
        <v>0</v>
      </c>
      <c r="T619" s="14">
        <f t="shared" si="422"/>
        <v>0</v>
      </c>
      <c r="U619" s="14">
        <f t="shared" si="422"/>
        <v>0</v>
      </c>
      <c r="V619" s="14">
        <f t="shared" si="422"/>
        <v>0</v>
      </c>
      <c r="W619" s="14">
        <f t="shared" si="422"/>
        <v>0</v>
      </c>
      <c r="X619" s="14">
        <f t="shared" si="422"/>
        <v>0</v>
      </c>
      <c r="Y619" s="14">
        <f t="shared" si="422"/>
        <v>0</v>
      </c>
      <c r="Z619" s="14">
        <f t="shared" si="422"/>
        <v>0</v>
      </c>
      <c r="AA619" s="14">
        <f t="shared" si="422"/>
        <v>0</v>
      </c>
      <c r="AB619" s="14">
        <f t="shared" si="422"/>
        <v>0</v>
      </c>
      <c r="AC619" s="14">
        <f t="shared" si="422"/>
        <v>0</v>
      </c>
      <c r="AD619" s="14">
        <f t="shared" si="422"/>
        <v>0</v>
      </c>
      <c r="AE619" s="14">
        <f t="shared" si="422"/>
        <v>0</v>
      </c>
      <c r="AF619" s="14">
        <f t="shared" si="422"/>
        <v>0</v>
      </c>
      <c r="AG619" s="14">
        <f t="shared" si="422"/>
        <v>0</v>
      </c>
      <c r="AH619" s="14">
        <f t="shared" si="422"/>
        <v>0</v>
      </c>
      <c r="AI619" s="14">
        <f t="shared" si="422"/>
        <v>0</v>
      </c>
      <c r="AJ619" s="14">
        <f t="shared" si="422"/>
        <v>0</v>
      </c>
      <c r="AK619" s="14">
        <f t="shared" si="422"/>
        <v>0</v>
      </c>
      <c r="AL619" s="14">
        <f t="shared" si="422"/>
        <v>0</v>
      </c>
      <c r="AM619" s="14">
        <f t="shared" si="422"/>
        <v>0</v>
      </c>
      <c r="AN619" s="14">
        <f t="shared" si="422"/>
        <v>0</v>
      </c>
      <c r="AO619" s="14">
        <f t="shared" si="422"/>
        <v>0</v>
      </c>
      <c r="AP619" s="14">
        <f t="shared" si="422"/>
        <v>0</v>
      </c>
      <c r="AQ619" s="14">
        <f t="shared" si="422"/>
        <v>0</v>
      </c>
      <c r="AR619" s="14">
        <f t="shared" si="422"/>
        <v>0</v>
      </c>
      <c r="AS619" s="14">
        <f t="shared" si="422"/>
        <v>0</v>
      </c>
      <c r="AT619" s="14">
        <f t="shared" si="422"/>
        <v>0</v>
      </c>
      <c r="AU619" s="14">
        <f t="shared" si="422"/>
        <v>0</v>
      </c>
      <c r="AV619" s="14">
        <f t="shared" si="422"/>
        <v>0</v>
      </c>
      <c r="AW619" s="14">
        <f t="shared" si="422"/>
        <v>0</v>
      </c>
      <c r="AX619" s="14">
        <f t="shared" si="422"/>
        <v>0</v>
      </c>
      <c r="AY619" s="14">
        <f t="shared" si="422"/>
        <v>0</v>
      </c>
      <c r="AZ619" s="14">
        <f t="shared" si="422"/>
        <v>0</v>
      </c>
      <c r="BA619" s="14">
        <f t="shared" si="422"/>
        <v>0</v>
      </c>
      <c r="BB619" s="14">
        <f t="shared" si="422"/>
        <v>0</v>
      </c>
      <c r="BC619" s="14">
        <f t="shared" si="422"/>
        <v>0</v>
      </c>
      <c r="BD619" s="14">
        <f t="shared" si="422"/>
        <v>0</v>
      </c>
      <c r="BE619" s="14">
        <f t="shared" si="422"/>
        <v>0</v>
      </c>
      <c r="BF619" s="14">
        <f t="shared" si="422"/>
        <v>0</v>
      </c>
      <c r="BG619" s="29">
        <f t="shared" si="419"/>
        <v>0</v>
      </c>
    </row>
    <row r="620" spans="1:62" ht="12.95" customHeight="1" x14ac:dyDescent="0.2">
      <c r="A620" s="546"/>
      <c r="B620" s="518"/>
      <c r="C620" s="507"/>
      <c r="D620" s="513"/>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9"/>
        <v>0</v>
      </c>
    </row>
    <row r="621" spans="1:62" ht="12.95" customHeight="1" thickBot="1" x14ac:dyDescent="0.25">
      <c r="A621" s="546"/>
      <c r="B621" s="518"/>
      <c r="C621" s="508"/>
      <c r="D621" s="516"/>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546"/>
      <c r="B622" s="518"/>
      <c r="C622" s="505" t="str">
        <f>Parameters!$C$8</f>
        <v>15 to 49</v>
      </c>
      <c r="D622" s="509" t="str">
        <f>Parameters!$B$10</f>
        <v>Fever</v>
      </c>
      <c r="E622" s="65" t="str">
        <f>Parameters!$B$14</f>
        <v>Total</v>
      </c>
      <c r="F622" s="30">
        <f>F623+F624</f>
        <v>0</v>
      </c>
      <c r="G622" s="30">
        <f t="shared" ref="G622:BF622" si="423">G623+G624</f>
        <v>0</v>
      </c>
      <c r="H622" s="30">
        <f t="shared" si="423"/>
        <v>0</v>
      </c>
      <c r="I622" s="30">
        <f t="shared" si="423"/>
        <v>0</v>
      </c>
      <c r="J622" s="30">
        <f t="shared" si="423"/>
        <v>0</v>
      </c>
      <c r="K622" s="30">
        <f t="shared" si="423"/>
        <v>0</v>
      </c>
      <c r="L622" s="30">
        <f t="shared" si="423"/>
        <v>0</v>
      </c>
      <c r="M622" s="30">
        <f t="shared" si="423"/>
        <v>0</v>
      </c>
      <c r="N622" s="30">
        <f t="shared" si="423"/>
        <v>0</v>
      </c>
      <c r="O622" s="30">
        <f t="shared" si="423"/>
        <v>0</v>
      </c>
      <c r="P622" s="30">
        <f t="shared" si="423"/>
        <v>0</v>
      </c>
      <c r="Q622" s="30">
        <f t="shared" si="423"/>
        <v>0</v>
      </c>
      <c r="R622" s="30">
        <f t="shared" si="423"/>
        <v>0</v>
      </c>
      <c r="S622" s="30">
        <f t="shared" si="423"/>
        <v>0</v>
      </c>
      <c r="T622" s="30">
        <f t="shared" si="423"/>
        <v>0</v>
      </c>
      <c r="U622" s="30">
        <f t="shared" si="423"/>
        <v>0</v>
      </c>
      <c r="V622" s="30">
        <f t="shared" si="423"/>
        <v>0</v>
      </c>
      <c r="W622" s="30">
        <f t="shared" si="423"/>
        <v>0</v>
      </c>
      <c r="X622" s="30">
        <f t="shared" si="423"/>
        <v>0</v>
      </c>
      <c r="Y622" s="30">
        <f t="shared" si="423"/>
        <v>0</v>
      </c>
      <c r="Z622" s="30">
        <f t="shared" si="423"/>
        <v>0</v>
      </c>
      <c r="AA622" s="30">
        <f t="shared" si="423"/>
        <v>0</v>
      </c>
      <c r="AB622" s="30">
        <f t="shared" si="423"/>
        <v>0</v>
      </c>
      <c r="AC622" s="30">
        <f t="shared" si="423"/>
        <v>0</v>
      </c>
      <c r="AD622" s="30">
        <f t="shared" si="423"/>
        <v>0</v>
      </c>
      <c r="AE622" s="30">
        <f t="shared" si="423"/>
        <v>0</v>
      </c>
      <c r="AF622" s="30">
        <f t="shared" si="423"/>
        <v>0</v>
      </c>
      <c r="AG622" s="30">
        <f t="shared" si="423"/>
        <v>0</v>
      </c>
      <c r="AH622" s="30">
        <f t="shared" si="423"/>
        <v>0</v>
      </c>
      <c r="AI622" s="30">
        <f t="shared" si="423"/>
        <v>0</v>
      </c>
      <c r="AJ622" s="30">
        <f t="shared" si="423"/>
        <v>0</v>
      </c>
      <c r="AK622" s="30">
        <f t="shared" si="423"/>
        <v>0</v>
      </c>
      <c r="AL622" s="30">
        <f t="shared" si="423"/>
        <v>0</v>
      </c>
      <c r="AM622" s="30">
        <f t="shared" si="423"/>
        <v>0</v>
      </c>
      <c r="AN622" s="30">
        <f t="shared" si="423"/>
        <v>0</v>
      </c>
      <c r="AO622" s="30">
        <f t="shared" si="423"/>
        <v>0</v>
      </c>
      <c r="AP622" s="30">
        <f t="shared" si="423"/>
        <v>0</v>
      </c>
      <c r="AQ622" s="30">
        <f t="shared" si="423"/>
        <v>0</v>
      </c>
      <c r="AR622" s="30">
        <f t="shared" si="423"/>
        <v>0</v>
      </c>
      <c r="AS622" s="30">
        <f t="shared" si="423"/>
        <v>0</v>
      </c>
      <c r="AT622" s="30">
        <f t="shared" si="423"/>
        <v>0</v>
      </c>
      <c r="AU622" s="30">
        <f t="shared" si="423"/>
        <v>0</v>
      </c>
      <c r="AV622" s="30">
        <f t="shared" si="423"/>
        <v>0</v>
      </c>
      <c r="AW622" s="30">
        <f t="shared" si="423"/>
        <v>0</v>
      </c>
      <c r="AX622" s="30">
        <f t="shared" si="423"/>
        <v>0</v>
      </c>
      <c r="AY622" s="30">
        <f t="shared" si="423"/>
        <v>0</v>
      </c>
      <c r="AZ622" s="30">
        <f t="shared" si="423"/>
        <v>0</v>
      </c>
      <c r="BA622" s="30">
        <f t="shared" si="423"/>
        <v>0</v>
      </c>
      <c r="BB622" s="30">
        <f t="shared" si="423"/>
        <v>0</v>
      </c>
      <c r="BC622" s="30">
        <f t="shared" si="423"/>
        <v>0</v>
      </c>
      <c r="BD622" s="30">
        <f t="shared" si="423"/>
        <v>0</v>
      </c>
      <c r="BE622" s="30">
        <f t="shared" si="423"/>
        <v>0</v>
      </c>
      <c r="BF622" s="30">
        <f t="shared" si="423"/>
        <v>0</v>
      </c>
      <c r="BG622" s="31">
        <f>SUM(F622:BF622)</f>
        <v>0</v>
      </c>
      <c r="BI622" s="9"/>
      <c r="BJ622" s="61"/>
    </row>
    <row r="623" spans="1:62" ht="12.95" customHeight="1" x14ac:dyDescent="0.2">
      <c r="A623" s="546"/>
      <c r="B623" s="518"/>
      <c r="C623" s="506"/>
      <c r="D623" s="510"/>
      <c r="E623" s="66"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4">SUM(F623:BF623)</f>
        <v>0</v>
      </c>
      <c r="BI623" s="9"/>
      <c r="BJ623" s="61"/>
    </row>
    <row r="624" spans="1:62" ht="12.95" customHeight="1" x14ac:dyDescent="0.2">
      <c r="A624" s="546"/>
      <c r="B624" s="518"/>
      <c r="C624" s="506"/>
      <c r="D624" s="511"/>
      <c r="E624" s="66"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4"/>
        <v>0</v>
      </c>
      <c r="BI624" s="9"/>
      <c r="BJ624" s="61"/>
    </row>
    <row r="625" spans="1:62" ht="12.95" customHeight="1" x14ac:dyDescent="0.2">
      <c r="A625" s="546"/>
      <c r="B625" s="518"/>
      <c r="C625" s="507"/>
      <c r="D625" s="512" t="str">
        <f>Parameters!$B$11</f>
        <v>Hosp.</v>
      </c>
      <c r="E625" s="67" t="str">
        <f>Parameters!$B$14</f>
        <v>Total</v>
      </c>
      <c r="F625" s="14">
        <f t="shared" ref="F625:BF625" si="425">F626+F627</f>
        <v>0</v>
      </c>
      <c r="G625" s="14">
        <f t="shared" si="425"/>
        <v>0</v>
      </c>
      <c r="H625" s="14">
        <f t="shared" si="425"/>
        <v>0</v>
      </c>
      <c r="I625" s="14">
        <f t="shared" si="425"/>
        <v>0</v>
      </c>
      <c r="J625" s="14">
        <f t="shared" si="425"/>
        <v>0</v>
      </c>
      <c r="K625" s="14">
        <f t="shared" si="425"/>
        <v>0</v>
      </c>
      <c r="L625" s="14">
        <f t="shared" si="425"/>
        <v>0</v>
      </c>
      <c r="M625" s="14">
        <f t="shared" si="425"/>
        <v>0</v>
      </c>
      <c r="N625" s="14">
        <f t="shared" si="425"/>
        <v>0</v>
      </c>
      <c r="O625" s="14">
        <f t="shared" si="425"/>
        <v>0</v>
      </c>
      <c r="P625" s="14">
        <f t="shared" si="425"/>
        <v>0</v>
      </c>
      <c r="Q625" s="14">
        <f t="shared" si="425"/>
        <v>0</v>
      </c>
      <c r="R625" s="14">
        <f t="shared" si="425"/>
        <v>0</v>
      </c>
      <c r="S625" s="14">
        <f t="shared" si="425"/>
        <v>0</v>
      </c>
      <c r="T625" s="14">
        <f t="shared" si="425"/>
        <v>0</v>
      </c>
      <c r="U625" s="14">
        <f t="shared" si="425"/>
        <v>0</v>
      </c>
      <c r="V625" s="14">
        <f t="shared" si="425"/>
        <v>0</v>
      </c>
      <c r="W625" s="14">
        <f t="shared" si="425"/>
        <v>0</v>
      </c>
      <c r="X625" s="14">
        <f t="shared" si="425"/>
        <v>0</v>
      </c>
      <c r="Y625" s="14">
        <f t="shared" si="425"/>
        <v>0</v>
      </c>
      <c r="Z625" s="14">
        <f t="shared" si="425"/>
        <v>0</v>
      </c>
      <c r="AA625" s="14">
        <f t="shared" si="425"/>
        <v>0</v>
      </c>
      <c r="AB625" s="14">
        <f t="shared" si="425"/>
        <v>0</v>
      </c>
      <c r="AC625" s="14">
        <f t="shared" si="425"/>
        <v>0</v>
      </c>
      <c r="AD625" s="14">
        <f t="shared" si="425"/>
        <v>0</v>
      </c>
      <c r="AE625" s="14">
        <f t="shared" si="425"/>
        <v>0</v>
      </c>
      <c r="AF625" s="14">
        <f t="shared" si="425"/>
        <v>0</v>
      </c>
      <c r="AG625" s="14">
        <f t="shared" si="425"/>
        <v>0</v>
      </c>
      <c r="AH625" s="14">
        <f t="shared" si="425"/>
        <v>0</v>
      </c>
      <c r="AI625" s="14">
        <f t="shared" si="425"/>
        <v>0</v>
      </c>
      <c r="AJ625" s="14">
        <f t="shared" si="425"/>
        <v>0</v>
      </c>
      <c r="AK625" s="14">
        <f t="shared" si="425"/>
        <v>0</v>
      </c>
      <c r="AL625" s="14">
        <f t="shared" si="425"/>
        <v>0</v>
      </c>
      <c r="AM625" s="14">
        <f t="shared" si="425"/>
        <v>0</v>
      </c>
      <c r="AN625" s="14">
        <f t="shared" si="425"/>
        <v>0</v>
      </c>
      <c r="AO625" s="14">
        <f t="shared" si="425"/>
        <v>0</v>
      </c>
      <c r="AP625" s="14">
        <f t="shared" si="425"/>
        <v>0</v>
      </c>
      <c r="AQ625" s="14">
        <f t="shared" si="425"/>
        <v>0</v>
      </c>
      <c r="AR625" s="14">
        <f t="shared" si="425"/>
        <v>0</v>
      </c>
      <c r="AS625" s="14">
        <f t="shared" si="425"/>
        <v>0</v>
      </c>
      <c r="AT625" s="14">
        <f t="shared" si="425"/>
        <v>0</v>
      </c>
      <c r="AU625" s="14">
        <f t="shared" si="425"/>
        <v>0</v>
      </c>
      <c r="AV625" s="14">
        <f t="shared" si="425"/>
        <v>0</v>
      </c>
      <c r="AW625" s="14">
        <f t="shared" si="425"/>
        <v>0</v>
      </c>
      <c r="AX625" s="14">
        <f t="shared" si="425"/>
        <v>0</v>
      </c>
      <c r="AY625" s="14">
        <f t="shared" si="425"/>
        <v>0</v>
      </c>
      <c r="AZ625" s="14">
        <f t="shared" si="425"/>
        <v>0</v>
      </c>
      <c r="BA625" s="14">
        <f t="shared" si="425"/>
        <v>0</v>
      </c>
      <c r="BB625" s="14">
        <f t="shared" si="425"/>
        <v>0</v>
      </c>
      <c r="BC625" s="14">
        <f t="shared" si="425"/>
        <v>0</v>
      </c>
      <c r="BD625" s="14">
        <f t="shared" si="425"/>
        <v>0</v>
      </c>
      <c r="BE625" s="14">
        <f t="shared" si="425"/>
        <v>0</v>
      </c>
      <c r="BF625" s="14">
        <f t="shared" si="425"/>
        <v>0</v>
      </c>
      <c r="BG625" s="29">
        <f t="shared" si="424"/>
        <v>0</v>
      </c>
      <c r="BI625" s="9"/>
      <c r="BJ625" s="61"/>
    </row>
    <row r="626" spans="1:62" ht="12.95" customHeight="1" x14ac:dyDescent="0.2">
      <c r="A626" s="546"/>
      <c r="B626" s="518"/>
      <c r="C626" s="507"/>
      <c r="D626" s="513"/>
      <c r="E626" s="44"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4"/>
        <v>0</v>
      </c>
      <c r="BI626" s="9"/>
      <c r="BJ626" s="61"/>
    </row>
    <row r="627" spans="1:62" ht="12.95" customHeight="1" x14ac:dyDescent="0.2">
      <c r="A627" s="546"/>
      <c r="B627" s="518"/>
      <c r="C627" s="507"/>
      <c r="D627" s="514"/>
      <c r="E627" s="44"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4"/>
        <v>0</v>
      </c>
      <c r="BI627" s="9"/>
      <c r="BJ627" s="61"/>
    </row>
    <row r="628" spans="1:62" ht="12.95" customHeight="1" x14ac:dyDescent="0.2">
      <c r="A628" s="546"/>
      <c r="B628" s="518"/>
      <c r="C628" s="507"/>
      <c r="D628" s="515" t="str">
        <f>Parameters!$B$12</f>
        <v>ICU</v>
      </c>
      <c r="E628" s="67" t="str">
        <f>Parameters!$B$14</f>
        <v>Total</v>
      </c>
      <c r="F628" s="14">
        <f t="shared" ref="F628:BF628" si="426">F629+F630</f>
        <v>0</v>
      </c>
      <c r="G628" s="14">
        <f t="shared" si="426"/>
        <v>0</v>
      </c>
      <c r="H628" s="14">
        <f t="shared" si="426"/>
        <v>0</v>
      </c>
      <c r="I628" s="14">
        <f t="shared" si="426"/>
        <v>0</v>
      </c>
      <c r="J628" s="14">
        <f t="shared" si="426"/>
        <v>0</v>
      </c>
      <c r="K628" s="14">
        <f t="shared" si="426"/>
        <v>0</v>
      </c>
      <c r="L628" s="14">
        <f t="shared" si="426"/>
        <v>0</v>
      </c>
      <c r="M628" s="14">
        <f t="shared" si="426"/>
        <v>0</v>
      </c>
      <c r="N628" s="14">
        <f t="shared" si="426"/>
        <v>0</v>
      </c>
      <c r="O628" s="14">
        <f t="shared" si="426"/>
        <v>0</v>
      </c>
      <c r="P628" s="14">
        <f t="shared" si="426"/>
        <v>0</v>
      </c>
      <c r="Q628" s="14">
        <f t="shared" si="426"/>
        <v>0</v>
      </c>
      <c r="R628" s="14">
        <f t="shared" si="426"/>
        <v>0</v>
      </c>
      <c r="S628" s="14">
        <f t="shared" si="426"/>
        <v>0</v>
      </c>
      <c r="T628" s="14">
        <f t="shared" si="426"/>
        <v>0</v>
      </c>
      <c r="U628" s="14">
        <f t="shared" si="426"/>
        <v>0</v>
      </c>
      <c r="V628" s="14">
        <f t="shared" si="426"/>
        <v>0</v>
      </c>
      <c r="W628" s="14">
        <f t="shared" si="426"/>
        <v>0</v>
      </c>
      <c r="X628" s="14">
        <f t="shared" si="426"/>
        <v>0</v>
      </c>
      <c r="Y628" s="14">
        <f t="shared" si="426"/>
        <v>0</v>
      </c>
      <c r="Z628" s="14">
        <f t="shared" si="426"/>
        <v>0</v>
      </c>
      <c r="AA628" s="14">
        <f t="shared" si="426"/>
        <v>0</v>
      </c>
      <c r="AB628" s="14">
        <f t="shared" si="426"/>
        <v>0</v>
      </c>
      <c r="AC628" s="14">
        <f t="shared" si="426"/>
        <v>0</v>
      </c>
      <c r="AD628" s="14">
        <f t="shared" si="426"/>
        <v>0</v>
      </c>
      <c r="AE628" s="14">
        <f t="shared" si="426"/>
        <v>0</v>
      </c>
      <c r="AF628" s="14">
        <f t="shared" si="426"/>
        <v>0</v>
      </c>
      <c r="AG628" s="14">
        <f t="shared" si="426"/>
        <v>0</v>
      </c>
      <c r="AH628" s="14">
        <f t="shared" si="426"/>
        <v>0</v>
      </c>
      <c r="AI628" s="14">
        <f t="shared" si="426"/>
        <v>0</v>
      </c>
      <c r="AJ628" s="14">
        <f t="shared" si="426"/>
        <v>0</v>
      </c>
      <c r="AK628" s="14">
        <f t="shared" si="426"/>
        <v>0</v>
      </c>
      <c r="AL628" s="14">
        <f t="shared" si="426"/>
        <v>0</v>
      </c>
      <c r="AM628" s="14">
        <f t="shared" si="426"/>
        <v>0</v>
      </c>
      <c r="AN628" s="14">
        <f t="shared" si="426"/>
        <v>0</v>
      </c>
      <c r="AO628" s="14">
        <f t="shared" si="426"/>
        <v>0</v>
      </c>
      <c r="AP628" s="14">
        <f t="shared" si="426"/>
        <v>0</v>
      </c>
      <c r="AQ628" s="14">
        <f t="shared" si="426"/>
        <v>0</v>
      </c>
      <c r="AR628" s="14">
        <f t="shared" si="426"/>
        <v>0</v>
      </c>
      <c r="AS628" s="14">
        <f t="shared" si="426"/>
        <v>0</v>
      </c>
      <c r="AT628" s="14">
        <f t="shared" si="426"/>
        <v>0</v>
      </c>
      <c r="AU628" s="14">
        <f t="shared" si="426"/>
        <v>0</v>
      </c>
      <c r="AV628" s="14">
        <f t="shared" si="426"/>
        <v>0</v>
      </c>
      <c r="AW628" s="14">
        <f t="shared" si="426"/>
        <v>0</v>
      </c>
      <c r="AX628" s="14">
        <f t="shared" si="426"/>
        <v>0</v>
      </c>
      <c r="AY628" s="14">
        <f t="shared" si="426"/>
        <v>0</v>
      </c>
      <c r="AZ628" s="14">
        <f t="shared" si="426"/>
        <v>0</v>
      </c>
      <c r="BA628" s="14">
        <f t="shared" si="426"/>
        <v>0</v>
      </c>
      <c r="BB628" s="14">
        <f t="shared" si="426"/>
        <v>0</v>
      </c>
      <c r="BC628" s="14">
        <f t="shared" si="426"/>
        <v>0</v>
      </c>
      <c r="BD628" s="14">
        <f t="shared" si="426"/>
        <v>0</v>
      </c>
      <c r="BE628" s="14">
        <f t="shared" si="426"/>
        <v>0</v>
      </c>
      <c r="BF628" s="14">
        <f t="shared" si="426"/>
        <v>0</v>
      </c>
      <c r="BG628" s="29">
        <f t="shared" si="424"/>
        <v>0</v>
      </c>
      <c r="BI628" s="9"/>
      <c r="BJ628" s="61"/>
    </row>
    <row r="629" spans="1:62" ht="12.95" customHeight="1" x14ac:dyDescent="0.2">
      <c r="A629" s="546"/>
      <c r="B629" s="518"/>
      <c r="C629" s="507"/>
      <c r="D629" s="513"/>
      <c r="E629" s="44"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4"/>
        <v>0</v>
      </c>
      <c r="BI629" s="9"/>
      <c r="BJ629" s="61"/>
    </row>
    <row r="630" spans="1:62" ht="12.95" customHeight="1" x14ac:dyDescent="0.2">
      <c r="A630" s="546"/>
      <c r="B630" s="518"/>
      <c r="C630" s="507"/>
      <c r="D630" s="514"/>
      <c r="E630" s="44"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4"/>
        <v>0</v>
      </c>
      <c r="BI630" s="9"/>
      <c r="BJ630" s="61"/>
    </row>
    <row r="631" spans="1:62" ht="12.95" customHeight="1" x14ac:dyDescent="0.2">
      <c r="A631" s="546"/>
      <c r="B631" s="518"/>
      <c r="C631" s="507"/>
      <c r="D631" s="515" t="str">
        <f>Parameters!$B$13</f>
        <v>Death</v>
      </c>
      <c r="E631" s="67" t="str">
        <f>Parameters!$B$14</f>
        <v>Total</v>
      </c>
      <c r="F631" s="14">
        <f t="shared" ref="F631:BF631" si="427">F632+F633</f>
        <v>0</v>
      </c>
      <c r="G631" s="14">
        <f t="shared" si="427"/>
        <v>0</v>
      </c>
      <c r="H631" s="14">
        <f t="shared" si="427"/>
        <v>0</v>
      </c>
      <c r="I631" s="14">
        <f t="shared" si="427"/>
        <v>0</v>
      </c>
      <c r="J631" s="14">
        <f t="shared" si="427"/>
        <v>0</v>
      </c>
      <c r="K631" s="14">
        <f t="shared" si="427"/>
        <v>0</v>
      </c>
      <c r="L631" s="14">
        <f t="shared" si="427"/>
        <v>0</v>
      </c>
      <c r="M631" s="14">
        <f t="shared" si="427"/>
        <v>0</v>
      </c>
      <c r="N631" s="14">
        <f t="shared" si="427"/>
        <v>0</v>
      </c>
      <c r="O631" s="14">
        <f t="shared" si="427"/>
        <v>0</v>
      </c>
      <c r="P631" s="14">
        <f t="shared" si="427"/>
        <v>0</v>
      </c>
      <c r="Q631" s="14">
        <f t="shared" si="427"/>
        <v>0</v>
      </c>
      <c r="R631" s="14">
        <f t="shared" si="427"/>
        <v>0</v>
      </c>
      <c r="S631" s="14">
        <f t="shared" si="427"/>
        <v>0</v>
      </c>
      <c r="T631" s="14">
        <f t="shared" si="427"/>
        <v>0</v>
      </c>
      <c r="U631" s="14">
        <f t="shared" si="427"/>
        <v>0</v>
      </c>
      <c r="V631" s="14">
        <f t="shared" si="427"/>
        <v>0</v>
      </c>
      <c r="W631" s="14">
        <f t="shared" si="427"/>
        <v>0</v>
      </c>
      <c r="X631" s="14">
        <f t="shared" si="427"/>
        <v>0</v>
      </c>
      <c r="Y631" s="14">
        <f t="shared" si="427"/>
        <v>0</v>
      </c>
      <c r="Z631" s="14">
        <f t="shared" si="427"/>
        <v>0</v>
      </c>
      <c r="AA631" s="14">
        <f t="shared" si="427"/>
        <v>0</v>
      </c>
      <c r="AB631" s="14">
        <f t="shared" si="427"/>
        <v>0</v>
      </c>
      <c r="AC631" s="14">
        <f t="shared" si="427"/>
        <v>0</v>
      </c>
      <c r="AD631" s="14">
        <f t="shared" si="427"/>
        <v>0</v>
      </c>
      <c r="AE631" s="14">
        <f t="shared" si="427"/>
        <v>0</v>
      </c>
      <c r="AF631" s="14">
        <f t="shared" si="427"/>
        <v>0</v>
      </c>
      <c r="AG631" s="14">
        <f t="shared" si="427"/>
        <v>0</v>
      </c>
      <c r="AH631" s="14">
        <f t="shared" si="427"/>
        <v>0</v>
      </c>
      <c r="AI631" s="14">
        <f t="shared" si="427"/>
        <v>0</v>
      </c>
      <c r="AJ631" s="14">
        <f t="shared" si="427"/>
        <v>0</v>
      </c>
      <c r="AK631" s="14">
        <f t="shared" si="427"/>
        <v>0</v>
      </c>
      <c r="AL631" s="14">
        <f t="shared" si="427"/>
        <v>0</v>
      </c>
      <c r="AM631" s="14">
        <f t="shared" si="427"/>
        <v>0</v>
      </c>
      <c r="AN631" s="14">
        <f t="shared" si="427"/>
        <v>0</v>
      </c>
      <c r="AO631" s="14">
        <f t="shared" si="427"/>
        <v>0</v>
      </c>
      <c r="AP631" s="14">
        <f t="shared" si="427"/>
        <v>0</v>
      </c>
      <c r="AQ631" s="14">
        <f t="shared" si="427"/>
        <v>0</v>
      </c>
      <c r="AR631" s="14">
        <f t="shared" si="427"/>
        <v>0</v>
      </c>
      <c r="AS631" s="14">
        <f t="shared" si="427"/>
        <v>0</v>
      </c>
      <c r="AT631" s="14">
        <f t="shared" si="427"/>
        <v>0</v>
      </c>
      <c r="AU631" s="14">
        <f t="shared" si="427"/>
        <v>0</v>
      </c>
      <c r="AV631" s="14">
        <f t="shared" si="427"/>
        <v>0</v>
      </c>
      <c r="AW631" s="14">
        <f t="shared" si="427"/>
        <v>0</v>
      </c>
      <c r="AX631" s="14">
        <f t="shared" si="427"/>
        <v>0</v>
      </c>
      <c r="AY631" s="14">
        <f t="shared" si="427"/>
        <v>0</v>
      </c>
      <c r="AZ631" s="14">
        <f t="shared" si="427"/>
        <v>0</v>
      </c>
      <c r="BA631" s="14">
        <f t="shared" si="427"/>
        <v>0</v>
      </c>
      <c r="BB631" s="14">
        <f t="shared" si="427"/>
        <v>0</v>
      </c>
      <c r="BC631" s="14">
        <f t="shared" si="427"/>
        <v>0</v>
      </c>
      <c r="BD631" s="14">
        <f t="shared" si="427"/>
        <v>0</v>
      </c>
      <c r="BE631" s="14">
        <f t="shared" si="427"/>
        <v>0</v>
      </c>
      <c r="BF631" s="14">
        <f t="shared" si="427"/>
        <v>0</v>
      </c>
      <c r="BG631" s="29">
        <f t="shared" si="424"/>
        <v>0</v>
      </c>
    </row>
    <row r="632" spans="1:62" ht="12.95" customHeight="1" x14ac:dyDescent="0.2">
      <c r="A632" s="546"/>
      <c r="B632" s="518"/>
      <c r="C632" s="507"/>
      <c r="D632" s="513"/>
      <c r="E632" s="44"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4"/>
        <v>0</v>
      </c>
    </row>
    <row r="633" spans="1:62" ht="12.95" customHeight="1" thickBot="1" x14ac:dyDescent="0.25">
      <c r="A633" s="546"/>
      <c r="B633" s="518"/>
      <c r="C633" s="508"/>
      <c r="D633" s="516"/>
      <c r="E633" s="44"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546"/>
      <c r="B634" s="518"/>
      <c r="C634" s="505" t="str">
        <f>Parameters!$C$9</f>
        <v>50 to 64</v>
      </c>
      <c r="D634" s="509" t="str">
        <f>Parameters!$B$10</f>
        <v>Fever</v>
      </c>
      <c r="E634" s="65" t="str">
        <f>Parameters!$B$14</f>
        <v>Total</v>
      </c>
      <c r="F634" s="30">
        <f>F635+F636</f>
        <v>0</v>
      </c>
      <c r="G634" s="30">
        <f t="shared" ref="G634:BF634" si="428">G635+G636</f>
        <v>0</v>
      </c>
      <c r="H634" s="30">
        <f t="shared" si="428"/>
        <v>0</v>
      </c>
      <c r="I634" s="30">
        <f t="shared" si="428"/>
        <v>0</v>
      </c>
      <c r="J634" s="30">
        <f t="shared" si="428"/>
        <v>0</v>
      </c>
      <c r="K634" s="30">
        <f t="shared" si="428"/>
        <v>0</v>
      </c>
      <c r="L634" s="30">
        <f t="shared" si="428"/>
        <v>0</v>
      </c>
      <c r="M634" s="30">
        <f t="shared" si="428"/>
        <v>0</v>
      </c>
      <c r="N634" s="30">
        <f t="shared" si="428"/>
        <v>0</v>
      </c>
      <c r="O634" s="30">
        <f t="shared" si="428"/>
        <v>0</v>
      </c>
      <c r="P634" s="30">
        <f t="shared" si="428"/>
        <v>0</v>
      </c>
      <c r="Q634" s="30">
        <f t="shared" si="428"/>
        <v>0</v>
      </c>
      <c r="R634" s="30">
        <f t="shared" si="428"/>
        <v>0</v>
      </c>
      <c r="S634" s="30">
        <f t="shared" si="428"/>
        <v>0</v>
      </c>
      <c r="T634" s="30">
        <f t="shared" si="428"/>
        <v>0</v>
      </c>
      <c r="U634" s="30">
        <f t="shared" si="428"/>
        <v>0</v>
      </c>
      <c r="V634" s="30">
        <f t="shared" si="428"/>
        <v>0</v>
      </c>
      <c r="W634" s="30">
        <f t="shared" si="428"/>
        <v>0</v>
      </c>
      <c r="X634" s="30">
        <f t="shared" si="428"/>
        <v>0</v>
      </c>
      <c r="Y634" s="30">
        <f t="shared" si="428"/>
        <v>0</v>
      </c>
      <c r="Z634" s="30">
        <f t="shared" si="428"/>
        <v>0</v>
      </c>
      <c r="AA634" s="30">
        <f t="shared" si="428"/>
        <v>0</v>
      </c>
      <c r="AB634" s="30">
        <f t="shared" si="428"/>
        <v>0</v>
      </c>
      <c r="AC634" s="30">
        <f t="shared" si="428"/>
        <v>0</v>
      </c>
      <c r="AD634" s="30">
        <f t="shared" si="428"/>
        <v>0</v>
      </c>
      <c r="AE634" s="30">
        <f t="shared" si="428"/>
        <v>0</v>
      </c>
      <c r="AF634" s="30">
        <f t="shared" si="428"/>
        <v>0</v>
      </c>
      <c r="AG634" s="30">
        <f t="shared" si="428"/>
        <v>0</v>
      </c>
      <c r="AH634" s="30">
        <f t="shared" si="428"/>
        <v>0</v>
      </c>
      <c r="AI634" s="30">
        <f t="shared" si="428"/>
        <v>0</v>
      </c>
      <c r="AJ634" s="30">
        <f t="shared" si="428"/>
        <v>0</v>
      </c>
      <c r="AK634" s="30">
        <f t="shared" si="428"/>
        <v>0</v>
      </c>
      <c r="AL634" s="30">
        <f t="shared" si="428"/>
        <v>0</v>
      </c>
      <c r="AM634" s="30">
        <f t="shared" si="428"/>
        <v>0</v>
      </c>
      <c r="AN634" s="30">
        <f t="shared" si="428"/>
        <v>0</v>
      </c>
      <c r="AO634" s="30">
        <f t="shared" si="428"/>
        <v>0</v>
      </c>
      <c r="AP634" s="30">
        <f t="shared" si="428"/>
        <v>0</v>
      </c>
      <c r="AQ634" s="30">
        <f t="shared" si="428"/>
        <v>0</v>
      </c>
      <c r="AR634" s="30">
        <f t="shared" si="428"/>
        <v>0</v>
      </c>
      <c r="AS634" s="30">
        <f t="shared" si="428"/>
        <v>0</v>
      </c>
      <c r="AT634" s="30">
        <f t="shared" si="428"/>
        <v>0</v>
      </c>
      <c r="AU634" s="30">
        <f t="shared" si="428"/>
        <v>0</v>
      </c>
      <c r="AV634" s="30">
        <f t="shared" si="428"/>
        <v>0</v>
      </c>
      <c r="AW634" s="30">
        <f t="shared" si="428"/>
        <v>0</v>
      </c>
      <c r="AX634" s="30">
        <f t="shared" si="428"/>
        <v>0</v>
      </c>
      <c r="AY634" s="30">
        <f t="shared" si="428"/>
        <v>0</v>
      </c>
      <c r="AZ634" s="30">
        <f t="shared" si="428"/>
        <v>0</v>
      </c>
      <c r="BA634" s="30">
        <f t="shared" si="428"/>
        <v>0</v>
      </c>
      <c r="BB634" s="30">
        <f t="shared" si="428"/>
        <v>0</v>
      </c>
      <c r="BC634" s="30">
        <f t="shared" si="428"/>
        <v>0</v>
      </c>
      <c r="BD634" s="30">
        <f t="shared" si="428"/>
        <v>0</v>
      </c>
      <c r="BE634" s="30">
        <f t="shared" si="428"/>
        <v>0</v>
      </c>
      <c r="BF634" s="30">
        <f t="shared" si="428"/>
        <v>0</v>
      </c>
      <c r="BG634" s="31">
        <f>SUM(F634:BF634)</f>
        <v>0</v>
      </c>
    </row>
    <row r="635" spans="1:62" ht="12.95" customHeight="1" x14ac:dyDescent="0.2">
      <c r="A635" s="546"/>
      <c r="B635" s="518"/>
      <c r="C635" s="506"/>
      <c r="D635" s="510"/>
      <c r="E635" s="66"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9">SUM(F635:BF635)</f>
        <v>0</v>
      </c>
    </row>
    <row r="636" spans="1:62" ht="12.95" customHeight="1" x14ac:dyDescent="0.2">
      <c r="A636" s="546"/>
      <c r="B636" s="518"/>
      <c r="C636" s="506"/>
      <c r="D636" s="511"/>
      <c r="E636" s="66"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9"/>
        <v>0</v>
      </c>
    </row>
    <row r="637" spans="1:62" ht="12.95" customHeight="1" x14ac:dyDescent="0.2">
      <c r="A637" s="546"/>
      <c r="B637" s="518"/>
      <c r="C637" s="507"/>
      <c r="D637" s="512" t="str">
        <f>Parameters!$B$11</f>
        <v>Hosp.</v>
      </c>
      <c r="E637" s="67" t="str">
        <f>Parameters!$B$14</f>
        <v>Total</v>
      </c>
      <c r="F637" s="14">
        <f t="shared" ref="F637:BF637" si="430">F638+F639</f>
        <v>0</v>
      </c>
      <c r="G637" s="14">
        <f t="shared" si="430"/>
        <v>0</v>
      </c>
      <c r="H637" s="14">
        <f t="shared" si="430"/>
        <v>0</v>
      </c>
      <c r="I637" s="14">
        <f t="shared" si="430"/>
        <v>0</v>
      </c>
      <c r="J637" s="14">
        <f t="shared" si="430"/>
        <v>0</v>
      </c>
      <c r="K637" s="14">
        <f t="shared" si="430"/>
        <v>0</v>
      </c>
      <c r="L637" s="14">
        <f t="shared" si="430"/>
        <v>0</v>
      </c>
      <c r="M637" s="14">
        <f t="shared" si="430"/>
        <v>0</v>
      </c>
      <c r="N637" s="14">
        <f t="shared" si="430"/>
        <v>0</v>
      </c>
      <c r="O637" s="14">
        <f t="shared" si="430"/>
        <v>0</v>
      </c>
      <c r="P637" s="14">
        <f t="shared" si="430"/>
        <v>0</v>
      </c>
      <c r="Q637" s="14">
        <f t="shared" si="430"/>
        <v>0</v>
      </c>
      <c r="R637" s="14">
        <f t="shared" si="430"/>
        <v>0</v>
      </c>
      <c r="S637" s="14">
        <f t="shared" si="430"/>
        <v>0</v>
      </c>
      <c r="T637" s="14">
        <f t="shared" si="430"/>
        <v>0</v>
      </c>
      <c r="U637" s="14">
        <f t="shared" si="430"/>
        <v>0</v>
      </c>
      <c r="V637" s="14">
        <f t="shared" si="430"/>
        <v>0</v>
      </c>
      <c r="W637" s="14">
        <f t="shared" si="430"/>
        <v>0</v>
      </c>
      <c r="X637" s="14">
        <f t="shared" si="430"/>
        <v>0</v>
      </c>
      <c r="Y637" s="14">
        <f t="shared" si="430"/>
        <v>0</v>
      </c>
      <c r="Z637" s="14">
        <f t="shared" si="430"/>
        <v>0</v>
      </c>
      <c r="AA637" s="14">
        <f t="shared" si="430"/>
        <v>0</v>
      </c>
      <c r="AB637" s="14">
        <f t="shared" si="430"/>
        <v>0</v>
      </c>
      <c r="AC637" s="14">
        <f t="shared" si="430"/>
        <v>0</v>
      </c>
      <c r="AD637" s="14">
        <f t="shared" si="430"/>
        <v>0</v>
      </c>
      <c r="AE637" s="14">
        <f t="shared" si="430"/>
        <v>0</v>
      </c>
      <c r="AF637" s="14">
        <f t="shared" si="430"/>
        <v>0</v>
      </c>
      <c r="AG637" s="14">
        <f t="shared" si="430"/>
        <v>0</v>
      </c>
      <c r="AH637" s="14">
        <f t="shared" si="430"/>
        <v>0</v>
      </c>
      <c r="AI637" s="14">
        <f t="shared" si="430"/>
        <v>0</v>
      </c>
      <c r="AJ637" s="14">
        <f t="shared" si="430"/>
        <v>0</v>
      </c>
      <c r="AK637" s="14">
        <f t="shared" si="430"/>
        <v>0</v>
      </c>
      <c r="AL637" s="14">
        <f t="shared" si="430"/>
        <v>0</v>
      </c>
      <c r="AM637" s="14">
        <f t="shared" si="430"/>
        <v>0</v>
      </c>
      <c r="AN637" s="14">
        <f t="shared" si="430"/>
        <v>0</v>
      </c>
      <c r="AO637" s="14">
        <f t="shared" si="430"/>
        <v>0</v>
      </c>
      <c r="AP637" s="14">
        <f t="shared" si="430"/>
        <v>0</v>
      </c>
      <c r="AQ637" s="14">
        <f t="shared" si="430"/>
        <v>0</v>
      </c>
      <c r="AR637" s="14">
        <f t="shared" si="430"/>
        <v>0</v>
      </c>
      <c r="AS637" s="14">
        <f t="shared" si="430"/>
        <v>0</v>
      </c>
      <c r="AT637" s="14">
        <f t="shared" si="430"/>
        <v>0</v>
      </c>
      <c r="AU637" s="14">
        <f t="shared" si="430"/>
        <v>0</v>
      </c>
      <c r="AV637" s="14">
        <f t="shared" si="430"/>
        <v>0</v>
      </c>
      <c r="AW637" s="14">
        <f t="shared" si="430"/>
        <v>0</v>
      </c>
      <c r="AX637" s="14">
        <f t="shared" si="430"/>
        <v>0</v>
      </c>
      <c r="AY637" s="14">
        <f t="shared" si="430"/>
        <v>0</v>
      </c>
      <c r="AZ637" s="14">
        <f t="shared" si="430"/>
        <v>0</v>
      </c>
      <c r="BA637" s="14">
        <f t="shared" si="430"/>
        <v>0</v>
      </c>
      <c r="BB637" s="14">
        <f t="shared" si="430"/>
        <v>0</v>
      </c>
      <c r="BC637" s="14">
        <f t="shared" si="430"/>
        <v>0</v>
      </c>
      <c r="BD637" s="14">
        <f t="shared" si="430"/>
        <v>0</v>
      </c>
      <c r="BE637" s="14">
        <f t="shared" si="430"/>
        <v>0</v>
      </c>
      <c r="BF637" s="14">
        <f t="shared" si="430"/>
        <v>0</v>
      </c>
      <c r="BG637" s="29">
        <f t="shared" si="429"/>
        <v>0</v>
      </c>
    </row>
    <row r="638" spans="1:62" ht="12.95" customHeight="1" x14ac:dyDescent="0.2">
      <c r="A638" s="546"/>
      <c r="B638" s="518"/>
      <c r="C638" s="507"/>
      <c r="D638" s="513"/>
      <c r="E638" s="44"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9"/>
        <v>0</v>
      </c>
    </row>
    <row r="639" spans="1:62" ht="12.95" customHeight="1" x14ac:dyDescent="0.2">
      <c r="A639" s="546"/>
      <c r="B639" s="518"/>
      <c r="C639" s="507"/>
      <c r="D639" s="514"/>
      <c r="E639" s="44"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9"/>
        <v>0</v>
      </c>
    </row>
    <row r="640" spans="1:62" ht="12.95" customHeight="1" x14ac:dyDescent="0.2">
      <c r="A640" s="546"/>
      <c r="B640" s="518"/>
      <c r="C640" s="507"/>
      <c r="D640" s="515" t="str">
        <f>Parameters!$B$12</f>
        <v>ICU</v>
      </c>
      <c r="E640" s="67" t="str">
        <f>Parameters!$B$14</f>
        <v>Total</v>
      </c>
      <c r="F640" s="14">
        <f t="shared" ref="F640:BF640" si="431">F641+F642</f>
        <v>0</v>
      </c>
      <c r="G640" s="14">
        <f t="shared" si="431"/>
        <v>0</v>
      </c>
      <c r="H640" s="14">
        <f t="shared" si="431"/>
        <v>0</v>
      </c>
      <c r="I640" s="14">
        <f t="shared" si="431"/>
        <v>0</v>
      </c>
      <c r="J640" s="14">
        <f t="shared" si="431"/>
        <v>0</v>
      </c>
      <c r="K640" s="14">
        <f t="shared" si="431"/>
        <v>0</v>
      </c>
      <c r="L640" s="14">
        <f t="shared" si="431"/>
        <v>0</v>
      </c>
      <c r="M640" s="14">
        <f t="shared" si="431"/>
        <v>0</v>
      </c>
      <c r="N640" s="14">
        <f t="shared" si="431"/>
        <v>0</v>
      </c>
      <c r="O640" s="14">
        <f t="shared" si="431"/>
        <v>0</v>
      </c>
      <c r="P640" s="14">
        <f t="shared" si="431"/>
        <v>0</v>
      </c>
      <c r="Q640" s="14">
        <f t="shared" si="431"/>
        <v>0</v>
      </c>
      <c r="R640" s="14">
        <f t="shared" si="431"/>
        <v>0</v>
      </c>
      <c r="S640" s="14">
        <f t="shared" si="431"/>
        <v>0</v>
      </c>
      <c r="T640" s="14">
        <f t="shared" si="431"/>
        <v>0</v>
      </c>
      <c r="U640" s="14">
        <f t="shared" si="431"/>
        <v>0</v>
      </c>
      <c r="V640" s="14">
        <f t="shared" si="431"/>
        <v>0</v>
      </c>
      <c r="W640" s="14">
        <f t="shared" si="431"/>
        <v>0</v>
      </c>
      <c r="X640" s="14">
        <f t="shared" si="431"/>
        <v>0</v>
      </c>
      <c r="Y640" s="14">
        <f t="shared" si="431"/>
        <v>0</v>
      </c>
      <c r="Z640" s="14">
        <f t="shared" si="431"/>
        <v>0</v>
      </c>
      <c r="AA640" s="14">
        <f t="shared" si="431"/>
        <v>0</v>
      </c>
      <c r="AB640" s="14">
        <f t="shared" si="431"/>
        <v>0</v>
      </c>
      <c r="AC640" s="14">
        <f t="shared" si="431"/>
        <v>0</v>
      </c>
      <c r="AD640" s="14">
        <f t="shared" si="431"/>
        <v>0</v>
      </c>
      <c r="AE640" s="14">
        <f t="shared" si="431"/>
        <v>0</v>
      </c>
      <c r="AF640" s="14">
        <f t="shared" si="431"/>
        <v>0</v>
      </c>
      <c r="AG640" s="14">
        <f t="shared" si="431"/>
        <v>0</v>
      </c>
      <c r="AH640" s="14">
        <f t="shared" si="431"/>
        <v>0</v>
      </c>
      <c r="AI640" s="14">
        <f t="shared" si="431"/>
        <v>0</v>
      </c>
      <c r="AJ640" s="14">
        <f t="shared" si="431"/>
        <v>0</v>
      </c>
      <c r="AK640" s="14">
        <f t="shared" si="431"/>
        <v>0</v>
      </c>
      <c r="AL640" s="14">
        <f t="shared" si="431"/>
        <v>0</v>
      </c>
      <c r="AM640" s="14">
        <f t="shared" si="431"/>
        <v>0</v>
      </c>
      <c r="AN640" s="14">
        <f t="shared" si="431"/>
        <v>0</v>
      </c>
      <c r="AO640" s="14">
        <f t="shared" si="431"/>
        <v>0</v>
      </c>
      <c r="AP640" s="14">
        <f t="shared" si="431"/>
        <v>0</v>
      </c>
      <c r="AQ640" s="14">
        <f t="shared" si="431"/>
        <v>0</v>
      </c>
      <c r="AR640" s="14">
        <f t="shared" si="431"/>
        <v>0</v>
      </c>
      <c r="AS640" s="14">
        <f t="shared" si="431"/>
        <v>0</v>
      </c>
      <c r="AT640" s="14">
        <f t="shared" si="431"/>
        <v>0</v>
      </c>
      <c r="AU640" s="14">
        <f t="shared" si="431"/>
        <v>0</v>
      </c>
      <c r="AV640" s="14">
        <f t="shared" si="431"/>
        <v>0</v>
      </c>
      <c r="AW640" s="14">
        <f t="shared" si="431"/>
        <v>0</v>
      </c>
      <c r="AX640" s="14">
        <f t="shared" si="431"/>
        <v>0</v>
      </c>
      <c r="AY640" s="14">
        <f t="shared" si="431"/>
        <v>0</v>
      </c>
      <c r="AZ640" s="14">
        <f t="shared" si="431"/>
        <v>0</v>
      </c>
      <c r="BA640" s="14">
        <f t="shared" si="431"/>
        <v>0</v>
      </c>
      <c r="BB640" s="14">
        <f t="shared" si="431"/>
        <v>0</v>
      </c>
      <c r="BC640" s="14">
        <f t="shared" si="431"/>
        <v>0</v>
      </c>
      <c r="BD640" s="14">
        <f t="shared" si="431"/>
        <v>0</v>
      </c>
      <c r="BE640" s="14">
        <f t="shared" si="431"/>
        <v>0</v>
      </c>
      <c r="BF640" s="14">
        <f t="shared" si="431"/>
        <v>0</v>
      </c>
      <c r="BG640" s="29">
        <f t="shared" si="429"/>
        <v>0</v>
      </c>
    </row>
    <row r="641" spans="1:59" ht="12.95" customHeight="1" x14ac:dyDescent="0.2">
      <c r="A641" s="546"/>
      <c r="B641" s="518"/>
      <c r="C641" s="507"/>
      <c r="D641" s="513"/>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9"/>
        <v>0</v>
      </c>
    </row>
    <row r="642" spans="1:59" ht="12.95" customHeight="1" x14ac:dyDescent="0.2">
      <c r="A642" s="546"/>
      <c r="B642" s="518"/>
      <c r="C642" s="507"/>
      <c r="D642" s="514"/>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9"/>
        <v>0</v>
      </c>
    </row>
    <row r="643" spans="1:59" ht="12.95" customHeight="1" x14ac:dyDescent="0.2">
      <c r="A643" s="546"/>
      <c r="B643" s="518"/>
      <c r="C643" s="507"/>
      <c r="D643" s="515" t="str">
        <f>Parameters!$B$13</f>
        <v>Death</v>
      </c>
      <c r="E643" s="67" t="str">
        <f>Parameters!$B$14</f>
        <v>Total</v>
      </c>
      <c r="F643" s="14">
        <f t="shared" ref="F643:BF643" si="432">F644+F645</f>
        <v>0</v>
      </c>
      <c r="G643" s="14">
        <f t="shared" si="432"/>
        <v>0</v>
      </c>
      <c r="H643" s="14">
        <f t="shared" si="432"/>
        <v>0</v>
      </c>
      <c r="I643" s="14">
        <f t="shared" si="432"/>
        <v>0</v>
      </c>
      <c r="J643" s="14">
        <f t="shared" si="432"/>
        <v>0</v>
      </c>
      <c r="K643" s="14">
        <f t="shared" si="432"/>
        <v>0</v>
      </c>
      <c r="L643" s="14">
        <f t="shared" si="432"/>
        <v>0</v>
      </c>
      <c r="M643" s="14">
        <f t="shared" si="432"/>
        <v>0</v>
      </c>
      <c r="N643" s="14">
        <f t="shared" si="432"/>
        <v>0</v>
      </c>
      <c r="O643" s="14">
        <f t="shared" si="432"/>
        <v>0</v>
      </c>
      <c r="P643" s="14">
        <f t="shared" si="432"/>
        <v>0</v>
      </c>
      <c r="Q643" s="14">
        <f t="shared" si="432"/>
        <v>0</v>
      </c>
      <c r="R643" s="14">
        <f t="shared" si="432"/>
        <v>0</v>
      </c>
      <c r="S643" s="14">
        <f t="shared" si="432"/>
        <v>0</v>
      </c>
      <c r="T643" s="14">
        <f t="shared" si="432"/>
        <v>0</v>
      </c>
      <c r="U643" s="14">
        <f t="shared" si="432"/>
        <v>0</v>
      </c>
      <c r="V643" s="14">
        <f t="shared" si="432"/>
        <v>0</v>
      </c>
      <c r="W643" s="14">
        <f t="shared" si="432"/>
        <v>0</v>
      </c>
      <c r="X643" s="14">
        <f t="shared" si="432"/>
        <v>0</v>
      </c>
      <c r="Y643" s="14">
        <f t="shared" si="432"/>
        <v>0</v>
      </c>
      <c r="Z643" s="14">
        <f t="shared" si="432"/>
        <v>0</v>
      </c>
      <c r="AA643" s="14">
        <f t="shared" si="432"/>
        <v>0</v>
      </c>
      <c r="AB643" s="14">
        <f t="shared" si="432"/>
        <v>0</v>
      </c>
      <c r="AC643" s="14">
        <f t="shared" si="432"/>
        <v>0</v>
      </c>
      <c r="AD643" s="14">
        <f t="shared" si="432"/>
        <v>0</v>
      </c>
      <c r="AE643" s="14">
        <f t="shared" si="432"/>
        <v>0</v>
      </c>
      <c r="AF643" s="14">
        <f t="shared" si="432"/>
        <v>0</v>
      </c>
      <c r="AG643" s="14">
        <f t="shared" si="432"/>
        <v>0</v>
      </c>
      <c r="AH643" s="14">
        <f t="shared" si="432"/>
        <v>0</v>
      </c>
      <c r="AI643" s="14">
        <f t="shared" si="432"/>
        <v>0</v>
      </c>
      <c r="AJ643" s="14">
        <f t="shared" si="432"/>
        <v>0</v>
      </c>
      <c r="AK643" s="14">
        <f t="shared" si="432"/>
        <v>0</v>
      </c>
      <c r="AL643" s="14">
        <f t="shared" si="432"/>
        <v>0</v>
      </c>
      <c r="AM643" s="14">
        <f t="shared" si="432"/>
        <v>0</v>
      </c>
      <c r="AN643" s="14">
        <f t="shared" si="432"/>
        <v>0</v>
      </c>
      <c r="AO643" s="14">
        <f t="shared" si="432"/>
        <v>0</v>
      </c>
      <c r="AP643" s="14">
        <f t="shared" si="432"/>
        <v>0</v>
      </c>
      <c r="AQ643" s="14">
        <f t="shared" si="432"/>
        <v>0</v>
      </c>
      <c r="AR643" s="14">
        <f t="shared" si="432"/>
        <v>0</v>
      </c>
      <c r="AS643" s="14">
        <f t="shared" si="432"/>
        <v>0</v>
      </c>
      <c r="AT643" s="14">
        <f t="shared" si="432"/>
        <v>0</v>
      </c>
      <c r="AU643" s="14">
        <f t="shared" si="432"/>
        <v>0</v>
      </c>
      <c r="AV643" s="14">
        <f t="shared" si="432"/>
        <v>0</v>
      </c>
      <c r="AW643" s="14">
        <f t="shared" si="432"/>
        <v>0</v>
      </c>
      <c r="AX643" s="14">
        <f t="shared" si="432"/>
        <v>0</v>
      </c>
      <c r="AY643" s="14">
        <f t="shared" si="432"/>
        <v>0</v>
      </c>
      <c r="AZ643" s="14">
        <f t="shared" si="432"/>
        <v>0</v>
      </c>
      <c r="BA643" s="14">
        <f t="shared" si="432"/>
        <v>0</v>
      </c>
      <c r="BB643" s="14">
        <f t="shared" si="432"/>
        <v>0</v>
      </c>
      <c r="BC643" s="14">
        <f t="shared" si="432"/>
        <v>0</v>
      </c>
      <c r="BD643" s="14">
        <f t="shared" si="432"/>
        <v>0</v>
      </c>
      <c r="BE643" s="14">
        <f t="shared" si="432"/>
        <v>0</v>
      </c>
      <c r="BF643" s="14">
        <f t="shared" si="432"/>
        <v>0</v>
      </c>
      <c r="BG643" s="29">
        <f t="shared" si="429"/>
        <v>0</v>
      </c>
    </row>
    <row r="644" spans="1:59" ht="12.95" customHeight="1" x14ac:dyDescent="0.2">
      <c r="A644" s="546"/>
      <c r="B644" s="518"/>
      <c r="C644" s="507"/>
      <c r="D644" s="513"/>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9"/>
        <v>0</v>
      </c>
    </row>
    <row r="645" spans="1:59" ht="12.95" customHeight="1" thickBot="1" x14ac:dyDescent="0.25">
      <c r="A645" s="546"/>
      <c r="B645" s="518"/>
      <c r="C645" s="508"/>
      <c r="D645" s="516"/>
      <c r="E645" s="44"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546"/>
      <c r="B646" s="518"/>
      <c r="C646" s="505" t="str">
        <f>Parameters!$C$10</f>
        <v>65 and +</v>
      </c>
      <c r="D646" s="509" t="str">
        <f>Parameters!$B$10</f>
        <v>Fever</v>
      </c>
      <c r="E646" s="65" t="str">
        <f>Parameters!$B$14</f>
        <v>Total</v>
      </c>
      <c r="F646" s="30">
        <f>F647+F648</f>
        <v>0</v>
      </c>
      <c r="G646" s="30">
        <f t="shared" ref="G646:BF646" si="433">G647+G648</f>
        <v>0</v>
      </c>
      <c r="H646" s="30">
        <f t="shared" si="433"/>
        <v>0</v>
      </c>
      <c r="I646" s="30">
        <f t="shared" si="433"/>
        <v>0</v>
      </c>
      <c r="J646" s="30">
        <f t="shared" si="433"/>
        <v>0</v>
      </c>
      <c r="K646" s="30">
        <f t="shared" si="433"/>
        <v>0</v>
      </c>
      <c r="L646" s="30">
        <f t="shared" si="433"/>
        <v>0</v>
      </c>
      <c r="M646" s="30">
        <f t="shared" si="433"/>
        <v>0</v>
      </c>
      <c r="N646" s="30">
        <f t="shared" si="433"/>
        <v>0</v>
      </c>
      <c r="O646" s="30">
        <f t="shared" si="433"/>
        <v>0</v>
      </c>
      <c r="P646" s="30">
        <f t="shared" si="433"/>
        <v>0</v>
      </c>
      <c r="Q646" s="30">
        <f t="shared" si="433"/>
        <v>0</v>
      </c>
      <c r="R646" s="30">
        <f t="shared" si="433"/>
        <v>0</v>
      </c>
      <c r="S646" s="30">
        <f t="shared" si="433"/>
        <v>0</v>
      </c>
      <c r="T646" s="30">
        <f t="shared" si="433"/>
        <v>0</v>
      </c>
      <c r="U646" s="30">
        <f t="shared" si="433"/>
        <v>0</v>
      </c>
      <c r="V646" s="30">
        <f t="shared" si="433"/>
        <v>0</v>
      </c>
      <c r="W646" s="30">
        <f t="shared" si="433"/>
        <v>0</v>
      </c>
      <c r="X646" s="30">
        <f t="shared" si="433"/>
        <v>0</v>
      </c>
      <c r="Y646" s="30">
        <f t="shared" si="433"/>
        <v>0</v>
      </c>
      <c r="Z646" s="30">
        <f t="shared" si="433"/>
        <v>0</v>
      </c>
      <c r="AA646" s="30">
        <f t="shared" si="433"/>
        <v>0</v>
      </c>
      <c r="AB646" s="30">
        <f t="shared" si="433"/>
        <v>0</v>
      </c>
      <c r="AC646" s="30">
        <f t="shared" si="433"/>
        <v>0</v>
      </c>
      <c r="AD646" s="30">
        <f t="shared" si="433"/>
        <v>0</v>
      </c>
      <c r="AE646" s="30">
        <f t="shared" si="433"/>
        <v>0</v>
      </c>
      <c r="AF646" s="30">
        <f t="shared" si="433"/>
        <v>0</v>
      </c>
      <c r="AG646" s="30">
        <f t="shared" si="433"/>
        <v>0</v>
      </c>
      <c r="AH646" s="30">
        <f t="shared" si="433"/>
        <v>0</v>
      </c>
      <c r="AI646" s="30">
        <f t="shared" si="433"/>
        <v>0</v>
      </c>
      <c r="AJ646" s="30">
        <f t="shared" si="433"/>
        <v>0</v>
      </c>
      <c r="AK646" s="30">
        <f t="shared" si="433"/>
        <v>0</v>
      </c>
      <c r="AL646" s="30">
        <f t="shared" si="433"/>
        <v>0</v>
      </c>
      <c r="AM646" s="30">
        <f t="shared" si="433"/>
        <v>0</v>
      </c>
      <c r="AN646" s="30">
        <f t="shared" si="433"/>
        <v>0</v>
      </c>
      <c r="AO646" s="30">
        <f t="shared" si="433"/>
        <v>0</v>
      </c>
      <c r="AP646" s="30">
        <f t="shared" si="433"/>
        <v>0</v>
      </c>
      <c r="AQ646" s="30">
        <f t="shared" si="433"/>
        <v>0</v>
      </c>
      <c r="AR646" s="30">
        <f t="shared" si="433"/>
        <v>0</v>
      </c>
      <c r="AS646" s="30">
        <f t="shared" si="433"/>
        <v>0</v>
      </c>
      <c r="AT646" s="30">
        <f t="shared" si="433"/>
        <v>0</v>
      </c>
      <c r="AU646" s="30">
        <f t="shared" si="433"/>
        <v>0</v>
      </c>
      <c r="AV646" s="30">
        <f t="shared" si="433"/>
        <v>0</v>
      </c>
      <c r="AW646" s="30">
        <f t="shared" si="433"/>
        <v>0</v>
      </c>
      <c r="AX646" s="30">
        <f t="shared" si="433"/>
        <v>0</v>
      </c>
      <c r="AY646" s="30">
        <f t="shared" si="433"/>
        <v>0</v>
      </c>
      <c r="AZ646" s="30">
        <f t="shared" si="433"/>
        <v>0</v>
      </c>
      <c r="BA646" s="30">
        <f t="shared" si="433"/>
        <v>0</v>
      </c>
      <c r="BB646" s="30">
        <f t="shared" si="433"/>
        <v>0</v>
      </c>
      <c r="BC646" s="30">
        <f t="shared" si="433"/>
        <v>0</v>
      </c>
      <c r="BD646" s="30">
        <f t="shared" si="433"/>
        <v>0</v>
      </c>
      <c r="BE646" s="30">
        <f t="shared" si="433"/>
        <v>0</v>
      </c>
      <c r="BF646" s="30">
        <f t="shared" si="433"/>
        <v>0</v>
      </c>
      <c r="BG646" s="31">
        <f>SUM(F646:BF646)</f>
        <v>0</v>
      </c>
    </row>
    <row r="647" spans="1:59" ht="12.95" customHeight="1" x14ac:dyDescent="0.2">
      <c r="A647" s="546"/>
      <c r="B647" s="518"/>
      <c r="C647" s="506"/>
      <c r="D647" s="510"/>
      <c r="E647" s="66"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4">SUM(F647:BF647)</f>
        <v>0</v>
      </c>
    </row>
    <row r="648" spans="1:59" ht="12.95" customHeight="1" x14ac:dyDescent="0.2">
      <c r="A648" s="546"/>
      <c r="B648" s="518"/>
      <c r="C648" s="506"/>
      <c r="D648" s="511"/>
      <c r="E648" s="66"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4"/>
        <v>0</v>
      </c>
    </row>
    <row r="649" spans="1:59" ht="12.95" customHeight="1" x14ac:dyDescent="0.2">
      <c r="A649" s="546"/>
      <c r="B649" s="518"/>
      <c r="C649" s="507"/>
      <c r="D649" s="512" t="str">
        <f>Parameters!$B$11</f>
        <v>Hosp.</v>
      </c>
      <c r="E649" s="67" t="str">
        <f>Parameters!$B$14</f>
        <v>Total</v>
      </c>
      <c r="F649" s="14">
        <f t="shared" ref="F649:BF649" si="435">F650+F651</f>
        <v>0</v>
      </c>
      <c r="G649" s="14">
        <f t="shared" si="435"/>
        <v>0</v>
      </c>
      <c r="H649" s="14">
        <f t="shared" si="435"/>
        <v>0</v>
      </c>
      <c r="I649" s="14">
        <f t="shared" si="435"/>
        <v>0</v>
      </c>
      <c r="J649" s="14">
        <f t="shared" si="435"/>
        <v>0</v>
      </c>
      <c r="K649" s="14">
        <f t="shared" si="435"/>
        <v>0</v>
      </c>
      <c r="L649" s="14">
        <f t="shared" si="435"/>
        <v>0</v>
      </c>
      <c r="M649" s="14">
        <f t="shared" si="435"/>
        <v>0</v>
      </c>
      <c r="N649" s="14">
        <f t="shared" si="435"/>
        <v>0</v>
      </c>
      <c r="O649" s="14">
        <f t="shared" si="435"/>
        <v>0</v>
      </c>
      <c r="P649" s="14">
        <f t="shared" si="435"/>
        <v>0</v>
      </c>
      <c r="Q649" s="14">
        <f t="shared" si="435"/>
        <v>0</v>
      </c>
      <c r="R649" s="14">
        <f t="shared" si="435"/>
        <v>0</v>
      </c>
      <c r="S649" s="14">
        <f t="shared" si="435"/>
        <v>0</v>
      </c>
      <c r="T649" s="14">
        <f t="shared" si="435"/>
        <v>0</v>
      </c>
      <c r="U649" s="14">
        <f t="shared" si="435"/>
        <v>0</v>
      </c>
      <c r="V649" s="14">
        <f t="shared" si="435"/>
        <v>0</v>
      </c>
      <c r="W649" s="14">
        <f t="shared" si="435"/>
        <v>0</v>
      </c>
      <c r="X649" s="14">
        <f t="shared" si="435"/>
        <v>0</v>
      </c>
      <c r="Y649" s="14">
        <f t="shared" si="435"/>
        <v>0</v>
      </c>
      <c r="Z649" s="14">
        <f t="shared" si="435"/>
        <v>0</v>
      </c>
      <c r="AA649" s="14">
        <f t="shared" si="435"/>
        <v>0</v>
      </c>
      <c r="AB649" s="14">
        <f t="shared" si="435"/>
        <v>0</v>
      </c>
      <c r="AC649" s="14">
        <f t="shared" si="435"/>
        <v>0</v>
      </c>
      <c r="AD649" s="14">
        <f t="shared" si="435"/>
        <v>0</v>
      </c>
      <c r="AE649" s="14">
        <f t="shared" si="435"/>
        <v>0</v>
      </c>
      <c r="AF649" s="14">
        <f t="shared" si="435"/>
        <v>0</v>
      </c>
      <c r="AG649" s="14">
        <f t="shared" si="435"/>
        <v>0</v>
      </c>
      <c r="AH649" s="14">
        <f t="shared" si="435"/>
        <v>0</v>
      </c>
      <c r="AI649" s="14">
        <f t="shared" si="435"/>
        <v>0</v>
      </c>
      <c r="AJ649" s="14">
        <f t="shared" si="435"/>
        <v>0</v>
      </c>
      <c r="AK649" s="14">
        <f t="shared" si="435"/>
        <v>0</v>
      </c>
      <c r="AL649" s="14">
        <f t="shared" si="435"/>
        <v>0</v>
      </c>
      <c r="AM649" s="14">
        <f t="shared" si="435"/>
        <v>0</v>
      </c>
      <c r="AN649" s="14">
        <f t="shared" si="435"/>
        <v>0</v>
      </c>
      <c r="AO649" s="14">
        <f t="shared" si="435"/>
        <v>0</v>
      </c>
      <c r="AP649" s="14">
        <f t="shared" si="435"/>
        <v>0</v>
      </c>
      <c r="AQ649" s="14">
        <f t="shared" si="435"/>
        <v>0</v>
      </c>
      <c r="AR649" s="14">
        <f t="shared" si="435"/>
        <v>0</v>
      </c>
      <c r="AS649" s="14">
        <f t="shared" si="435"/>
        <v>0</v>
      </c>
      <c r="AT649" s="14">
        <f t="shared" si="435"/>
        <v>0</v>
      </c>
      <c r="AU649" s="14">
        <f t="shared" si="435"/>
        <v>0</v>
      </c>
      <c r="AV649" s="14">
        <f t="shared" si="435"/>
        <v>0</v>
      </c>
      <c r="AW649" s="14">
        <f t="shared" si="435"/>
        <v>0</v>
      </c>
      <c r="AX649" s="14">
        <f t="shared" si="435"/>
        <v>0</v>
      </c>
      <c r="AY649" s="14">
        <f t="shared" si="435"/>
        <v>0</v>
      </c>
      <c r="AZ649" s="14">
        <f t="shared" si="435"/>
        <v>0</v>
      </c>
      <c r="BA649" s="14">
        <f t="shared" si="435"/>
        <v>0</v>
      </c>
      <c r="BB649" s="14">
        <f t="shared" si="435"/>
        <v>0</v>
      </c>
      <c r="BC649" s="14">
        <f t="shared" si="435"/>
        <v>0</v>
      </c>
      <c r="BD649" s="14">
        <f t="shared" si="435"/>
        <v>0</v>
      </c>
      <c r="BE649" s="14">
        <f t="shared" si="435"/>
        <v>0</v>
      </c>
      <c r="BF649" s="14">
        <f t="shared" si="435"/>
        <v>0</v>
      </c>
      <c r="BG649" s="29">
        <f t="shared" si="434"/>
        <v>0</v>
      </c>
    </row>
    <row r="650" spans="1:59" ht="12.95" customHeight="1" x14ac:dyDescent="0.2">
      <c r="A650" s="546"/>
      <c r="B650" s="518"/>
      <c r="C650" s="507"/>
      <c r="D650" s="513"/>
      <c r="E650" s="44"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4"/>
        <v>0</v>
      </c>
    </row>
    <row r="651" spans="1:59" ht="12.95" customHeight="1" x14ac:dyDescent="0.2">
      <c r="A651" s="546"/>
      <c r="B651" s="518"/>
      <c r="C651" s="507"/>
      <c r="D651" s="514"/>
      <c r="E651" s="44"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4"/>
        <v>0</v>
      </c>
    </row>
    <row r="652" spans="1:59" ht="12.95" customHeight="1" x14ac:dyDescent="0.2">
      <c r="A652" s="546"/>
      <c r="B652" s="518"/>
      <c r="C652" s="507"/>
      <c r="D652" s="515" t="str">
        <f>Parameters!$B$12</f>
        <v>ICU</v>
      </c>
      <c r="E652" s="67" t="str">
        <f>Parameters!$B$14</f>
        <v>Total</v>
      </c>
      <c r="F652" s="14">
        <f t="shared" ref="F652:BF652" si="436">F653+F654</f>
        <v>0</v>
      </c>
      <c r="G652" s="14">
        <f t="shared" si="436"/>
        <v>0</v>
      </c>
      <c r="H652" s="14">
        <f t="shared" si="436"/>
        <v>0</v>
      </c>
      <c r="I652" s="14">
        <f t="shared" si="436"/>
        <v>0</v>
      </c>
      <c r="J652" s="14">
        <f t="shared" si="436"/>
        <v>0</v>
      </c>
      <c r="K652" s="14">
        <f t="shared" si="436"/>
        <v>0</v>
      </c>
      <c r="L652" s="14">
        <f t="shared" si="436"/>
        <v>0</v>
      </c>
      <c r="M652" s="14">
        <f t="shared" si="436"/>
        <v>0</v>
      </c>
      <c r="N652" s="14">
        <f t="shared" si="436"/>
        <v>0</v>
      </c>
      <c r="O652" s="14">
        <f t="shared" si="436"/>
        <v>0</v>
      </c>
      <c r="P652" s="14">
        <f t="shared" si="436"/>
        <v>0</v>
      </c>
      <c r="Q652" s="14">
        <f t="shared" si="436"/>
        <v>0</v>
      </c>
      <c r="R652" s="14">
        <f t="shared" si="436"/>
        <v>0</v>
      </c>
      <c r="S652" s="14">
        <f t="shared" si="436"/>
        <v>0</v>
      </c>
      <c r="T652" s="14">
        <f t="shared" si="436"/>
        <v>0</v>
      </c>
      <c r="U652" s="14">
        <f t="shared" si="436"/>
        <v>0</v>
      </c>
      <c r="V652" s="14">
        <f t="shared" si="436"/>
        <v>0</v>
      </c>
      <c r="W652" s="14">
        <f t="shared" si="436"/>
        <v>0</v>
      </c>
      <c r="X652" s="14">
        <f t="shared" si="436"/>
        <v>0</v>
      </c>
      <c r="Y652" s="14">
        <f t="shared" si="436"/>
        <v>0</v>
      </c>
      <c r="Z652" s="14">
        <f t="shared" si="436"/>
        <v>0</v>
      </c>
      <c r="AA652" s="14">
        <f t="shared" si="436"/>
        <v>0</v>
      </c>
      <c r="AB652" s="14">
        <f t="shared" si="436"/>
        <v>0</v>
      </c>
      <c r="AC652" s="14">
        <f t="shared" si="436"/>
        <v>0</v>
      </c>
      <c r="AD652" s="14">
        <f t="shared" si="436"/>
        <v>0</v>
      </c>
      <c r="AE652" s="14">
        <f t="shared" si="436"/>
        <v>0</v>
      </c>
      <c r="AF652" s="14">
        <f t="shared" si="436"/>
        <v>0</v>
      </c>
      <c r="AG652" s="14">
        <f t="shared" si="436"/>
        <v>0</v>
      </c>
      <c r="AH652" s="14">
        <f t="shared" si="436"/>
        <v>0</v>
      </c>
      <c r="AI652" s="14">
        <f t="shared" si="436"/>
        <v>0</v>
      </c>
      <c r="AJ652" s="14">
        <f t="shared" si="436"/>
        <v>0</v>
      </c>
      <c r="AK652" s="14">
        <f t="shared" si="436"/>
        <v>0</v>
      </c>
      <c r="AL652" s="14">
        <f t="shared" si="436"/>
        <v>0</v>
      </c>
      <c r="AM652" s="14">
        <f t="shared" si="436"/>
        <v>0</v>
      </c>
      <c r="AN652" s="14">
        <f t="shared" si="436"/>
        <v>0</v>
      </c>
      <c r="AO652" s="14">
        <f t="shared" si="436"/>
        <v>0</v>
      </c>
      <c r="AP652" s="14">
        <f t="shared" si="436"/>
        <v>0</v>
      </c>
      <c r="AQ652" s="14">
        <f t="shared" si="436"/>
        <v>0</v>
      </c>
      <c r="AR652" s="14">
        <f t="shared" si="436"/>
        <v>0</v>
      </c>
      <c r="AS652" s="14">
        <f t="shared" si="436"/>
        <v>0</v>
      </c>
      <c r="AT652" s="14">
        <f t="shared" si="436"/>
        <v>0</v>
      </c>
      <c r="AU652" s="14">
        <f t="shared" si="436"/>
        <v>0</v>
      </c>
      <c r="AV652" s="14">
        <f t="shared" si="436"/>
        <v>0</v>
      </c>
      <c r="AW652" s="14">
        <f t="shared" si="436"/>
        <v>0</v>
      </c>
      <c r="AX652" s="14">
        <f t="shared" si="436"/>
        <v>0</v>
      </c>
      <c r="AY652" s="14">
        <f t="shared" si="436"/>
        <v>0</v>
      </c>
      <c r="AZ652" s="14">
        <f t="shared" si="436"/>
        <v>0</v>
      </c>
      <c r="BA652" s="14">
        <f t="shared" si="436"/>
        <v>0</v>
      </c>
      <c r="BB652" s="14">
        <f t="shared" si="436"/>
        <v>0</v>
      </c>
      <c r="BC652" s="14">
        <f t="shared" si="436"/>
        <v>0</v>
      </c>
      <c r="BD652" s="14">
        <f t="shared" si="436"/>
        <v>0</v>
      </c>
      <c r="BE652" s="14">
        <f t="shared" si="436"/>
        <v>0</v>
      </c>
      <c r="BF652" s="14">
        <f t="shared" si="436"/>
        <v>0</v>
      </c>
      <c r="BG652" s="29">
        <f t="shared" si="434"/>
        <v>0</v>
      </c>
    </row>
    <row r="653" spans="1:59" ht="12.95" customHeight="1" x14ac:dyDescent="0.2">
      <c r="A653" s="546"/>
      <c r="B653" s="518"/>
      <c r="C653" s="507"/>
      <c r="D653" s="513"/>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4"/>
        <v>0</v>
      </c>
    </row>
    <row r="654" spans="1:59" ht="12.95" customHeight="1" x14ac:dyDescent="0.2">
      <c r="A654" s="546"/>
      <c r="B654" s="518"/>
      <c r="C654" s="507"/>
      <c r="D654" s="514"/>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4"/>
        <v>0</v>
      </c>
    </row>
    <row r="655" spans="1:59" ht="12.95" customHeight="1" x14ac:dyDescent="0.2">
      <c r="A655" s="546"/>
      <c r="B655" s="518"/>
      <c r="C655" s="507"/>
      <c r="D655" s="515" t="str">
        <f>Parameters!$B$13</f>
        <v>Death</v>
      </c>
      <c r="E655" s="67" t="str">
        <f>Parameters!$B$14</f>
        <v>Total</v>
      </c>
      <c r="F655" s="14">
        <f t="shared" ref="F655:BF655" si="437">F656+F657</f>
        <v>0</v>
      </c>
      <c r="G655" s="14">
        <f t="shared" si="437"/>
        <v>0</v>
      </c>
      <c r="H655" s="14">
        <f t="shared" si="437"/>
        <v>0</v>
      </c>
      <c r="I655" s="14">
        <f t="shared" si="437"/>
        <v>0</v>
      </c>
      <c r="J655" s="14">
        <f t="shared" si="437"/>
        <v>0</v>
      </c>
      <c r="K655" s="14">
        <f t="shared" si="437"/>
        <v>0</v>
      </c>
      <c r="L655" s="14">
        <f t="shared" si="437"/>
        <v>0</v>
      </c>
      <c r="M655" s="14">
        <f t="shared" si="437"/>
        <v>0</v>
      </c>
      <c r="N655" s="14">
        <f t="shared" si="437"/>
        <v>0</v>
      </c>
      <c r="O655" s="14">
        <f t="shared" si="437"/>
        <v>0</v>
      </c>
      <c r="P655" s="14">
        <f t="shared" si="437"/>
        <v>0</v>
      </c>
      <c r="Q655" s="14">
        <f t="shared" si="437"/>
        <v>0</v>
      </c>
      <c r="R655" s="14">
        <f t="shared" si="437"/>
        <v>0</v>
      </c>
      <c r="S655" s="14">
        <f t="shared" si="437"/>
        <v>0</v>
      </c>
      <c r="T655" s="14">
        <f t="shared" si="437"/>
        <v>0</v>
      </c>
      <c r="U655" s="14">
        <f t="shared" si="437"/>
        <v>0</v>
      </c>
      <c r="V655" s="14">
        <f t="shared" si="437"/>
        <v>0</v>
      </c>
      <c r="W655" s="14">
        <f t="shared" si="437"/>
        <v>0</v>
      </c>
      <c r="X655" s="14">
        <f t="shared" si="437"/>
        <v>0</v>
      </c>
      <c r="Y655" s="14">
        <f t="shared" si="437"/>
        <v>0</v>
      </c>
      <c r="Z655" s="14">
        <f t="shared" si="437"/>
        <v>0</v>
      </c>
      <c r="AA655" s="14">
        <f t="shared" si="437"/>
        <v>0</v>
      </c>
      <c r="AB655" s="14">
        <f t="shared" si="437"/>
        <v>0</v>
      </c>
      <c r="AC655" s="14">
        <f t="shared" si="437"/>
        <v>0</v>
      </c>
      <c r="AD655" s="14">
        <f t="shared" si="437"/>
        <v>0</v>
      </c>
      <c r="AE655" s="14">
        <f t="shared" si="437"/>
        <v>0</v>
      </c>
      <c r="AF655" s="14">
        <f t="shared" si="437"/>
        <v>0</v>
      </c>
      <c r="AG655" s="14">
        <f t="shared" si="437"/>
        <v>0</v>
      </c>
      <c r="AH655" s="14">
        <f t="shared" si="437"/>
        <v>0</v>
      </c>
      <c r="AI655" s="14">
        <f t="shared" si="437"/>
        <v>0</v>
      </c>
      <c r="AJ655" s="14">
        <f t="shared" si="437"/>
        <v>0</v>
      </c>
      <c r="AK655" s="14">
        <f t="shared" si="437"/>
        <v>0</v>
      </c>
      <c r="AL655" s="14">
        <f t="shared" si="437"/>
        <v>0</v>
      </c>
      <c r="AM655" s="14">
        <f t="shared" si="437"/>
        <v>0</v>
      </c>
      <c r="AN655" s="14">
        <f t="shared" si="437"/>
        <v>0</v>
      </c>
      <c r="AO655" s="14">
        <f t="shared" si="437"/>
        <v>0</v>
      </c>
      <c r="AP655" s="14">
        <f t="shared" si="437"/>
        <v>0</v>
      </c>
      <c r="AQ655" s="14">
        <f t="shared" si="437"/>
        <v>0</v>
      </c>
      <c r="AR655" s="14">
        <f t="shared" si="437"/>
        <v>0</v>
      </c>
      <c r="AS655" s="14">
        <f t="shared" si="437"/>
        <v>0</v>
      </c>
      <c r="AT655" s="14">
        <f t="shared" si="437"/>
        <v>0</v>
      </c>
      <c r="AU655" s="14">
        <f t="shared" si="437"/>
        <v>0</v>
      </c>
      <c r="AV655" s="14">
        <f t="shared" si="437"/>
        <v>0</v>
      </c>
      <c r="AW655" s="14">
        <f t="shared" si="437"/>
        <v>0</v>
      </c>
      <c r="AX655" s="14">
        <f t="shared" si="437"/>
        <v>0</v>
      </c>
      <c r="AY655" s="14">
        <f t="shared" si="437"/>
        <v>0</v>
      </c>
      <c r="AZ655" s="14">
        <f t="shared" si="437"/>
        <v>0</v>
      </c>
      <c r="BA655" s="14">
        <f t="shared" si="437"/>
        <v>0</v>
      </c>
      <c r="BB655" s="14">
        <f t="shared" si="437"/>
        <v>0</v>
      </c>
      <c r="BC655" s="14">
        <f t="shared" si="437"/>
        <v>0</v>
      </c>
      <c r="BD655" s="14">
        <f t="shared" si="437"/>
        <v>0</v>
      </c>
      <c r="BE655" s="14">
        <f t="shared" si="437"/>
        <v>0</v>
      </c>
      <c r="BF655" s="14">
        <f t="shared" si="437"/>
        <v>0</v>
      </c>
      <c r="BG655" s="29">
        <f t="shared" si="434"/>
        <v>0</v>
      </c>
    </row>
    <row r="656" spans="1:59" ht="12.95" customHeight="1" x14ac:dyDescent="0.2">
      <c r="A656" s="546"/>
      <c r="B656" s="518"/>
      <c r="C656" s="507"/>
      <c r="D656" s="513"/>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4"/>
        <v>0</v>
      </c>
    </row>
    <row r="657" spans="1:63" ht="12.95" customHeight="1" thickBot="1" x14ac:dyDescent="0.25">
      <c r="A657" s="546"/>
      <c r="B657" s="518"/>
      <c r="C657" s="508"/>
      <c r="D657" s="516"/>
      <c r="E657" s="44"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546"/>
      <c r="B658" s="517" t="str">
        <f>Parameters!$E$7</f>
        <v>Influenza A/H3N2</v>
      </c>
      <c r="C658" s="553" t="str">
        <f>Parameters!$B$14</f>
        <v>Total</v>
      </c>
      <c r="D658" s="553"/>
      <c r="E658" s="48" t="str">
        <f>Parameters!$B$14</f>
        <v>Total</v>
      </c>
      <c r="F658" s="40">
        <f>F661+F673+F685+F697+F709+F721+F733+F745</f>
        <v>0</v>
      </c>
      <c r="G658" s="40">
        <f t="shared" ref="G658:BF658" si="438">G661+G673+G685+G697+G709+G721+G733+G745</f>
        <v>0</v>
      </c>
      <c r="H658" s="40">
        <f t="shared" si="438"/>
        <v>0</v>
      </c>
      <c r="I658" s="40">
        <f t="shared" si="438"/>
        <v>0</v>
      </c>
      <c r="J658" s="40">
        <f t="shared" si="438"/>
        <v>0</v>
      </c>
      <c r="K658" s="40">
        <f t="shared" si="438"/>
        <v>0</v>
      </c>
      <c r="L658" s="40">
        <f t="shared" si="438"/>
        <v>0</v>
      </c>
      <c r="M658" s="40">
        <f t="shared" si="438"/>
        <v>0</v>
      </c>
      <c r="N658" s="40">
        <f t="shared" si="438"/>
        <v>0</v>
      </c>
      <c r="O658" s="40">
        <f t="shared" si="438"/>
        <v>0</v>
      </c>
      <c r="P658" s="40">
        <f t="shared" si="438"/>
        <v>0</v>
      </c>
      <c r="Q658" s="40">
        <f t="shared" si="438"/>
        <v>0</v>
      </c>
      <c r="R658" s="40">
        <f t="shared" si="438"/>
        <v>0</v>
      </c>
      <c r="S658" s="40">
        <f t="shared" si="438"/>
        <v>0</v>
      </c>
      <c r="T658" s="40">
        <f t="shared" si="438"/>
        <v>0</v>
      </c>
      <c r="U658" s="40">
        <f t="shared" si="438"/>
        <v>0</v>
      </c>
      <c r="V658" s="40">
        <f t="shared" si="438"/>
        <v>0</v>
      </c>
      <c r="W658" s="40">
        <f t="shared" si="438"/>
        <v>0</v>
      </c>
      <c r="X658" s="40">
        <f t="shared" si="438"/>
        <v>0</v>
      </c>
      <c r="Y658" s="40">
        <f t="shared" si="438"/>
        <v>0</v>
      </c>
      <c r="Z658" s="40">
        <f t="shared" si="438"/>
        <v>0</v>
      </c>
      <c r="AA658" s="40">
        <f t="shared" si="438"/>
        <v>0</v>
      </c>
      <c r="AB658" s="40">
        <f t="shared" si="438"/>
        <v>0</v>
      </c>
      <c r="AC658" s="40">
        <f t="shared" si="438"/>
        <v>0</v>
      </c>
      <c r="AD658" s="40">
        <f t="shared" si="438"/>
        <v>0</v>
      </c>
      <c r="AE658" s="40">
        <f t="shared" si="438"/>
        <v>0</v>
      </c>
      <c r="AF658" s="40">
        <f t="shared" si="438"/>
        <v>0</v>
      </c>
      <c r="AG658" s="40">
        <f t="shared" si="438"/>
        <v>0</v>
      </c>
      <c r="AH658" s="40">
        <f t="shared" si="438"/>
        <v>0</v>
      </c>
      <c r="AI658" s="40">
        <f t="shared" si="438"/>
        <v>0</v>
      </c>
      <c r="AJ658" s="40">
        <f t="shared" si="438"/>
        <v>0</v>
      </c>
      <c r="AK658" s="40">
        <f t="shared" si="438"/>
        <v>0</v>
      </c>
      <c r="AL658" s="40">
        <f t="shared" si="438"/>
        <v>0</v>
      </c>
      <c r="AM658" s="40">
        <f t="shared" si="438"/>
        <v>0</v>
      </c>
      <c r="AN658" s="40">
        <f t="shared" si="438"/>
        <v>0</v>
      </c>
      <c r="AO658" s="40">
        <f t="shared" si="438"/>
        <v>0</v>
      </c>
      <c r="AP658" s="40">
        <f t="shared" si="438"/>
        <v>0</v>
      </c>
      <c r="AQ658" s="40">
        <f t="shared" si="438"/>
        <v>0</v>
      </c>
      <c r="AR658" s="40">
        <f t="shared" si="438"/>
        <v>0</v>
      </c>
      <c r="AS658" s="40">
        <f t="shared" si="438"/>
        <v>0</v>
      </c>
      <c r="AT658" s="40">
        <f t="shared" si="438"/>
        <v>0</v>
      </c>
      <c r="AU658" s="40">
        <f t="shared" si="438"/>
        <v>0</v>
      </c>
      <c r="AV658" s="40">
        <f t="shared" si="438"/>
        <v>0</v>
      </c>
      <c r="AW658" s="40">
        <f t="shared" si="438"/>
        <v>0</v>
      </c>
      <c r="AX658" s="40">
        <f t="shared" si="438"/>
        <v>0</v>
      </c>
      <c r="AY658" s="40">
        <f t="shared" si="438"/>
        <v>0</v>
      </c>
      <c r="AZ658" s="40">
        <f t="shared" si="438"/>
        <v>0</v>
      </c>
      <c r="BA658" s="40">
        <f t="shared" si="438"/>
        <v>0</v>
      </c>
      <c r="BB658" s="40">
        <f t="shared" si="438"/>
        <v>0</v>
      </c>
      <c r="BC658" s="40">
        <f t="shared" si="438"/>
        <v>0</v>
      </c>
      <c r="BD658" s="40">
        <f t="shared" si="438"/>
        <v>0</v>
      </c>
      <c r="BE658" s="40">
        <f t="shared" si="438"/>
        <v>0</v>
      </c>
      <c r="BF658" s="40">
        <f t="shared" si="438"/>
        <v>0</v>
      </c>
      <c r="BG658" s="53">
        <f>SUM(F658:BF658)</f>
        <v>0</v>
      </c>
      <c r="BH658" s="524" t="str">
        <f>B658</f>
        <v>Influenza A/H3N2</v>
      </c>
      <c r="BI658" s="525"/>
      <c r="BJ658" s="526"/>
    </row>
    <row r="659" spans="1:63" ht="12.95" customHeight="1" x14ac:dyDescent="0.2">
      <c r="A659" s="546"/>
      <c r="B659" s="518"/>
      <c r="C659" s="554"/>
      <c r="D659" s="555"/>
      <c r="E659" s="49" t="str">
        <f>Parameters!$B$15</f>
        <v>Fem.</v>
      </c>
      <c r="F659" s="34">
        <f>F662+F674+F686+F698+F710+F722+F734+F746</f>
        <v>0</v>
      </c>
      <c r="G659" s="34">
        <f t="shared" ref="G659:BF659" si="439">G662+G674+G686+G698+G710+G722+G734+G746</f>
        <v>0</v>
      </c>
      <c r="H659" s="34">
        <f t="shared" si="439"/>
        <v>0</v>
      </c>
      <c r="I659" s="34">
        <f t="shared" si="439"/>
        <v>0</v>
      </c>
      <c r="J659" s="34">
        <f t="shared" si="439"/>
        <v>0</v>
      </c>
      <c r="K659" s="34">
        <f t="shared" si="439"/>
        <v>0</v>
      </c>
      <c r="L659" s="34">
        <f t="shared" si="439"/>
        <v>0</v>
      </c>
      <c r="M659" s="34">
        <f t="shared" si="439"/>
        <v>0</v>
      </c>
      <c r="N659" s="34">
        <f t="shared" si="439"/>
        <v>0</v>
      </c>
      <c r="O659" s="34">
        <f t="shared" si="439"/>
        <v>0</v>
      </c>
      <c r="P659" s="34">
        <f t="shared" si="439"/>
        <v>0</v>
      </c>
      <c r="Q659" s="34">
        <f t="shared" si="439"/>
        <v>0</v>
      </c>
      <c r="R659" s="34">
        <f t="shared" si="439"/>
        <v>0</v>
      </c>
      <c r="S659" s="34">
        <f t="shared" si="439"/>
        <v>0</v>
      </c>
      <c r="T659" s="34">
        <f t="shared" si="439"/>
        <v>0</v>
      </c>
      <c r="U659" s="34">
        <f t="shared" si="439"/>
        <v>0</v>
      </c>
      <c r="V659" s="34">
        <f t="shared" si="439"/>
        <v>0</v>
      </c>
      <c r="W659" s="34">
        <f t="shared" si="439"/>
        <v>0</v>
      </c>
      <c r="X659" s="34">
        <f t="shared" si="439"/>
        <v>0</v>
      </c>
      <c r="Y659" s="34">
        <f t="shared" si="439"/>
        <v>0</v>
      </c>
      <c r="Z659" s="34">
        <f t="shared" si="439"/>
        <v>0</v>
      </c>
      <c r="AA659" s="34">
        <f t="shared" si="439"/>
        <v>0</v>
      </c>
      <c r="AB659" s="34">
        <f t="shared" si="439"/>
        <v>0</v>
      </c>
      <c r="AC659" s="34">
        <f t="shared" si="439"/>
        <v>0</v>
      </c>
      <c r="AD659" s="34">
        <f t="shared" si="439"/>
        <v>0</v>
      </c>
      <c r="AE659" s="34">
        <f t="shared" si="439"/>
        <v>0</v>
      </c>
      <c r="AF659" s="34">
        <f t="shared" si="439"/>
        <v>0</v>
      </c>
      <c r="AG659" s="34">
        <f t="shared" si="439"/>
        <v>0</v>
      </c>
      <c r="AH659" s="34">
        <f t="shared" si="439"/>
        <v>0</v>
      </c>
      <c r="AI659" s="34">
        <f t="shared" si="439"/>
        <v>0</v>
      </c>
      <c r="AJ659" s="34">
        <f t="shared" si="439"/>
        <v>0</v>
      </c>
      <c r="AK659" s="34">
        <f t="shared" si="439"/>
        <v>0</v>
      </c>
      <c r="AL659" s="34">
        <f t="shared" si="439"/>
        <v>0</v>
      </c>
      <c r="AM659" s="34">
        <f t="shared" si="439"/>
        <v>0</v>
      </c>
      <c r="AN659" s="34">
        <f t="shared" si="439"/>
        <v>0</v>
      </c>
      <c r="AO659" s="34">
        <f t="shared" si="439"/>
        <v>0</v>
      </c>
      <c r="AP659" s="34">
        <f t="shared" si="439"/>
        <v>0</v>
      </c>
      <c r="AQ659" s="34">
        <f t="shared" si="439"/>
        <v>0</v>
      </c>
      <c r="AR659" s="34">
        <f t="shared" si="439"/>
        <v>0</v>
      </c>
      <c r="AS659" s="34">
        <f t="shared" si="439"/>
        <v>0</v>
      </c>
      <c r="AT659" s="34">
        <f t="shared" si="439"/>
        <v>0</v>
      </c>
      <c r="AU659" s="34">
        <f t="shared" si="439"/>
        <v>0</v>
      </c>
      <c r="AV659" s="34">
        <f t="shared" si="439"/>
        <v>0</v>
      </c>
      <c r="AW659" s="34">
        <f t="shared" si="439"/>
        <v>0</v>
      </c>
      <c r="AX659" s="34">
        <f t="shared" si="439"/>
        <v>0</v>
      </c>
      <c r="AY659" s="34">
        <f t="shared" si="439"/>
        <v>0</v>
      </c>
      <c r="AZ659" s="34">
        <f t="shared" si="439"/>
        <v>0</v>
      </c>
      <c r="BA659" s="34">
        <f t="shared" si="439"/>
        <v>0</v>
      </c>
      <c r="BB659" s="34">
        <f t="shared" si="439"/>
        <v>0</v>
      </c>
      <c r="BC659" s="34">
        <f t="shared" si="439"/>
        <v>0</v>
      </c>
      <c r="BD659" s="34">
        <f t="shared" si="439"/>
        <v>0</v>
      </c>
      <c r="BE659" s="34">
        <f t="shared" si="439"/>
        <v>0</v>
      </c>
      <c r="BF659" s="34">
        <f t="shared" si="439"/>
        <v>0</v>
      </c>
      <c r="BG659" s="41">
        <f>SUM(F659:BF659)</f>
        <v>0</v>
      </c>
      <c r="BH659" s="325" t="str">
        <f>$D661</f>
        <v>Fever</v>
      </c>
      <c r="BI659" s="48" t="str">
        <f t="shared" ref="BI659:BI670" si="440">$E661</f>
        <v>Total</v>
      </c>
      <c r="BJ659" s="58">
        <f>BG658</f>
        <v>0</v>
      </c>
    </row>
    <row r="660" spans="1:63" ht="12.95" customHeight="1" thickBot="1" x14ac:dyDescent="0.25">
      <c r="A660" s="546"/>
      <c r="B660" s="518"/>
      <c r="C660" s="556"/>
      <c r="D660" s="557"/>
      <c r="E660" s="50" t="str">
        <f>Parameters!$B$16</f>
        <v>Male</v>
      </c>
      <c r="F660" s="51">
        <f>F663+F675+F687+F699+F711+F723+F735+F747</f>
        <v>0</v>
      </c>
      <c r="G660" s="51">
        <f t="shared" ref="G660:BF660" si="441">G663+G675+G687+G699+G711+G723+G735+G747</f>
        <v>0</v>
      </c>
      <c r="H660" s="51">
        <f t="shared" si="441"/>
        <v>0</v>
      </c>
      <c r="I660" s="51">
        <f t="shared" si="441"/>
        <v>0</v>
      </c>
      <c r="J660" s="51">
        <f t="shared" si="441"/>
        <v>0</v>
      </c>
      <c r="K660" s="51">
        <f t="shared" si="441"/>
        <v>0</v>
      </c>
      <c r="L660" s="51">
        <f t="shared" si="441"/>
        <v>0</v>
      </c>
      <c r="M660" s="51">
        <f t="shared" si="441"/>
        <v>0</v>
      </c>
      <c r="N660" s="51">
        <f t="shared" si="441"/>
        <v>0</v>
      </c>
      <c r="O660" s="51">
        <f t="shared" si="441"/>
        <v>0</v>
      </c>
      <c r="P660" s="51">
        <f t="shared" si="441"/>
        <v>0</v>
      </c>
      <c r="Q660" s="51">
        <f t="shared" si="441"/>
        <v>0</v>
      </c>
      <c r="R660" s="51">
        <f t="shared" si="441"/>
        <v>0</v>
      </c>
      <c r="S660" s="51">
        <f t="shared" si="441"/>
        <v>0</v>
      </c>
      <c r="T660" s="51">
        <f t="shared" si="441"/>
        <v>0</v>
      </c>
      <c r="U660" s="51">
        <f t="shared" si="441"/>
        <v>0</v>
      </c>
      <c r="V660" s="51">
        <f t="shared" si="441"/>
        <v>0</v>
      </c>
      <c r="W660" s="51">
        <f t="shared" si="441"/>
        <v>0</v>
      </c>
      <c r="X660" s="51">
        <f t="shared" si="441"/>
        <v>0</v>
      </c>
      <c r="Y660" s="51">
        <f t="shared" si="441"/>
        <v>0</v>
      </c>
      <c r="Z660" s="51">
        <f t="shared" si="441"/>
        <v>0</v>
      </c>
      <c r="AA660" s="51">
        <f t="shared" si="441"/>
        <v>0</v>
      </c>
      <c r="AB660" s="51">
        <f t="shared" si="441"/>
        <v>0</v>
      </c>
      <c r="AC660" s="51">
        <f t="shared" si="441"/>
        <v>0</v>
      </c>
      <c r="AD660" s="51">
        <f t="shared" si="441"/>
        <v>0</v>
      </c>
      <c r="AE660" s="51">
        <f t="shared" si="441"/>
        <v>0</v>
      </c>
      <c r="AF660" s="51">
        <f t="shared" si="441"/>
        <v>0</v>
      </c>
      <c r="AG660" s="51">
        <f t="shared" si="441"/>
        <v>0</v>
      </c>
      <c r="AH660" s="51">
        <f t="shared" si="441"/>
        <v>0</v>
      </c>
      <c r="AI660" s="51">
        <f t="shared" si="441"/>
        <v>0</v>
      </c>
      <c r="AJ660" s="51">
        <f t="shared" si="441"/>
        <v>0</v>
      </c>
      <c r="AK660" s="51">
        <f t="shared" si="441"/>
        <v>0</v>
      </c>
      <c r="AL660" s="51">
        <f t="shared" si="441"/>
        <v>0</v>
      </c>
      <c r="AM660" s="51">
        <f t="shared" si="441"/>
        <v>0</v>
      </c>
      <c r="AN660" s="51">
        <f t="shared" si="441"/>
        <v>0</v>
      </c>
      <c r="AO660" s="51">
        <f t="shared" si="441"/>
        <v>0</v>
      </c>
      <c r="AP660" s="51">
        <f t="shared" si="441"/>
        <v>0</v>
      </c>
      <c r="AQ660" s="51">
        <f t="shared" si="441"/>
        <v>0</v>
      </c>
      <c r="AR660" s="51">
        <f t="shared" si="441"/>
        <v>0</v>
      </c>
      <c r="AS660" s="51">
        <f t="shared" si="441"/>
        <v>0</v>
      </c>
      <c r="AT660" s="51">
        <f t="shared" si="441"/>
        <v>0</v>
      </c>
      <c r="AU660" s="51">
        <f t="shared" si="441"/>
        <v>0</v>
      </c>
      <c r="AV660" s="51">
        <f t="shared" si="441"/>
        <v>0</v>
      </c>
      <c r="AW660" s="51">
        <f t="shared" si="441"/>
        <v>0</v>
      </c>
      <c r="AX660" s="51">
        <f t="shared" si="441"/>
        <v>0</v>
      </c>
      <c r="AY660" s="51">
        <f t="shared" si="441"/>
        <v>0</v>
      </c>
      <c r="AZ660" s="51">
        <f t="shared" si="441"/>
        <v>0</v>
      </c>
      <c r="BA660" s="51">
        <f t="shared" si="441"/>
        <v>0</v>
      </c>
      <c r="BB660" s="51">
        <f t="shared" si="441"/>
        <v>0</v>
      </c>
      <c r="BC660" s="51">
        <f t="shared" si="441"/>
        <v>0</v>
      </c>
      <c r="BD660" s="51">
        <f t="shared" si="441"/>
        <v>0</v>
      </c>
      <c r="BE660" s="51">
        <f t="shared" si="441"/>
        <v>0</v>
      </c>
      <c r="BF660" s="51">
        <f t="shared" si="441"/>
        <v>0</v>
      </c>
      <c r="BG660" s="52">
        <f>SUM(F660:BF660)</f>
        <v>0</v>
      </c>
      <c r="BH660" s="326"/>
      <c r="BI660" s="62" t="str">
        <f t="shared" si="440"/>
        <v>Fem.</v>
      </c>
      <c r="BJ660" s="59">
        <f>BG659</f>
        <v>0</v>
      </c>
    </row>
    <row r="661" spans="1:63" ht="12.95" customHeight="1" x14ac:dyDescent="0.2">
      <c r="A661" s="546"/>
      <c r="B661" s="518"/>
      <c r="C661" s="506" t="str">
        <f>Parameters!$C$3</f>
        <v>&lt; 6 m.</v>
      </c>
      <c r="D661" s="509" t="str">
        <f>Parameters!$B$10</f>
        <v>Fever</v>
      </c>
      <c r="E661" s="65" t="str">
        <f>Parameters!$B$14</f>
        <v>Total</v>
      </c>
      <c r="F661" s="30">
        <f>F662+F663</f>
        <v>0</v>
      </c>
      <c r="G661" s="30">
        <f t="shared" ref="G661:BF661" si="442">G662+G663</f>
        <v>0</v>
      </c>
      <c r="H661" s="30">
        <f t="shared" si="442"/>
        <v>0</v>
      </c>
      <c r="I661" s="30">
        <f t="shared" si="442"/>
        <v>0</v>
      </c>
      <c r="J661" s="30">
        <f t="shared" si="442"/>
        <v>0</v>
      </c>
      <c r="K661" s="30">
        <f t="shared" si="442"/>
        <v>0</v>
      </c>
      <c r="L661" s="30">
        <f t="shared" si="442"/>
        <v>0</v>
      </c>
      <c r="M661" s="30">
        <f t="shared" si="442"/>
        <v>0</v>
      </c>
      <c r="N661" s="30">
        <f t="shared" si="442"/>
        <v>0</v>
      </c>
      <c r="O661" s="30">
        <f t="shared" si="442"/>
        <v>0</v>
      </c>
      <c r="P661" s="30">
        <f t="shared" si="442"/>
        <v>0</v>
      </c>
      <c r="Q661" s="30">
        <f t="shared" si="442"/>
        <v>0</v>
      </c>
      <c r="R661" s="30">
        <f t="shared" si="442"/>
        <v>0</v>
      </c>
      <c r="S661" s="30">
        <f t="shared" si="442"/>
        <v>0</v>
      </c>
      <c r="T661" s="30">
        <f t="shared" si="442"/>
        <v>0</v>
      </c>
      <c r="U661" s="30">
        <f t="shared" si="442"/>
        <v>0</v>
      </c>
      <c r="V661" s="30">
        <f t="shared" si="442"/>
        <v>0</v>
      </c>
      <c r="W661" s="30">
        <f t="shared" si="442"/>
        <v>0</v>
      </c>
      <c r="X661" s="30">
        <f t="shared" si="442"/>
        <v>0</v>
      </c>
      <c r="Y661" s="30">
        <f t="shared" si="442"/>
        <v>0</v>
      </c>
      <c r="Z661" s="30">
        <f t="shared" si="442"/>
        <v>0</v>
      </c>
      <c r="AA661" s="30">
        <f t="shared" si="442"/>
        <v>0</v>
      </c>
      <c r="AB661" s="30">
        <f t="shared" si="442"/>
        <v>0</v>
      </c>
      <c r="AC661" s="30">
        <f t="shared" si="442"/>
        <v>0</v>
      </c>
      <c r="AD661" s="30">
        <f t="shared" si="442"/>
        <v>0</v>
      </c>
      <c r="AE661" s="30">
        <f t="shared" si="442"/>
        <v>0</v>
      </c>
      <c r="AF661" s="30">
        <f t="shared" si="442"/>
        <v>0</v>
      </c>
      <c r="AG661" s="30">
        <f t="shared" si="442"/>
        <v>0</v>
      </c>
      <c r="AH661" s="30">
        <f t="shared" si="442"/>
        <v>0</v>
      </c>
      <c r="AI661" s="30">
        <f t="shared" si="442"/>
        <v>0</v>
      </c>
      <c r="AJ661" s="30">
        <f t="shared" si="442"/>
        <v>0</v>
      </c>
      <c r="AK661" s="30">
        <f t="shared" si="442"/>
        <v>0</v>
      </c>
      <c r="AL661" s="30">
        <f t="shared" si="442"/>
        <v>0</v>
      </c>
      <c r="AM661" s="30">
        <f t="shared" si="442"/>
        <v>0</v>
      </c>
      <c r="AN661" s="30">
        <f t="shared" si="442"/>
        <v>0</v>
      </c>
      <c r="AO661" s="30">
        <f t="shared" si="442"/>
        <v>0</v>
      </c>
      <c r="AP661" s="30">
        <f t="shared" si="442"/>
        <v>0</v>
      </c>
      <c r="AQ661" s="30">
        <f t="shared" si="442"/>
        <v>0</v>
      </c>
      <c r="AR661" s="30">
        <f t="shared" si="442"/>
        <v>0</v>
      </c>
      <c r="AS661" s="30">
        <f t="shared" si="442"/>
        <v>0</v>
      </c>
      <c r="AT661" s="30">
        <f t="shared" si="442"/>
        <v>0</v>
      </c>
      <c r="AU661" s="30">
        <f t="shared" si="442"/>
        <v>0</v>
      </c>
      <c r="AV661" s="30">
        <f t="shared" si="442"/>
        <v>0</v>
      </c>
      <c r="AW661" s="30">
        <f t="shared" si="442"/>
        <v>0</v>
      </c>
      <c r="AX661" s="30">
        <f t="shared" si="442"/>
        <v>0</v>
      </c>
      <c r="AY661" s="30">
        <f t="shared" si="442"/>
        <v>0</v>
      </c>
      <c r="AZ661" s="30">
        <f t="shared" si="442"/>
        <v>0</v>
      </c>
      <c r="BA661" s="30">
        <f t="shared" si="442"/>
        <v>0</v>
      </c>
      <c r="BB661" s="30">
        <f t="shared" si="442"/>
        <v>0</v>
      </c>
      <c r="BC661" s="30">
        <f t="shared" si="442"/>
        <v>0</v>
      </c>
      <c r="BD661" s="30">
        <f t="shared" si="442"/>
        <v>0</v>
      </c>
      <c r="BE661" s="30">
        <f t="shared" si="442"/>
        <v>0</v>
      </c>
      <c r="BF661" s="30">
        <f t="shared" si="442"/>
        <v>0</v>
      </c>
      <c r="BG661" s="31">
        <f>SUM(F661:BF661)</f>
        <v>0</v>
      </c>
      <c r="BH661" s="327"/>
      <c r="BI661" s="62" t="str">
        <f t="shared" si="440"/>
        <v>Male</v>
      </c>
      <c r="BJ661" s="59">
        <f>BG660</f>
        <v>0</v>
      </c>
    </row>
    <row r="662" spans="1:63" ht="12.95" customHeight="1" x14ac:dyDescent="0.2">
      <c r="A662" s="546"/>
      <c r="B662" s="518"/>
      <c r="C662" s="506"/>
      <c r="D662" s="510"/>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3">SUM(F662:BF662)</f>
        <v>0</v>
      </c>
      <c r="BH662" s="320" t="str">
        <f>$D664</f>
        <v>Hosp.</v>
      </c>
      <c r="BI662" s="67" t="str">
        <f t="shared" si="440"/>
        <v>Total</v>
      </c>
      <c r="BJ662" s="19">
        <f>SUM(BJ663:BJ664)</f>
        <v>0</v>
      </c>
    </row>
    <row r="663" spans="1:63" ht="12.95" customHeight="1" x14ac:dyDescent="0.2">
      <c r="A663" s="546"/>
      <c r="B663" s="518"/>
      <c r="C663" s="506"/>
      <c r="D663" s="511"/>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3"/>
        <v>0</v>
      </c>
      <c r="BH663" s="321"/>
      <c r="BI663" s="44" t="str">
        <f t="shared" si="440"/>
        <v>Fem.</v>
      </c>
      <c r="BJ663" s="37">
        <f>BG665+BG677+BG689+BG701+BG713+BG725+BG737+BG749</f>
        <v>0</v>
      </c>
    </row>
    <row r="664" spans="1:63" ht="12.95" customHeight="1" x14ac:dyDescent="0.2">
      <c r="A664" s="546"/>
      <c r="B664" s="518"/>
      <c r="C664" s="507"/>
      <c r="D664" s="512" t="str">
        <f>Parameters!$B$11</f>
        <v>Hosp.</v>
      </c>
      <c r="E664" s="67" t="str">
        <f>Parameters!$B$14</f>
        <v>Total</v>
      </c>
      <c r="F664" s="14">
        <f>F665+F666</f>
        <v>0</v>
      </c>
      <c r="G664" s="14">
        <f t="shared" ref="G664:BF664" si="444">G665+G666</f>
        <v>0</v>
      </c>
      <c r="H664" s="14">
        <f t="shared" si="444"/>
        <v>0</v>
      </c>
      <c r="I664" s="14">
        <f t="shared" si="444"/>
        <v>0</v>
      </c>
      <c r="J664" s="14">
        <f t="shared" si="444"/>
        <v>0</v>
      </c>
      <c r="K664" s="14">
        <f t="shared" si="444"/>
        <v>0</v>
      </c>
      <c r="L664" s="14">
        <f t="shared" si="444"/>
        <v>0</v>
      </c>
      <c r="M664" s="14">
        <f t="shared" si="444"/>
        <v>0</v>
      </c>
      <c r="N664" s="14">
        <f t="shared" si="444"/>
        <v>0</v>
      </c>
      <c r="O664" s="14">
        <f t="shared" si="444"/>
        <v>0</v>
      </c>
      <c r="P664" s="14">
        <f t="shared" si="444"/>
        <v>0</v>
      </c>
      <c r="Q664" s="14">
        <f t="shared" si="444"/>
        <v>0</v>
      </c>
      <c r="R664" s="14">
        <f t="shared" si="444"/>
        <v>0</v>
      </c>
      <c r="S664" s="14">
        <f t="shared" si="444"/>
        <v>0</v>
      </c>
      <c r="T664" s="14">
        <f t="shared" si="444"/>
        <v>0</v>
      </c>
      <c r="U664" s="14">
        <f t="shared" si="444"/>
        <v>0</v>
      </c>
      <c r="V664" s="14">
        <f t="shared" si="444"/>
        <v>0</v>
      </c>
      <c r="W664" s="14">
        <f t="shared" si="444"/>
        <v>0</v>
      </c>
      <c r="X664" s="14">
        <f t="shared" si="444"/>
        <v>0</v>
      </c>
      <c r="Y664" s="14">
        <f t="shared" si="444"/>
        <v>0</v>
      </c>
      <c r="Z664" s="14">
        <f t="shared" si="444"/>
        <v>0</v>
      </c>
      <c r="AA664" s="14">
        <f t="shared" si="444"/>
        <v>0</v>
      </c>
      <c r="AB664" s="14">
        <f t="shared" si="444"/>
        <v>0</v>
      </c>
      <c r="AC664" s="14">
        <f t="shared" si="444"/>
        <v>0</v>
      </c>
      <c r="AD664" s="14">
        <f t="shared" si="444"/>
        <v>0</v>
      </c>
      <c r="AE664" s="14">
        <f t="shared" si="444"/>
        <v>0</v>
      </c>
      <c r="AF664" s="14">
        <f t="shared" si="444"/>
        <v>0</v>
      </c>
      <c r="AG664" s="14">
        <f t="shared" si="444"/>
        <v>0</v>
      </c>
      <c r="AH664" s="14">
        <f t="shared" si="444"/>
        <v>0</v>
      </c>
      <c r="AI664" s="14">
        <f t="shared" si="444"/>
        <v>0</v>
      </c>
      <c r="AJ664" s="14">
        <f t="shared" si="444"/>
        <v>0</v>
      </c>
      <c r="AK664" s="14">
        <f t="shared" si="444"/>
        <v>0</v>
      </c>
      <c r="AL664" s="14">
        <f t="shared" si="444"/>
        <v>0</v>
      </c>
      <c r="AM664" s="14">
        <f t="shared" si="444"/>
        <v>0</v>
      </c>
      <c r="AN664" s="14">
        <f t="shared" si="444"/>
        <v>0</v>
      </c>
      <c r="AO664" s="14">
        <f t="shared" si="444"/>
        <v>0</v>
      </c>
      <c r="AP664" s="14">
        <f t="shared" si="444"/>
        <v>0</v>
      </c>
      <c r="AQ664" s="14">
        <f t="shared" si="444"/>
        <v>0</v>
      </c>
      <c r="AR664" s="14">
        <f t="shared" si="444"/>
        <v>0</v>
      </c>
      <c r="AS664" s="14">
        <f t="shared" si="444"/>
        <v>0</v>
      </c>
      <c r="AT664" s="14">
        <f t="shared" si="444"/>
        <v>0</v>
      </c>
      <c r="AU664" s="14">
        <f t="shared" si="444"/>
        <v>0</v>
      </c>
      <c r="AV664" s="14">
        <f t="shared" si="444"/>
        <v>0</v>
      </c>
      <c r="AW664" s="14">
        <f t="shared" si="444"/>
        <v>0</v>
      </c>
      <c r="AX664" s="14">
        <f t="shared" si="444"/>
        <v>0</v>
      </c>
      <c r="AY664" s="14">
        <f t="shared" si="444"/>
        <v>0</v>
      </c>
      <c r="AZ664" s="14">
        <f t="shared" si="444"/>
        <v>0</v>
      </c>
      <c r="BA664" s="14">
        <f t="shared" si="444"/>
        <v>0</v>
      </c>
      <c r="BB664" s="14">
        <f t="shared" si="444"/>
        <v>0</v>
      </c>
      <c r="BC664" s="14">
        <f t="shared" si="444"/>
        <v>0</v>
      </c>
      <c r="BD664" s="14">
        <f t="shared" si="444"/>
        <v>0</v>
      </c>
      <c r="BE664" s="14">
        <f t="shared" si="444"/>
        <v>0</v>
      </c>
      <c r="BF664" s="14">
        <f t="shared" si="444"/>
        <v>0</v>
      </c>
      <c r="BG664" s="29">
        <f t="shared" si="443"/>
        <v>0</v>
      </c>
      <c r="BH664" s="322"/>
      <c r="BI664" s="44" t="str">
        <f t="shared" si="440"/>
        <v>Male</v>
      </c>
      <c r="BJ664" s="37">
        <f>BG666+BG678+BG690+BG702+BG714+BG726+BG738+BG750</f>
        <v>0</v>
      </c>
    </row>
    <row r="665" spans="1:63" ht="12.95" customHeight="1" x14ac:dyDescent="0.2">
      <c r="A665" s="546"/>
      <c r="B665" s="518"/>
      <c r="C665" s="507"/>
      <c r="D665" s="513"/>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3"/>
        <v>0</v>
      </c>
      <c r="BH665" s="320" t="str">
        <f>$D667</f>
        <v>ICU</v>
      </c>
      <c r="BI665" s="67" t="str">
        <f t="shared" si="440"/>
        <v>Total</v>
      </c>
      <c r="BJ665" s="19">
        <f>SUM(BJ666:BJ667)</f>
        <v>0</v>
      </c>
    </row>
    <row r="666" spans="1:63" ht="12.95" customHeight="1" x14ac:dyDescent="0.2">
      <c r="A666" s="546"/>
      <c r="B666" s="518"/>
      <c r="C666" s="507"/>
      <c r="D666" s="514"/>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3"/>
        <v>0</v>
      </c>
      <c r="BH666" s="321"/>
      <c r="BI666" s="44" t="str">
        <f t="shared" si="440"/>
        <v>Fem.</v>
      </c>
      <c r="BJ666" s="37">
        <f>BG668+BG680+BG692+BG704+BG716+BG728+BG740+BG752</f>
        <v>0</v>
      </c>
    </row>
    <row r="667" spans="1:63" ht="12.95" customHeight="1" x14ac:dyDescent="0.2">
      <c r="A667" s="546"/>
      <c r="B667" s="518"/>
      <c r="C667" s="507"/>
      <c r="D667" s="515" t="str">
        <f>Parameters!$B$12</f>
        <v>ICU</v>
      </c>
      <c r="E667" s="67" t="str">
        <f>Parameters!$B$14</f>
        <v>Total</v>
      </c>
      <c r="F667" s="14">
        <f t="shared" ref="F667:BF667" si="445">F668+F669</f>
        <v>0</v>
      </c>
      <c r="G667" s="14">
        <f t="shared" si="445"/>
        <v>0</v>
      </c>
      <c r="H667" s="14">
        <f t="shared" si="445"/>
        <v>0</v>
      </c>
      <c r="I667" s="14">
        <f t="shared" si="445"/>
        <v>0</v>
      </c>
      <c r="J667" s="14">
        <f t="shared" si="445"/>
        <v>0</v>
      </c>
      <c r="K667" s="14">
        <f t="shared" si="445"/>
        <v>0</v>
      </c>
      <c r="L667" s="14">
        <f t="shared" si="445"/>
        <v>0</v>
      </c>
      <c r="M667" s="14">
        <f t="shared" si="445"/>
        <v>0</v>
      </c>
      <c r="N667" s="14">
        <f t="shared" si="445"/>
        <v>0</v>
      </c>
      <c r="O667" s="14">
        <f t="shared" si="445"/>
        <v>0</v>
      </c>
      <c r="P667" s="14">
        <f t="shared" si="445"/>
        <v>0</v>
      </c>
      <c r="Q667" s="14">
        <f t="shared" si="445"/>
        <v>0</v>
      </c>
      <c r="R667" s="14">
        <f t="shared" si="445"/>
        <v>0</v>
      </c>
      <c r="S667" s="14">
        <f t="shared" si="445"/>
        <v>0</v>
      </c>
      <c r="T667" s="14">
        <f t="shared" si="445"/>
        <v>0</v>
      </c>
      <c r="U667" s="14">
        <f t="shared" si="445"/>
        <v>0</v>
      </c>
      <c r="V667" s="14">
        <f t="shared" si="445"/>
        <v>0</v>
      </c>
      <c r="W667" s="14">
        <f t="shared" si="445"/>
        <v>0</v>
      </c>
      <c r="X667" s="14">
        <f t="shared" si="445"/>
        <v>0</v>
      </c>
      <c r="Y667" s="14">
        <f t="shared" si="445"/>
        <v>0</v>
      </c>
      <c r="Z667" s="14">
        <f t="shared" si="445"/>
        <v>0</v>
      </c>
      <c r="AA667" s="14">
        <f t="shared" si="445"/>
        <v>0</v>
      </c>
      <c r="AB667" s="14">
        <f t="shared" si="445"/>
        <v>0</v>
      </c>
      <c r="AC667" s="14">
        <f t="shared" si="445"/>
        <v>0</v>
      </c>
      <c r="AD667" s="14">
        <f t="shared" si="445"/>
        <v>0</v>
      </c>
      <c r="AE667" s="14">
        <f t="shared" si="445"/>
        <v>0</v>
      </c>
      <c r="AF667" s="14">
        <f t="shared" si="445"/>
        <v>0</v>
      </c>
      <c r="AG667" s="14">
        <f t="shared" si="445"/>
        <v>0</v>
      </c>
      <c r="AH667" s="14">
        <f t="shared" si="445"/>
        <v>0</v>
      </c>
      <c r="AI667" s="14">
        <f t="shared" si="445"/>
        <v>0</v>
      </c>
      <c r="AJ667" s="14">
        <f t="shared" si="445"/>
        <v>0</v>
      </c>
      <c r="AK667" s="14">
        <f t="shared" si="445"/>
        <v>0</v>
      </c>
      <c r="AL667" s="14">
        <f t="shared" si="445"/>
        <v>0</v>
      </c>
      <c r="AM667" s="14">
        <f t="shared" si="445"/>
        <v>0</v>
      </c>
      <c r="AN667" s="14">
        <f t="shared" si="445"/>
        <v>0</v>
      </c>
      <c r="AO667" s="14">
        <f t="shared" si="445"/>
        <v>0</v>
      </c>
      <c r="AP667" s="14">
        <f t="shared" si="445"/>
        <v>0</v>
      </c>
      <c r="AQ667" s="14">
        <f t="shared" si="445"/>
        <v>0</v>
      </c>
      <c r="AR667" s="14">
        <f t="shared" si="445"/>
        <v>0</v>
      </c>
      <c r="AS667" s="14">
        <f t="shared" si="445"/>
        <v>0</v>
      </c>
      <c r="AT667" s="14">
        <f t="shared" si="445"/>
        <v>0</v>
      </c>
      <c r="AU667" s="14">
        <f t="shared" si="445"/>
        <v>0</v>
      </c>
      <c r="AV667" s="14">
        <f t="shared" si="445"/>
        <v>0</v>
      </c>
      <c r="AW667" s="14">
        <f t="shared" si="445"/>
        <v>0</v>
      </c>
      <c r="AX667" s="14">
        <f t="shared" si="445"/>
        <v>0</v>
      </c>
      <c r="AY667" s="14">
        <f t="shared" si="445"/>
        <v>0</v>
      </c>
      <c r="AZ667" s="14">
        <f t="shared" si="445"/>
        <v>0</v>
      </c>
      <c r="BA667" s="14">
        <f t="shared" si="445"/>
        <v>0</v>
      </c>
      <c r="BB667" s="14">
        <f t="shared" si="445"/>
        <v>0</v>
      </c>
      <c r="BC667" s="14">
        <f t="shared" si="445"/>
        <v>0</v>
      </c>
      <c r="BD667" s="14">
        <f t="shared" si="445"/>
        <v>0</v>
      </c>
      <c r="BE667" s="14">
        <f t="shared" si="445"/>
        <v>0</v>
      </c>
      <c r="BF667" s="14">
        <f t="shared" si="445"/>
        <v>0</v>
      </c>
      <c r="BG667" s="29">
        <f t="shared" si="443"/>
        <v>0</v>
      </c>
      <c r="BH667" s="322"/>
      <c r="BI667" s="44" t="str">
        <f t="shared" si="440"/>
        <v>Male</v>
      </c>
      <c r="BJ667" s="37">
        <f>BG669+BG681+BG693+BG705+BG717+BG729+BG741+BG753</f>
        <v>0</v>
      </c>
    </row>
    <row r="668" spans="1:63" ht="12.95" customHeight="1" x14ac:dyDescent="0.2">
      <c r="A668" s="546"/>
      <c r="B668" s="518"/>
      <c r="C668" s="507"/>
      <c r="D668" s="513"/>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3"/>
        <v>0</v>
      </c>
      <c r="BH668" s="323" t="str">
        <f>$D670</f>
        <v>Death</v>
      </c>
      <c r="BI668" s="67" t="str">
        <f t="shared" si="440"/>
        <v>Total</v>
      </c>
      <c r="BJ668" s="19">
        <f>SUM(BJ669:BJ670)</f>
        <v>0</v>
      </c>
    </row>
    <row r="669" spans="1:63" ht="12.95" customHeight="1" x14ac:dyDescent="0.2">
      <c r="A669" s="546"/>
      <c r="B669" s="518"/>
      <c r="C669" s="507"/>
      <c r="D669" s="514"/>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3"/>
        <v>0</v>
      </c>
      <c r="BH669" s="321"/>
      <c r="BI669" s="44" t="str">
        <f t="shared" si="440"/>
        <v>Fem.</v>
      </c>
      <c r="BJ669" s="37">
        <f>BG671+BG683+BG695+BG707+BG719+BG731+BG743+BG755</f>
        <v>0</v>
      </c>
    </row>
    <row r="670" spans="1:63" ht="12.95" customHeight="1" thickBot="1" x14ac:dyDescent="0.25">
      <c r="A670" s="546"/>
      <c r="B670" s="518"/>
      <c r="C670" s="507"/>
      <c r="D670" s="515" t="str">
        <f>Parameters!$B$13</f>
        <v>Death</v>
      </c>
      <c r="E670" s="67" t="str">
        <f>Parameters!$B$14</f>
        <v>Total</v>
      </c>
      <c r="F670" s="14">
        <f t="shared" ref="F670:BF670" si="446">F671+F672</f>
        <v>0</v>
      </c>
      <c r="G670" s="14">
        <f t="shared" si="446"/>
        <v>0</v>
      </c>
      <c r="H670" s="14">
        <f t="shared" si="446"/>
        <v>0</v>
      </c>
      <c r="I670" s="14">
        <f t="shared" si="446"/>
        <v>0</v>
      </c>
      <c r="J670" s="14">
        <f t="shared" si="446"/>
        <v>0</v>
      </c>
      <c r="K670" s="14">
        <f t="shared" si="446"/>
        <v>0</v>
      </c>
      <c r="L670" s="14">
        <f t="shared" si="446"/>
        <v>0</v>
      </c>
      <c r="M670" s="14">
        <f t="shared" si="446"/>
        <v>0</v>
      </c>
      <c r="N670" s="14">
        <f t="shared" si="446"/>
        <v>0</v>
      </c>
      <c r="O670" s="14">
        <f t="shared" si="446"/>
        <v>0</v>
      </c>
      <c r="P670" s="14">
        <f t="shared" si="446"/>
        <v>0</v>
      </c>
      <c r="Q670" s="14">
        <f t="shared" si="446"/>
        <v>0</v>
      </c>
      <c r="R670" s="14">
        <f t="shared" si="446"/>
        <v>0</v>
      </c>
      <c r="S670" s="14">
        <f t="shared" si="446"/>
        <v>0</v>
      </c>
      <c r="T670" s="14">
        <f t="shared" si="446"/>
        <v>0</v>
      </c>
      <c r="U670" s="14">
        <f t="shared" si="446"/>
        <v>0</v>
      </c>
      <c r="V670" s="14">
        <f t="shared" si="446"/>
        <v>0</v>
      </c>
      <c r="W670" s="14">
        <f t="shared" si="446"/>
        <v>0</v>
      </c>
      <c r="X670" s="14">
        <f t="shared" si="446"/>
        <v>0</v>
      </c>
      <c r="Y670" s="14">
        <f t="shared" si="446"/>
        <v>0</v>
      </c>
      <c r="Z670" s="14">
        <f t="shared" si="446"/>
        <v>0</v>
      </c>
      <c r="AA670" s="14">
        <f t="shared" si="446"/>
        <v>0</v>
      </c>
      <c r="AB670" s="14">
        <f t="shared" si="446"/>
        <v>0</v>
      </c>
      <c r="AC670" s="14">
        <f t="shared" si="446"/>
        <v>0</v>
      </c>
      <c r="AD670" s="14">
        <f t="shared" si="446"/>
        <v>0</v>
      </c>
      <c r="AE670" s="14">
        <f t="shared" si="446"/>
        <v>0</v>
      </c>
      <c r="AF670" s="14">
        <f t="shared" si="446"/>
        <v>0</v>
      </c>
      <c r="AG670" s="14">
        <f t="shared" si="446"/>
        <v>0</v>
      </c>
      <c r="AH670" s="14">
        <f t="shared" si="446"/>
        <v>0</v>
      </c>
      <c r="AI670" s="14">
        <f t="shared" si="446"/>
        <v>0</v>
      </c>
      <c r="AJ670" s="14">
        <f t="shared" si="446"/>
        <v>0</v>
      </c>
      <c r="AK670" s="14">
        <f t="shared" si="446"/>
        <v>0</v>
      </c>
      <c r="AL670" s="14">
        <f t="shared" si="446"/>
        <v>0</v>
      </c>
      <c r="AM670" s="14">
        <f t="shared" si="446"/>
        <v>0</v>
      </c>
      <c r="AN670" s="14">
        <f t="shared" si="446"/>
        <v>0</v>
      </c>
      <c r="AO670" s="14">
        <f t="shared" si="446"/>
        <v>0</v>
      </c>
      <c r="AP670" s="14">
        <f t="shared" si="446"/>
        <v>0</v>
      </c>
      <c r="AQ670" s="14">
        <f t="shared" si="446"/>
        <v>0</v>
      </c>
      <c r="AR670" s="14">
        <f t="shared" si="446"/>
        <v>0</v>
      </c>
      <c r="AS670" s="14">
        <f t="shared" si="446"/>
        <v>0</v>
      </c>
      <c r="AT670" s="14">
        <f t="shared" si="446"/>
        <v>0</v>
      </c>
      <c r="AU670" s="14">
        <f t="shared" si="446"/>
        <v>0</v>
      </c>
      <c r="AV670" s="14">
        <f t="shared" si="446"/>
        <v>0</v>
      </c>
      <c r="AW670" s="14">
        <f t="shared" si="446"/>
        <v>0</v>
      </c>
      <c r="AX670" s="14">
        <f t="shared" si="446"/>
        <v>0</v>
      </c>
      <c r="AY670" s="14">
        <f t="shared" si="446"/>
        <v>0</v>
      </c>
      <c r="AZ670" s="14">
        <f t="shared" si="446"/>
        <v>0</v>
      </c>
      <c r="BA670" s="14">
        <f t="shared" si="446"/>
        <v>0</v>
      </c>
      <c r="BB670" s="14">
        <f t="shared" si="446"/>
        <v>0</v>
      </c>
      <c r="BC670" s="14">
        <f t="shared" si="446"/>
        <v>0</v>
      </c>
      <c r="BD670" s="14">
        <f t="shared" si="446"/>
        <v>0</v>
      </c>
      <c r="BE670" s="14">
        <f t="shared" si="446"/>
        <v>0</v>
      </c>
      <c r="BF670" s="14">
        <f t="shared" si="446"/>
        <v>0</v>
      </c>
      <c r="BG670" s="29">
        <f t="shared" si="443"/>
        <v>0</v>
      </c>
      <c r="BH670" s="324"/>
      <c r="BI670" s="45" t="str">
        <f t="shared" si="440"/>
        <v>Male</v>
      </c>
      <c r="BJ670" s="38">
        <f>BG672+BG684+BG696+BG708+BG720+BG732+BG744+BG756</f>
        <v>0</v>
      </c>
    </row>
    <row r="671" spans="1:63" ht="12.95" customHeight="1" x14ac:dyDescent="0.2">
      <c r="A671" s="546"/>
      <c r="B671" s="518"/>
      <c r="C671" s="507"/>
      <c r="D671" s="513"/>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3"/>
        <v>0</v>
      </c>
    </row>
    <row r="672" spans="1:63" ht="12.95" customHeight="1" thickBot="1" x14ac:dyDescent="0.25">
      <c r="A672" s="546"/>
      <c r="B672" s="518"/>
      <c r="C672" s="508"/>
      <c r="D672" s="516"/>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387"/>
      <c r="BJ672" s="387"/>
      <c r="BK672" s="387"/>
    </row>
    <row r="673" spans="1:59" ht="12.95" customHeight="1" x14ac:dyDescent="0.2">
      <c r="A673" s="546"/>
      <c r="B673" s="518"/>
      <c r="C673" s="505" t="str">
        <f>Parameters!$C$4</f>
        <v>6 to 11 m.</v>
      </c>
      <c r="D673" s="509" t="str">
        <f>Parameters!$B$10</f>
        <v>Fever</v>
      </c>
      <c r="E673" s="65" t="str">
        <f>Parameters!$B$14</f>
        <v>Total</v>
      </c>
      <c r="F673" s="30">
        <f>F674+F675</f>
        <v>0</v>
      </c>
      <c r="G673" s="30">
        <f t="shared" ref="G673:BF673" si="447">G674+G675</f>
        <v>0</v>
      </c>
      <c r="H673" s="30">
        <f t="shared" si="447"/>
        <v>0</v>
      </c>
      <c r="I673" s="30">
        <f t="shared" si="447"/>
        <v>0</v>
      </c>
      <c r="J673" s="30">
        <f t="shared" si="447"/>
        <v>0</v>
      </c>
      <c r="K673" s="30">
        <f t="shared" si="447"/>
        <v>0</v>
      </c>
      <c r="L673" s="30">
        <f t="shared" si="447"/>
        <v>0</v>
      </c>
      <c r="M673" s="30">
        <f t="shared" si="447"/>
        <v>0</v>
      </c>
      <c r="N673" s="30">
        <f t="shared" si="447"/>
        <v>0</v>
      </c>
      <c r="O673" s="30">
        <f t="shared" si="447"/>
        <v>0</v>
      </c>
      <c r="P673" s="30">
        <f t="shared" si="447"/>
        <v>0</v>
      </c>
      <c r="Q673" s="30">
        <f t="shared" si="447"/>
        <v>0</v>
      </c>
      <c r="R673" s="30">
        <f t="shared" si="447"/>
        <v>0</v>
      </c>
      <c r="S673" s="30">
        <f t="shared" si="447"/>
        <v>0</v>
      </c>
      <c r="T673" s="30">
        <f t="shared" si="447"/>
        <v>0</v>
      </c>
      <c r="U673" s="30">
        <f t="shared" si="447"/>
        <v>0</v>
      </c>
      <c r="V673" s="30">
        <f t="shared" si="447"/>
        <v>0</v>
      </c>
      <c r="W673" s="30">
        <f t="shared" si="447"/>
        <v>0</v>
      </c>
      <c r="X673" s="30">
        <f t="shared" si="447"/>
        <v>0</v>
      </c>
      <c r="Y673" s="30">
        <f t="shared" si="447"/>
        <v>0</v>
      </c>
      <c r="Z673" s="30">
        <f t="shared" si="447"/>
        <v>0</v>
      </c>
      <c r="AA673" s="30">
        <f t="shared" si="447"/>
        <v>0</v>
      </c>
      <c r="AB673" s="30">
        <f t="shared" si="447"/>
        <v>0</v>
      </c>
      <c r="AC673" s="30">
        <f t="shared" si="447"/>
        <v>0</v>
      </c>
      <c r="AD673" s="30">
        <f t="shared" si="447"/>
        <v>0</v>
      </c>
      <c r="AE673" s="30">
        <f t="shared" si="447"/>
        <v>0</v>
      </c>
      <c r="AF673" s="30">
        <f t="shared" si="447"/>
        <v>0</v>
      </c>
      <c r="AG673" s="30">
        <f t="shared" si="447"/>
        <v>0</v>
      </c>
      <c r="AH673" s="30">
        <f t="shared" si="447"/>
        <v>0</v>
      </c>
      <c r="AI673" s="30">
        <f t="shared" si="447"/>
        <v>0</v>
      </c>
      <c r="AJ673" s="30">
        <f t="shared" si="447"/>
        <v>0</v>
      </c>
      <c r="AK673" s="30">
        <f t="shared" si="447"/>
        <v>0</v>
      </c>
      <c r="AL673" s="30">
        <f t="shared" si="447"/>
        <v>0</v>
      </c>
      <c r="AM673" s="30">
        <f t="shared" si="447"/>
        <v>0</v>
      </c>
      <c r="AN673" s="30">
        <f t="shared" si="447"/>
        <v>0</v>
      </c>
      <c r="AO673" s="30">
        <f t="shared" si="447"/>
        <v>0</v>
      </c>
      <c r="AP673" s="30">
        <f t="shared" si="447"/>
        <v>0</v>
      </c>
      <c r="AQ673" s="30">
        <f t="shared" si="447"/>
        <v>0</v>
      </c>
      <c r="AR673" s="30">
        <f t="shared" si="447"/>
        <v>0</v>
      </c>
      <c r="AS673" s="30">
        <f t="shared" si="447"/>
        <v>0</v>
      </c>
      <c r="AT673" s="30">
        <f t="shared" si="447"/>
        <v>0</v>
      </c>
      <c r="AU673" s="30">
        <f t="shared" si="447"/>
        <v>0</v>
      </c>
      <c r="AV673" s="30">
        <f t="shared" si="447"/>
        <v>0</v>
      </c>
      <c r="AW673" s="30">
        <f t="shared" si="447"/>
        <v>0</v>
      </c>
      <c r="AX673" s="30">
        <f t="shared" si="447"/>
        <v>0</v>
      </c>
      <c r="AY673" s="30">
        <f t="shared" si="447"/>
        <v>0</v>
      </c>
      <c r="AZ673" s="30">
        <f t="shared" si="447"/>
        <v>0</v>
      </c>
      <c r="BA673" s="30">
        <f t="shared" si="447"/>
        <v>0</v>
      </c>
      <c r="BB673" s="30">
        <f t="shared" si="447"/>
        <v>0</v>
      </c>
      <c r="BC673" s="30">
        <f t="shared" si="447"/>
        <v>0</v>
      </c>
      <c r="BD673" s="30">
        <f t="shared" si="447"/>
        <v>0</v>
      </c>
      <c r="BE673" s="30">
        <f t="shared" si="447"/>
        <v>0</v>
      </c>
      <c r="BF673" s="30">
        <f t="shared" si="447"/>
        <v>0</v>
      </c>
      <c r="BG673" s="31">
        <f>SUM(F673:BF673)</f>
        <v>0</v>
      </c>
    </row>
    <row r="674" spans="1:59" ht="12.95" customHeight="1" x14ac:dyDescent="0.2">
      <c r="A674" s="546"/>
      <c r="B674" s="518"/>
      <c r="C674" s="506"/>
      <c r="D674" s="510"/>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8">SUM(F674:BF674)</f>
        <v>0</v>
      </c>
    </row>
    <row r="675" spans="1:59" ht="12.95" customHeight="1" x14ac:dyDescent="0.2">
      <c r="A675" s="546"/>
      <c r="B675" s="518"/>
      <c r="C675" s="506"/>
      <c r="D675" s="511"/>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8"/>
        <v>0</v>
      </c>
    </row>
    <row r="676" spans="1:59" ht="12.95" customHeight="1" x14ac:dyDescent="0.2">
      <c r="A676" s="546"/>
      <c r="B676" s="518"/>
      <c r="C676" s="507"/>
      <c r="D676" s="512" t="str">
        <f>Parameters!$B$11</f>
        <v>Hosp.</v>
      </c>
      <c r="E676" s="67" t="str">
        <f>Parameters!$B$14</f>
        <v>Total</v>
      </c>
      <c r="F676" s="14">
        <f t="shared" ref="F676:BF676" si="449">F677+F678</f>
        <v>0</v>
      </c>
      <c r="G676" s="14">
        <f t="shared" si="449"/>
        <v>0</v>
      </c>
      <c r="H676" s="14">
        <f t="shared" si="449"/>
        <v>0</v>
      </c>
      <c r="I676" s="14">
        <f t="shared" si="449"/>
        <v>0</v>
      </c>
      <c r="J676" s="14">
        <f t="shared" si="449"/>
        <v>0</v>
      </c>
      <c r="K676" s="14">
        <f t="shared" si="449"/>
        <v>0</v>
      </c>
      <c r="L676" s="14">
        <f t="shared" si="449"/>
        <v>0</v>
      </c>
      <c r="M676" s="14">
        <f t="shared" si="449"/>
        <v>0</v>
      </c>
      <c r="N676" s="14">
        <f t="shared" si="449"/>
        <v>0</v>
      </c>
      <c r="O676" s="14">
        <f t="shared" si="449"/>
        <v>0</v>
      </c>
      <c r="P676" s="14">
        <f t="shared" si="449"/>
        <v>0</v>
      </c>
      <c r="Q676" s="14">
        <f t="shared" si="449"/>
        <v>0</v>
      </c>
      <c r="R676" s="14">
        <f t="shared" si="449"/>
        <v>0</v>
      </c>
      <c r="S676" s="14">
        <f t="shared" si="449"/>
        <v>0</v>
      </c>
      <c r="T676" s="14">
        <f t="shared" si="449"/>
        <v>0</v>
      </c>
      <c r="U676" s="14">
        <f t="shared" si="449"/>
        <v>0</v>
      </c>
      <c r="V676" s="14">
        <f t="shared" si="449"/>
        <v>0</v>
      </c>
      <c r="W676" s="14">
        <f t="shared" si="449"/>
        <v>0</v>
      </c>
      <c r="X676" s="14">
        <f t="shared" si="449"/>
        <v>0</v>
      </c>
      <c r="Y676" s="14">
        <f t="shared" si="449"/>
        <v>0</v>
      </c>
      <c r="Z676" s="14">
        <f t="shared" si="449"/>
        <v>0</v>
      </c>
      <c r="AA676" s="14">
        <f t="shared" si="449"/>
        <v>0</v>
      </c>
      <c r="AB676" s="14">
        <f t="shared" si="449"/>
        <v>0</v>
      </c>
      <c r="AC676" s="14">
        <f t="shared" si="449"/>
        <v>0</v>
      </c>
      <c r="AD676" s="14">
        <f t="shared" si="449"/>
        <v>0</v>
      </c>
      <c r="AE676" s="14">
        <f t="shared" si="449"/>
        <v>0</v>
      </c>
      <c r="AF676" s="14">
        <f t="shared" si="449"/>
        <v>0</v>
      </c>
      <c r="AG676" s="14">
        <f t="shared" si="449"/>
        <v>0</v>
      </c>
      <c r="AH676" s="14">
        <f t="shared" si="449"/>
        <v>0</v>
      </c>
      <c r="AI676" s="14">
        <f t="shared" si="449"/>
        <v>0</v>
      </c>
      <c r="AJ676" s="14">
        <f t="shared" si="449"/>
        <v>0</v>
      </c>
      <c r="AK676" s="14">
        <f t="shared" si="449"/>
        <v>0</v>
      </c>
      <c r="AL676" s="14">
        <f t="shared" si="449"/>
        <v>0</v>
      </c>
      <c r="AM676" s="14">
        <f t="shared" si="449"/>
        <v>0</v>
      </c>
      <c r="AN676" s="14">
        <f t="shared" si="449"/>
        <v>0</v>
      </c>
      <c r="AO676" s="14">
        <f t="shared" si="449"/>
        <v>0</v>
      </c>
      <c r="AP676" s="14">
        <f t="shared" si="449"/>
        <v>0</v>
      </c>
      <c r="AQ676" s="14">
        <f t="shared" si="449"/>
        <v>0</v>
      </c>
      <c r="AR676" s="14">
        <f t="shared" si="449"/>
        <v>0</v>
      </c>
      <c r="AS676" s="14">
        <f t="shared" si="449"/>
        <v>0</v>
      </c>
      <c r="AT676" s="14">
        <f t="shared" si="449"/>
        <v>0</v>
      </c>
      <c r="AU676" s="14">
        <f t="shared" si="449"/>
        <v>0</v>
      </c>
      <c r="AV676" s="14">
        <f t="shared" si="449"/>
        <v>0</v>
      </c>
      <c r="AW676" s="14">
        <f t="shared" si="449"/>
        <v>0</v>
      </c>
      <c r="AX676" s="14">
        <f t="shared" si="449"/>
        <v>0</v>
      </c>
      <c r="AY676" s="14">
        <f t="shared" si="449"/>
        <v>0</v>
      </c>
      <c r="AZ676" s="14">
        <f t="shared" si="449"/>
        <v>0</v>
      </c>
      <c r="BA676" s="14">
        <f t="shared" si="449"/>
        <v>0</v>
      </c>
      <c r="BB676" s="14">
        <f t="shared" si="449"/>
        <v>0</v>
      </c>
      <c r="BC676" s="14">
        <f t="shared" si="449"/>
        <v>0</v>
      </c>
      <c r="BD676" s="14">
        <f t="shared" si="449"/>
        <v>0</v>
      </c>
      <c r="BE676" s="14">
        <f t="shared" si="449"/>
        <v>0</v>
      </c>
      <c r="BF676" s="14">
        <f t="shared" si="449"/>
        <v>0</v>
      </c>
      <c r="BG676" s="29">
        <f t="shared" si="448"/>
        <v>0</v>
      </c>
    </row>
    <row r="677" spans="1:59" ht="12.95" customHeight="1" x14ac:dyDescent="0.2">
      <c r="A677" s="546"/>
      <c r="B677" s="518"/>
      <c r="C677" s="507"/>
      <c r="D677" s="513"/>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8"/>
        <v>0</v>
      </c>
    </row>
    <row r="678" spans="1:59" ht="12.95" customHeight="1" x14ac:dyDescent="0.2">
      <c r="A678" s="546"/>
      <c r="B678" s="518"/>
      <c r="C678" s="507"/>
      <c r="D678" s="514"/>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8"/>
        <v>0</v>
      </c>
    </row>
    <row r="679" spans="1:59" ht="12.95" customHeight="1" x14ac:dyDescent="0.2">
      <c r="A679" s="546"/>
      <c r="B679" s="518"/>
      <c r="C679" s="507"/>
      <c r="D679" s="515" t="str">
        <f>Parameters!$B$12</f>
        <v>ICU</v>
      </c>
      <c r="E679" s="67" t="str">
        <f>Parameters!$B$14</f>
        <v>Total</v>
      </c>
      <c r="F679" s="14">
        <f t="shared" ref="F679:BF679" si="450">F680+F681</f>
        <v>0</v>
      </c>
      <c r="G679" s="14">
        <f t="shared" si="450"/>
        <v>0</v>
      </c>
      <c r="H679" s="14">
        <f t="shared" si="450"/>
        <v>0</v>
      </c>
      <c r="I679" s="14">
        <f t="shared" si="450"/>
        <v>0</v>
      </c>
      <c r="J679" s="14">
        <f t="shared" si="450"/>
        <v>0</v>
      </c>
      <c r="K679" s="14">
        <f t="shared" si="450"/>
        <v>0</v>
      </c>
      <c r="L679" s="14">
        <f t="shared" si="450"/>
        <v>0</v>
      </c>
      <c r="M679" s="14">
        <f t="shared" si="450"/>
        <v>0</v>
      </c>
      <c r="N679" s="14">
        <f t="shared" si="450"/>
        <v>0</v>
      </c>
      <c r="O679" s="14">
        <f t="shared" si="450"/>
        <v>0</v>
      </c>
      <c r="P679" s="14">
        <f t="shared" si="450"/>
        <v>0</v>
      </c>
      <c r="Q679" s="14">
        <f t="shared" si="450"/>
        <v>0</v>
      </c>
      <c r="R679" s="14">
        <f t="shared" si="450"/>
        <v>0</v>
      </c>
      <c r="S679" s="14">
        <f t="shared" si="450"/>
        <v>0</v>
      </c>
      <c r="T679" s="14">
        <f t="shared" si="450"/>
        <v>0</v>
      </c>
      <c r="U679" s="14">
        <f t="shared" si="450"/>
        <v>0</v>
      </c>
      <c r="V679" s="14">
        <f t="shared" si="450"/>
        <v>0</v>
      </c>
      <c r="W679" s="14">
        <f t="shared" si="450"/>
        <v>0</v>
      </c>
      <c r="X679" s="14">
        <f t="shared" si="450"/>
        <v>0</v>
      </c>
      <c r="Y679" s="14">
        <f t="shared" si="450"/>
        <v>0</v>
      </c>
      <c r="Z679" s="14">
        <f t="shared" si="450"/>
        <v>0</v>
      </c>
      <c r="AA679" s="14">
        <f t="shared" si="450"/>
        <v>0</v>
      </c>
      <c r="AB679" s="14">
        <f t="shared" si="450"/>
        <v>0</v>
      </c>
      <c r="AC679" s="14">
        <f t="shared" si="450"/>
        <v>0</v>
      </c>
      <c r="AD679" s="14">
        <f t="shared" si="450"/>
        <v>0</v>
      </c>
      <c r="AE679" s="14">
        <f t="shared" si="450"/>
        <v>0</v>
      </c>
      <c r="AF679" s="14">
        <f t="shared" si="450"/>
        <v>0</v>
      </c>
      <c r="AG679" s="14">
        <f t="shared" si="450"/>
        <v>0</v>
      </c>
      <c r="AH679" s="14">
        <f t="shared" si="450"/>
        <v>0</v>
      </c>
      <c r="AI679" s="14">
        <f t="shared" si="450"/>
        <v>0</v>
      </c>
      <c r="AJ679" s="14">
        <f t="shared" si="450"/>
        <v>0</v>
      </c>
      <c r="AK679" s="14">
        <f t="shared" si="450"/>
        <v>0</v>
      </c>
      <c r="AL679" s="14">
        <f t="shared" si="450"/>
        <v>0</v>
      </c>
      <c r="AM679" s="14">
        <f t="shared" si="450"/>
        <v>0</v>
      </c>
      <c r="AN679" s="14">
        <f t="shared" si="450"/>
        <v>0</v>
      </c>
      <c r="AO679" s="14">
        <f t="shared" si="450"/>
        <v>0</v>
      </c>
      <c r="AP679" s="14">
        <f t="shared" si="450"/>
        <v>0</v>
      </c>
      <c r="AQ679" s="14">
        <f t="shared" si="450"/>
        <v>0</v>
      </c>
      <c r="AR679" s="14">
        <f t="shared" si="450"/>
        <v>0</v>
      </c>
      <c r="AS679" s="14">
        <f t="shared" si="450"/>
        <v>0</v>
      </c>
      <c r="AT679" s="14">
        <f t="shared" si="450"/>
        <v>0</v>
      </c>
      <c r="AU679" s="14">
        <f t="shared" si="450"/>
        <v>0</v>
      </c>
      <c r="AV679" s="14">
        <f t="shared" si="450"/>
        <v>0</v>
      </c>
      <c r="AW679" s="14">
        <f t="shared" si="450"/>
        <v>0</v>
      </c>
      <c r="AX679" s="14">
        <f t="shared" si="450"/>
        <v>0</v>
      </c>
      <c r="AY679" s="14">
        <f t="shared" si="450"/>
        <v>0</v>
      </c>
      <c r="AZ679" s="14">
        <f t="shared" si="450"/>
        <v>0</v>
      </c>
      <c r="BA679" s="14">
        <f t="shared" si="450"/>
        <v>0</v>
      </c>
      <c r="BB679" s="14">
        <f t="shared" si="450"/>
        <v>0</v>
      </c>
      <c r="BC679" s="14">
        <f t="shared" si="450"/>
        <v>0</v>
      </c>
      <c r="BD679" s="14">
        <f t="shared" si="450"/>
        <v>0</v>
      </c>
      <c r="BE679" s="14">
        <f t="shared" si="450"/>
        <v>0</v>
      </c>
      <c r="BF679" s="14">
        <f t="shared" si="450"/>
        <v>0</v>
      </c>
      <c r="BG679" s="29">
        <f t="shared" si="448"/>
        <v>0</v>
      </c>
    </row>
    <row r="680" spans="1:59" ht="12.95" customHeight="1" x14ac:dyDescent="0.2">
      <c r="A680" s="546"/>
      <c r="B680" s="518"/>
      <c r="C680" s="507"/>
      <c r="D680" s="513"/>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8"/>
        <v>0</v>
      </c>
    </row>
    <row r="681" spans="1:59" ht="12.95" customHeight="1" x14ac:dyDescent="0.2">
      <c r="A681" s="546"/>
      <c r="B681" s="518"/>
      <c r="C681" s="507"/>
      <c r="D681" s="514"/>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8"/>
        <v>0</v>
      </c>
    </row>
    <row r="682" spans="1:59" ht="12.95" customHeight="1" x14ac:dyDescent="0.2">
      <c r="A682" s="546"/>
      <c r="B682" s="518"/>
      <c r="C682" s="507"/>
      <c r="D682" s="515" t="str">
        <f>Parameters!$B$13</f>
        <v>Death</v>
      </c>
      <c r="E682" s="67" t="str">
        <f>Parameters!$B$14</f>
        <v>Total</v>
      </c>
      <c r="F682" s="14">
        <f t="shared" ref="F682:BF682" si="451">F683+F684</f>
        <v>0</v>
      </c>
      <c r="G682" s="14">
        <f t="shared" si="451"/>
        <v>0</v>
      </c>
      <c r="H682" s="14">
        <f t="shared" si="451"/>
        <v>0</v>
      </c>
      <c r="I682" s="14">
        <f t="shared" si="451"/>
        <v>0</v>
      </c>
      <c r="J682" s="14">
        <f t="shared" si="451"/>
        <v>0</v>
      </c>
      <c r="K682" s="14">
        <f t="shared" si="451"/>
        <v>0</v>
      </c>
      <c r="L682" s="14">
        <f t="shared" si="451"/>
        <v>0</v>
      </c>
      <c r="M682" s="14">
        <f t="shared" si="451"/>
        <v>0</v>
      </c>
      <c r="N682" s="14">
        <f t="shared" si="451"/>
        <v>0</v>
      </c>
      <c r="O682" s="14">
        <f t="shared" si="451"/>
        <v>0</v>
      </c>
      <c r="P682" s="14">
        <f t="shared" si="451"/>
        <v>0</v>
      </c>
      <c r="Q682" s="14">
        <f t="shared" si="451"/>
        <v>0</v>
      </c>
      <c r="R682" s="14">
        <f t="shared" si="451"/>
        <v>0</v>
      </c>
      <c r="S682" s="14">
        <f t="shared" si="451"/>
        <v>0</v>
      </c>
      <c r="T682" s="14">
        <f t="shared" si="451"/>
        <v>0</v>
      </c>
      <c r="U682" s="14">
        <f t="shared" si="451"/>
        <v>0</v>
      </c>
      <c r="V682" s="14">
        <f t="shared" si="451"/>
        <v>0</v>
      </c>
      <c r="W682" s="14">
        <f t="shared" si="451"/>
        <v>0</v>
      </c>
      <c r="X682" s="14">
        <f t="shared" si="451"/>
        <v>0</v>
      </c>
      <c r="Y682" s="14">
        <f t="shared" si="451"/>
        <v>0</v>
      </c>
      <c r="Z682" s="14">
        <f t="shared" si="451"/>
        <v>0</v>
      </c>
      <c r="AA682" s="14">
        <f t="shared" si="451"/>
        <v>0</v>
      </c>
      <c r="AB682" s="14">
        <f t="shared" si="451"/>
        <v>0</v>
      </c>
      <c r="AC682" s="14">
        <f t="shared" si="451"/>
        <v>0</v>
      </c>
      <c r="AD682" s="14">
        <f t="shared" si="451"/>
        <v>0</v>
      </c>
      <c r="AE682" s="14">
        <f t="shared" si="451"/>
        <v>0</v>
      </c>
      <c r="AF682" s="14">
        <f t="shared" si="451"/>
        <v>0</v>
      </c>
      <c r="AG682" s="14">
        <f t="shared" si="451"/>
        <v>0</v>
      </c>
      <c r="AH682" s="14">
        <f t="shared" si="451"/>
        <v>0</v>
      </c>
      <c r="AI682" s="14">
        <f t="shared" si="451"/>
        <v>0</v>
      </c>
      <c r="AJ682" s="14">
        <f t="shared" si="451"/>
        <v>0</v>
      </c>
      <c r="AK682" s="14">
        <f t="shared" si="451"/>
        <v>0</v>
      </c>
      <c r="AL682" s="14">
        <f t="shared" si="451"/>
        <v>0</v>
      </c>
      <c r="AM682" s="14">
        <f t="shared" si="451"/>
        <v>0</v>
      </c>
      <c r="AN682" s="14">
        <f t="shared" si="451"/>
        <v>0</v>
      </c>
      <c r="AO682" s="14">
        <f t="shared" si="451"/>
        <v>0</v>
      </c>
      <c r="AP682" s="14">
        <f t="shared" si="451"/>
        <v>0</v>
      </c>
      <c r="AQ682" s="14">
        <f t="shared" si="451"/>
        <v>0</v>
      </c>
      <c r="AR682" s="14">
        <f t="shared" si="451"/>
        <v>0</v>
      </c>
      <c r="AS682" s="14">
        <f t="shared" si="451"/>
        <v>0</v>
      </c>
      <c r="AT682" s="14">
        <f t="shared" si="451"/>
        <v>0</v>
      </c>
      <c r="AU682" s="14">
        <f t="shared" si="451"/>
        <v>0</v>
      </c>
      <c r="AV682" s="14">
        <f t="shared" si="451"/>
        <v>0</v>
      </c>
      <c r="AW682" s="14">
        <f t="shared" si="451"/>
        <v>0</v>
      </c>
      <c r="AX682" s="14">
        <f t="shared" si="451"/>
        <v>0</v>
      </c>
      <c r="AY682" s="14">
        <f t="shared" si="451"/>
        <v>0</v>
      </c>
      <c r="AZ682" s="14">
        <f t="shared" si="451"/>
        <v>0</v>
      </c>
      <c r="BA682" s="14">
        <f t="shared" si="451"/>
        <v>0</v>
      </c>
      <c r="BB682" s="14">
        <f t="shared" si="451"/>
        <v>0</v>
      </c>
      <c r="BC682" s="14">
        <f t="shared" si="451"/>
        <v>0</v>
      </c>
      <c r="BD682" s="14">
        <f t="shared" si="451"/>
        <v>0</v>
      </c>
      <c r="BE682" s="14">
        <f t="shared" si="451"/>
        <v>0</v>
      </c>
      <c r="BF682" s="14">
        <f t="shared" si="451"/>
        <v>0</v>
      </c>
      <c r="BG682" s="29">
        <f t="shared" si="448"/>
        <v>0</v>
      </c>
    </row>
    <row r="683" spans="1:59" ht="12.95" customHeight="1" x14ac:dyDescent="0.2">
      <c r="A683" s="546"/>
      <c r="B683" s="518"/>
      <c r="C683" s="507"/>
      <c r="D683" s="513"/>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8"/>
        <v>0</v>
      </c>
    </row>
    <row r="684" spans="1:59" ht="12.95" customHeight="1" thickBot="1" x14ac:dyDescent="0.25">
      <c r="A684" s="546"/>
      <c r="B684" s="518"/>
      <c r="C684" s="508"/>
      <c r="D684" s="516"/>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546"/>
      <c r="B685" s="518"/>
      <c r="C685" s="505" t="str">
        <f>Parameters!$C$5</f>
        <v>12 to 23 m.</v>
      </c>
      <c r="D685" s="509" t="str">
        <f>Parameters!$B$10</f>
        <v>Fever</v>
      </c>
      <c r="E685" s="65" t="str">
        <f>Parameters!$B$14</f>
        <v>Total</v>
      </c>
      <c r="F685" s="30">
        <f>F686+F687</f>
        <v>0</v>
      </c>
      <c r="G685" s="30">
        <f t="shared" ref="G685:BF685" si="452">G686+G687</f>
        <v>0</v>
      </c>
      <c r="H685" s="30">
        <f t="shared" si="452"/>
        <v>0</v>
      </c>
      <c r="I685" s="30">
        <f t="shared" si="452"/>
        <v>0</v>
      </c>
      <c r="J685" s="30">
        <f t="shared" si="452"/>
        <v>0</v>
      </c>
      <c r="K685" s="30">
        <f t="shared" si="452"/>
        <v>0</v>
      </c>
      <c r="L685" s="30">
        <f t="shared" si="452"/>
        <v>0</v>
      </c>
      <c r="M685" s="30">
        <f t="shared" si="452"/>
        <v>0</v>
      </c>
      <c r="N685" s="30">
        <f t="shared" si="452"/>
        <v>0</v>
      </c>
      <c r="O685" s="30">
        <f t="shared" si="452"/>
        <v>0</v>
      </c>
      <c r="P685" s="30">
        <f t="shared" si="452"/>
        <v>0</v>
      </c>
      <c r="Q685" s="30">
        <f t="shared" si="452"/>
        <v>0</v>
      </c>
      <c r="R685" s="30">
        <f t="shared" si="452"/>
        <v>0</v>
      </c>
      <c r="S685" s="30">
        <f t="shared" si="452"/>
        <v>0</v>
      </c>
      <c r="T685" s="30">
        <f t="shared" si="452"/>
        <v>0</v>
      </c>
      <c r="U685" s="30">
        <f t="shared" si="452"/>
        <v>0</v>
      </c>
      <c r="V685" s="30">
        <f t="shared" si="452"/>
        <v>0</v>
      </c>
      <c r="W685" s="30">
        <f t="shared" si="452"/>
        <v>0</v>
      </c>
      <c r="X685" s="30">
        <f t="shared" si="452"/>
        <v>0</v>
      </c>
      <c r="Y685" s="30">
        <f t="shared" si="452"/>
        <v>0</v>
      </c>
      <c r="Z685" s="30">
        <f t="shared" si="452"/>
        <v>0</v>
      </c>
      <c r="AA685" s="30">
        <f t="shared" si="452"/>
        <v>0</v>
      </c>
      <c r="AB685" s="30">
        <f t="shared" si="452"/>
        <v>0</v>
      </c>
      <c r="AC685" s="30">
        <f t="shared" si="452"/>
        <v>0</v>
      </c>
      <c r="AD685" s="30">
        <f t="shared" si="452"/>
        <v>0</v>
      </c>
      <c r="AE685" s="30">
        <f t="shared" si="452"/>
        <v>0</v>
      </c>
      <c r="AF685" s="30">
        <f t="shared" si="452"/>
        <v>0</v>
      </c>
      <c r="AG685" s="30">
        <f t="shared" si="452"/>
        <v>0</v>
      </c>
      <c r="AH685" s="30">
        <f t="shared" si="452"/>
        <v>0</v>
      </c>
      <c r="AI685" s="30">
        <f t="shared" si="452"/>
        <v>0</v>
      </c>
      <c r="AJ685" s="30">
        <f t="shared" si="452"/>
        <v>0</v>
      </c>
      <c r="AK685" s="30">
        <f t="shared" si="452"/>
        <v>0</v>
      </c>
      <c r="AL685" s="30">
        <f t="shared" si="452"/>
        <v>0</v>
      </c>
      <c r="AM685" s="30">
        <f t="shared" si="452"/>
        <v>0</v>
      </c>
      <c r="AN685" s="30">
        <f t="shared" si="452"/>
        <v>0</v>
      </c>
      <c r="AO685" s="30">
        <f t="shared" si="452"/>
        <v>0</v>
      </c>
      <c r="AP685" s="30">
        <f t="shared" si="452"/>
        <v>0</v>
      </c>
      <c r="AQ685" s="30">
        <f t="shared" si="452"/>
        <v>0</v>
      </c>
      <c r="AR685" s="30">
        <f t="shared" si="452"/>
        <v>0</v>
      </c>
      <c r="AS685" s="30">
        <f t="shared" si="452"/>
        <v>0</v>
      </c>
      <c r="AT685" s="30">
        <f t="shared" si="452"/>
        <v>0</v>
      </c>
      <c r="AU685" s="30">
        <f t="shared" si="452"/>
        <v>0</v>
      </c>
      <c r="AV685" s="30">
        <f t="shared" si="452"/>
        <v>0</v>
      </c>
      <c r="AW685" s="30">
        <f t="shared" si="452"/>
        <v>0</v>
      </c>
      <c r="AX685" s="30">
        <f t="shared" si="452"/>
        <v>0</v>
      </c>
      <c r="AY685" s="30">
        <f t="shared" si="452"/>
        <v>0</v>
      </c>
      <c r="AZ685" s="30">
        <f t="shared" si="452"/>
        <v>0</v>
      </c>
      <c r="BA685" s="30">
        <f t="shared" si="452"/>
        <v>0</v>
      </c>
      <c r="BB685" s="30">
        <f t="shared" si="452"/>
        <v>0</v>
      </c>
      <c r="BC685" s="30">
        <f t="shared" si="452"/>
        <v>0</v>
      </c>
      <c r="BD685" s="30">
        <f t="shared" si="452"/>
        <v>0</v>
      </c>
      <c r="BE685" s="30">
        <f t="shared" si="452"/>
        <v>0</v>
      </c>
      <c r="BF685" s="30">
        <f t="shared" si="452"/>
        <v>0</v>
      </c>
      <c r="BG685" s="31">
        <f>SUM(F685:BF685)</f>
        <v>0</v>
      </c>
    </row>
    <row r="686" spans="1:59" ht="12.95" customHeight="1" x14ac:dyDescent="0.2">
      <c r="A686" s="546"/>
      <c r="B686" s="518"/>
      <c r="C686" s="506"/>
      <c r="D686" s="510"/>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3">SUM(F686:BF686)</f>
        <v>0</v>
      </c>
    </row>
    <row r="687" spans="1:59" ht="12.95" customHeight="1" x14ac:dyDescent="0.2">
      <c r="A687" s="546"/>
      <c r="B687" s="518"/>
      <c r="C687" s="506"/>
      <c r="D687" s="511"/>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3"/>
        <v>0</v>
      </c>
    </row>
    <row r="688" spans="1:59" ht="12.95" customHeight="1" x14ac:dyDescent="0.2">
      <c r="A688" s="546"/>
      <c r="B688" s="518"/>
      <c r="C688" s="507"/>
      <c r="D688" s="512" t="str">
        <f>Parameters!$B$11</f>
        <v>Hosp.</v>
      </c>
      <c r="E688" s="67" t="str">
        <f>Parameters!$B$14</f>
        <v>Total</v>
      </c>
      <c r="F688" s="14">
        <f t="shared" ref="F688:BF688" si="454">F689+F690</f>
        <v>0</v>
      </c>
      <c r="G688" s="14">
        <f t="shared" si="454"/>
        <v>0</v>
      </c>
      <c r="H688" s="14">
        <f t="shared" si="454"/>
        <v>0</v>
      </c>
      <c r="I688" s="14">
        <f t="shared" si="454"/>
        <v>0</v>
      </c>
      <c r="J688" s="14">
        <f t="shared" si="454"/>
        <v>0</v>
      </c>
      <c r="K688" s="14">
        <f t="shared" si="454"/>
        <v>0</v>
      </c>
      <c r="L688" s="14">
        <f t="shared" si="454"/>
        <v>0</v>
      </c>
      <c r="M688" s="14">
        <f t="shared" si="454"/>
        <v>0</v>
      </c>
      <c r="N688" s="14">
        <f t="shared" si="454"/>
        <v>0</v>
      </c>
      <c r="O688" s="14">
        <f t="shared" si="454"/>
        <v>0</v>
      </c>
      <c r="P688" s="14">
        <f t="shared" si="454"/>
        <v>0</v>
      </c>
      <c r="Q688" s="14">
        <f t="shared" si="454"/>
        <v>0</v>
      </c>
      <c r="R688" s="14">
        <f t="shared" si="454"/>
        <v>0</v>
      </c>
      <c r="S688" s="14">
        <f t="shared" si="454"/>
        <v>0</v>
      </c>
      <c r="T688" s="14">
        <f t="shared" si="454"/>
        <v>0</v>
      </c>
      <c r="U688" s="14">
        <f t="shared" si="454"/>
        <v>0</v>
      </c>
      <c r="V688" s="14">
        <f t="shared" si="454"/>
        <v>0</v>
      </c>
      <c r="W688" s="14">
        <f t="shared" si="454"/>
        <v>0</v>
      </c>
      <c r="X688" s="14">
        <f t="shared" si="454"/>
        <v>0</v>
      </c>
      <c r="Y688" s="14">
        <f t="shared" si="454"/>
        <v>0</v>
      </c>
      <c r="Z688" s="14">
        <f t="shared" si="454"/>
        <v>0</v>
      </c>
      <c r="AA688" s="14">
        <f t="shared" si="454"/>
        <v>0</v>
      </c>
      <c r="AB688" s="14">
        <f t="shared" si="454"/>
        <v>0</v>
      </c>
      <c r="AC688" s="14">
        <f t="shared" si="454"/>
        <v>0</v>
      </c>
      <c r="AD688" s="14">
        <f t="shared" si="454"/>
        <v>0</v>
      </c>
      <c r="AE688" s="14">
        <f t="shared" si="454"/>
        <v>0</v>
      </c>
      <c r="AF688" s="14">
        <f t="shared" si="454"/>
        <v>0</v>
      </c>
      <c r="AG688" s="14">
        <f t="shared" si="454"/>
        <v>0</v>
      </c>
      <c r="AH688" s="14">
        <f t="shared" si="454"/>
        <v>0</v>
      </c>
      <c r="AI688" s="14">
        <f t="shared" si="454"/>
        <v>0</v>
      </c>
      <c r="AJ688" s="14">
        <f t="shared" si="454"/>
        <v>0</v>
      </c>
      <c r="AK688" s="14">
        <f t="shared" si="454"/>
        <v>0</v>
      </c>
      <c r="AL688" s="14">
        <f t="shared" si="454"/>
        <v>0</v>
      </c>
      <c r="AM688" s="14">
        <f t="shared" si="454"/>
        <v>0</v>
      </c>
      <c r="AN688" s="14">
        <f t="shared" si="454"/>
        <v>0</v>
      </c>
      <c r="AO688" s="14">
        <f t="shared" si="454"/>
        <v>0</v>
      </c>
      <c r="AP688" s="14">
        <f t="shared" si="454"/>
        <v>0</v>
      </c>
      <c r="AQ688" s="14">
        <f t="shared" si="454"/>
        <v>0</v>
      </c>
      <c r="AR688" s="14">
        <f t="shared" si="454"/>
        <v>0</v>
      </c>
      <c r="AS688" s="14">
        <f t="shared" si="454"/>
        <v>0</v>
      </c>
      <c r="AT688" s="14">
        <f t="shared" si="454"/>
        <v>0</v>
      </c>
      <c r="AU688" s="14">
        <f t="shared" si="454"/>
        <v>0</v>
      </c>
      <c r="AV688" s="14">
        <f t="shared" si="454"/>
        <v>0</v>
      </c>
      <c r="AW688" s="14">
        <f t="shared" si="454"/>
        <v>0</v>
      </c>
      <c r="AX688" s="14">
        <f t="shared" si="454"/>
        <v>0</v>
      </c>
      <c r="AY688" s="14">
        <f t="shared" si="454"/>
        <v>0</v>
      </c>
      <c r="AZ688" s="14">
        <f t="shared" si="454"/>
        <v>0</v>
      </c>
      <c r="BA688" s="14">
        <f t="shared" si="454"/>
        <v>0</v>
      </c>
      <c r="BB688" s="14">
        <f t="shared" si="454"/>
        <v>0</v>
      </c>
      <c r="BC688" s="14">
        <f t="shared" si="454"/>
        <v>0</v>
      </c>
      <c r="BD688" s="14">
        <f t="shared" si="454"/>
        <v>0</v>
      </c>
      <c r="BE688" s="14">
        <f t="shared" si="454"/>
        <v>0</v>
      </c>
      <c r="BF688" s="14">
        <f t="shared" si="454"/>
        <v>0</v>
      </c>
      <c r="BG688" s="29">
        <f t="shared" si="453"/>
        <v>0</v>
      </c>
    </row>
    <row r="689" spans="1:62" ht="12.95" customHeight="1" x14ac:dyDescent="0.2">
      <c r="A689" s="546"/>
      <c r="B689" s="518"/>
      <c r="C689" s="507"/>
      <c r="D689" s="513"/>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3"/>
        <v>0</v>
      </c>
    </row>
    <row r="690" spans="1:62" ht="12.95" customHeight="1" x14ac:dyDescent="0.2">
      <c r="A690" s="546"/>
      <c r="B690" s="518"/>
      <c r="C690" s="507"/>
      <c r="D690" s="514"/>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3"/>
        <v>0</v>
      </c>
    </row>
    <row r="691" spans="1:62" ht="12.95" customHeight="1" x14ac:dyDescent="0.2">
      <c r="A691" s="546"/>
      <c r="B691" s="518"/>
      <c r="C691" s="507"/>
      <c r="D691" s="515" t="str">
        <f>Parameters!$B$12</f>
        <v>ICU</v>
      </c>
      <c r="E691" s="67" t="str">
        <f>Parameters!$B$14</f>
        <v>Total</v>
      </c>
      <c r="F691" s="14">
        <f t="shared" ref="F691:BF691" si="455">F692+F693</f>
        <v>0</v>
      </c>
      <c r="G691" s="14">
        <f t="shared" si="455"/>
        <v>0</v>
      </c>
      <c r="H691" s="14">
        <f t="shared" si="455"/>
        <v>0</v>
      </c>
      <c r="I691" s="14">
        <f t="shared" si="455"/>
        <v>0</v>
      </c>
      <c r="J691" s="14">
        <f t="shared" si="455"/>
        <v>0</v>
      </c>
      <c r="K691" s="14">
        <f t="shared" si="455"/>
        <v>0</v>
      </c>
      <c r="L691" s="14">
        <f t="shared" si="455"/>
        <v>0</v>
      </c>
      <c r="M691" s="14">
        <f t="shared" si="455"/>
        <v>0</v>
      </c>
      <c r="N691" s="14">
        <f t="shared" si="455"/>
        <v>0</v>
      </c>
      <c r="O691" s="14">
        <f t="shared" si="455"/>
        <v>0</v>
      </c>
      <c r="P691" s="14">
        <f t="shared" si="455"/>
        <v>0</v>
      </c>
      <c r="Q691" s="14">
        <f t="shared" si="455"/>
        <v>0</v>
      </c>
      <c r="R691" s="14">
        <f t="shared" si="455"/>
        <v>0</v>
      </c>
      <c r="S691" s="14">
        <f t="shared" si="455"/>
        <v>0</v>
      </c>
      <c r="T691" s="14">
        <f t="shared" si="455"/>
        <v>0</v>
      </c>
      <c r="U691" s="14">
        <f t="shared" si="455"/>
        <v>0</v>
      </c>
      <c r="V691" s="14">
        <f t="shared" si="455"/>
        <v>0</v>
      </c>
      <c r="W691" s="14">
        <f t="shared" si="455"/>
        <v>0</v>
      </c>
      <c r="X691" s="14">
        <f t="shared" si="455"/>
        <v>0</v>
      </c>
      <c r="Y691" s="14">
        <f t="shared" si="455"/>
        <v>0</v>
      </c>
      <c r="Z691" s="14">
        <f t="shared" si="455"/>
        <v>0</v>
      </c>
      <c r="AA691" s="14">
        <f t="shared" si="455"/>
        <v>0</v>
      </c>
      <c r="AB691" s="14">
        <f t="shared" si="455"/>
        <v>0</v>
      </c>
      <c r="AC691" s="14">
        <f t="shared" si="455"/>
        <v>0</v>
      </c>
      <c r="AD691" s="14">
        <f t="shared" si="455"/>
        <v>0</v>
      </c>
      <c r="AE691" s="14">
        <f t="shared" si="455"/>
        <v>0</v>
      </c>
      <c r="AF691" s="14">
        <f t="shared" si="455"/>
        <v>0</v>
      </c>
      <c r="AG691" s="14">
        <f t="shared" si="455"/>
        <v>0</v>
      </c>
      <c r="AH691" s="14">
        <f t="shared" si="455"/>
        <v>0</v>
      </c>
      <c r="AI691" s="14">
        <f t="shared" si="455"/>
        <v>0</v>
      </c>
      <c r="AJ691" s="14">
        <f t="shared" si="455"/>
        <v>0</v>
      </c>
      <c r="AK691" s="14">
        <f t="shared" si="455"/>
        <v>0</v>
      </c>
      <c r="AL691" s="14">
        <f t="shared" si="455"/>
        <v>0</v>
      </c>
      <c r="AM691" s="14">
        <f t="shared" si="455"/>
        <v>0</v>
      </c>
      <c r="AN691" s="14">
        <f t="shared" si="455"/>
        <v>0</v>
      </c>
      <c r="AO691" s="14">
        <f t="shared" si="455"/>
        <v>0</v>
      </c>
      <c r="AP691" s="14">
        <f t="shared" si="455"/>
        <v>0</v>
      </c>
      <c r="AQ691" s="14">
        <f t="shared" si="455"/>
        <v>0</v>
      </c>
      <c r="AR691" s="14">
        <f t="shared" si="455"/>
        <v>0</v>
      </c>
      <c r="AS691" s="14">
        <f t="shared" si="455"/>
        <v>0</v>
      </c>
      <c r="AT691" s="14">
        <f t="shared" si="455"/>
        <v>0</v>
      </c>
      <c r="AU691" s="14">
        <f t="shared" si="455"/>
        <v>0</v>
      </c>
      <c r="AV691" s="14">
        <f t="shared" si="455"/>
        <v>0</v>
      </c>
      <c r="AW691" s="14">
        <f t="shared" si="455"/>
        <v>0</v>
      </c>
      <c r="AX691" s="14">
        <f t="shared" si="455"/>
        <v>0</v>
      </c>
      <c r="AY691" s="14">
        <f t="shared" si="455"/>
        <v>0</v>
      </c>
      <c r="AZ691" s="14">
        <f t="shared" si="455"/>
        <v>0</v>
      </c>
      <c r="BA691" s="14">
        <f t="shared" si="455"/>
        <v>0</v>
      </c>
      <c r="BB691" s="14">
        <f t="shared" si="455"/>
        <v>0</v>
      </c>
      <c r="BC691" s="14">
        <f t="shared" si="455"/>
        <v>0</v>
      </c>
      <c r="BD691" s="14">
        <f t="shared" si="455"/>
        <v>0</v>
      </c>
      <c r="BE691" s="14">
        <f t="shared" si="455"/>
        <v>0</v>
      </c>
      <c r="BF691" s="14">
        <f t="shared" si="455"/>
        <v>0</v>
      </c>
      <c r="BG691" s="29">
        <f t="shared" si="453"/>
        <v>0</v>
      </c>
    </row>
    <row r="692" spans="1:62" ht="12.95" customHeight="1" x14ac:dyDescent="0.2">
      <c r="A692" s="546"/>
      <c r="B692" s="518"/>
      <c r="C692" s="507"/>
      <c r="D692" s="513"/>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3"/>
        <v>0</v>
      </c>
    </row>
    <row r="693" spans="1:62" ht="12.95" customHeight="1" x14ac:dyDescent="0.2">
      <c r="A693" s="546"/>
      <c r="B693" s="518"/>
      <c r="C693" s="507"/>
      <c r="D693" s="514"/>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3"/>
        <v>0</v>
      </c>
    </row>
    <row r="694" spans="1:62" ht="12.95" customHeight="1" x14ac:dyDescent="0.2">
      <c r="A694" s="546"/>
      <c r="B694" s="518"/>
      <c r="C694" s="507"/>
      <c r="D694" s="515" t="str">
        <f>Parameters!$B$13</f>
        <v>Death</v>
      </c>
      <c r="E694" s="67" t="str">
        <f>Parameters!$B$14</f>
        <v>Total</v>
      </c>
      <c r="F694" s="14">
        <f t="shared" ref="F694:BF694" si="456">F695+F696</f>
        <v>0</v>
      </c>
      <c r="G694" s="14">
        <f t="shared" si="456"/>
        <v>0</v>
      </c>
      <c r="H694" s="14">
        <f t="shared" si="456"/>
        <v>0</v>
      </c>
      <c r="I694" s="14">
        <f t="shared" si="456"/>
        <v>0</v>
      </c>
      <c r="J694" s="14">
        <f t="shared" si="456"/>
        <v>0</v>
      </c>
      <c r="K694" s="14">
        <f t="shared" si="456"/>
        <v>0</v>
      </c>
      <c r="L694" s="14">
        <f t="shared" si="456"/>
        <v>0</v>
      </c>
      <c r="M694" s="14">
        <f t="shared" si="456"/>
        <v>0</v>
      </c>
      <c r="N694" s="14">
        <f t="shared" si="456"/>
        <v>0</v>
      </c>
      <c r="O694" s="14">
        <f t="shared" si="456"/>
        <v>0</v>
      </c>
      <c r="P694" s="14">
        <f t="shared" si="456"/>
        <v>0</v>
      </c>
      <c r="Q694" s="14">
        <f t="shared" si="456"/>
        <v>0</v>
      </c>
      <c r="R694" s="14">
        <f t="shared" si="456"/>
        <v>0</v>
      </c>
      <c r="S694" s="14">
        <f t="shared" si="456"/>
        <v>0</v>
      </c>
      <c r="T694" s="14">
        <f t="shared" si="456"/>
        <v>0</v>
      </c>
      <c r="U694" s="14">
        <f t="shared" si="456"/>
        <v>0</v>
      </c>
      <c r="V694" s="14">
        <f t="shared" si="456"/>
        <v>0</v>
      </c>
      <c r="W694" s="14">
        <f t="shared" si="456"/>
        <v>0</v>
      </c>
      <c r="X694" s="14">
        <f t="shared" si="456"/>
        <v>0</v>
      </c>
      <c r="Y694" s="14">
        <f t="shared" si="456"/>
        <v>0</v>
      </c>
      <c r="Z694" s="14">
        <f t="shared" si="456"/>
        <v>0</v>
      </c>
      <c r="AA694" s="14">
        <f t="shared" si="456"/>
        <v>0</v>
      </c>
      <c r="AB694" s="14">
        <f t="shared" si="456"/>
        <v>0</v>
      </c>
      <c r="AC694" s="14">
        <f t="shared" si="456"/>
        <v>0</v>
      </c>
      <c r="AD694" s="14">
        <f t="shared" si="456"/>
        <v>0</v>
      </c>
      <c r="AE694" s="14">
        <f t="shared" si="456"/>
        <v>0</v>
      </c>
      <c r="AF694" s="14">
        <f t="shared" si="456"/>
        <v>0</v>
      </c>
      <c r="AG694" s="14">
        <f t="shared" si="456"/>
        <v>0</v>
      </c>
      <c r="AH694" s="14">
        <f t="shared" si="456"/>
        <v>0</v>
      </c>
      <c r="AI694" s="14">
        <f t="shared" si="456"/>
        <v>0</v>
      </c>
      <c r="AJ694" s="14">
        <f t="shared" si="456"/>
        <v>0</v>
      </c>
      <c r="AK694" s="14">
        <f t="shared" si="456"/>
        <v>0</v>
      </c>
      <c r="AL694" s="14">
        <f t="shared" si="456"/>
        <v>0</v>
      </c>
      <c r="AM694" s="14">
        <f t="shared" si="456"/>
        <v>0</v>
      </c>
      <c r="AN694" s="14">
        <f t="shared" si="456"/>
        <v>0</v>
      </c>
      <c r="AO694" s="14">
        <f t="shared" si="456"/>
        <v>0</v>
      </c>
      <c r="AP694" s="14">
        <f t="shared" si="456"/>
        <v>0</v>
      </c>
      <c r="AQ694" s="14">
        <f t="shared" si="456"/>
        <v>0</v>
      </c>
      <c r="AR694" s="14">
        <f t="shared" si="456"/>
        <v>0</v>
      </c>
      <c r="AS694" s="14">
        <f t="shared" si="456"/>
        <v>0</v>
      </c>
      <c r="AT694" s="14">
        <f t="shared" si="456"/>
        <v>0</v>
      </c>
      <c r="AU694" s="14">
        <f t="shared" si="456"/>
        <v>0</v>
      </c>
      <c r="AV694" s="14">
        <f t="shared" si="456"/>
        <v>0</v>
      </c>
      <c r="AW694" s="14">
        <f t="shared" si="456"/>
        <v>0</v>
      </c>
      <c r="AX694" s="14">
        <f t="shared" si="456"/>
        <v>0</v>
      </c>
      <c r="AY694" s="14">
        <f t="shared" si="456"/>
        <v>0</v>
      </c>
      <c r="AZ694" s="14">
        <f t="shared" si="456"/>
        <v>0</v>
      </c>
      <c r="BA694" s="14">
        <f t="shared" si="456"/>
        <v>0</v>
      </c>
      <c r="BB694" s="14">
        <f t="shared" si="456"/>
        <v>0</v>
      </c>
      <c r="BC694" s="14">
        <f t="shared" si="456"/>
        <v>0</v>
      </c>
      <c r="BD694" s="14">
        <f t="shared" si="456"/>
        <v>0</v>
      </c>
      <c r="BE694" s="14">
        <f t="shared" si="456"/>
        <v>0</v>
      </c>
      <c r="BF694" s="14">
        <f t="shared" si="456"/>
        <v>0</v>
      </c>
      <c r="BG694" s="29">
        <f t="shared" si="453"/>
        <v>0</v>
      </c>
      <c r="BI694" s="9"/>
      <c r="BJ694" s="61"/>
    </row>
    <row r="695" spans="1:62" ht="12.95" customHeight="1" x14ac:dyDescent="0.2">
      <c r="A695" s="546"/>
      <c r="B695" s="518"/>
      <c r="C695" s="507"/>
      <c r="D695" s="513"/>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3"/>
        <v>0</v>
      </c>
    </row>
    <row r="696" spans="1:62" ht="12.95" customHeight="1" thickBot="1" x14ac:dyDescent="0.25">
      <c r="A696" s="546"/>
      <c r="B696" s="518"/>
      <c r="C696" s="508"/>
      <c r="D696" s="516"/>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46"/>
      <c r="B697" s="518"/>
      <c r="C697" s="505" t="str">
        <f>Parameters!$C$6</f>
        <v>2 to 4</v>
      </c>
      <c r="D697" s="509" t="str">
        <f>Parameters!$B$10</f>
        <v>Fever</v>
      </c>
      <c r="E697" s="65" t="str">
        <f>Parameters!$B$14</f>
        <v>Total</v>
      </c>
      <c r="F697" s="30">
        <f>F698+F699</f>
        <v>0</v>
      </c>
      <c r="G697" s="30">
        <f t="shared" ref="G697:BF697" si="457">G698+G699</f>
        <v>0</v>
      </c>
      <c r="H697" s="30">
        <f t="shared" si="457"/>
        <v>0</v>
      </c>
      <c r="I697" s="30">
        <f t="shared" si="457"/>
        <v>0</v>
      </c>
      <c r="J697" s="30">
        <f t="shared" si="457"/>
        <v>0</v>
      </c>
      <c r="K697" s="30">
        <f t="shared" si="457"/>
        <v>0</v>
      </c>
      <c r="L697" s="30">
        <f t="shared" si="457"/>
        <v>0</v>
      </c>
      <c r="M697" s="30">
        <f t="shared" si="457"/>
        <v>0</v>
      </c>
      <c r="N697" s="30">
        <f t="shared" si="457"/>
        <v>0</v>
      </c>
      <c r="O697" s="30">
        <f t="shared" si="457"/>
        <v>0</v>
      </c>
      <c r="P697" s="30">
        <f t="shared" si="457"/>
        <v>0</v>
      </c>
      <c r="Q697" s="30">
        <f t="shared" si="457"/>
        <v>0</v>
      </c>
      <c r="R697" s="30">
        <f t="shared" si="457"/>
        <v>0</v>
      </c>
      <c r="S697" s="30">
        <f t="shared" si="457"/>
        <v>0</v>
      </c>
      <c r="T697" s="30">
        <f t="shared" si="457"/>
        <v>0</v>
      </c>
      <c r="U697" s="30">
        <f t="shared" si="457"/>
        <v>0</v>
      </c>
      <c r="V697" s="30">
        <f t="shared" si="457"/>
        <v>0</v>
      </c>
      <c r="W697" s="30">
        <f t="shared" si="457"/>
        <v>0</v>
      </c>
      <c r="X697" s="30">
        <f t="shared" si="457"/>
        <v>0</v>
      </c>
      <c r="Y697" s="30">
        <f t="shared" si="457"/>
        <v>0</v>
      </c>
      <c r="Z697" s="30">
        <f t="shared" si="457"/>
        <v>0</v>
      </c>
      <c r="AA697" s="30">
        <f t="shared" si="457"/>
        <v>0</v>
      </c>
      <c r="AB697" s="30">
        <f t="shared" si="457"/>
        <v>0</v>
      </c>
      <c r="AC697" s="30">
        <f t="shared" si="457"/>
        <v>0</v>
      </c>
      <c r="AD697" s="30">
        <f t="shared" si="457"/>
        <v>0</v>
      </c>
      <c r="AE697" s="30">
        <f t="shared" si="457"/>
        <v>0</v>
      </c>
      <c r="AF697" s="30">
        <f t="shared" si="457"/>
        <v>0</v>
      </c>
      <c r="AG697" s="30">
        <f t="shared" si="457"/>
        <v>0</v>
      </c>
      <c r="AH697" s="30">
        <f t="shared" si="457"/>
        <v>0</v>
      </c>
      <c r="AI697" s="30">
        <f t="shared" si="457"/>
        <v>0</v>
      </c>
      <c r="AJ697" s="30">
        <f t="shared" si="457"/>
        <v>0</v>
      </c>
      <c r="AK697" s="30">
        <f t="shared" si="457"/>
        <v>0</v>
      </c>
      <c r="AL697" s="30">
        <f t="shared" si="457"/>
        <v>0</v>
      </c>
      <c r="AM697" s="30">
        <f t="shared" si="457"/>
        <v>0</v>
      </c>
      <c r="AN697" s="30">
        <f t="shared" si="457"/>
        <v>0</v>
      </c>
      <c r="AO697" s="30">
        <f t="shared" si="457"/>
        <v>0</v>
      </c>
      <c r="AP697" s="30">
        <f t="shared" si="457"/>
        <v>0</v>
      </c>
      <c r="AQ697" s="30">
        <f t="shared" si="457"/>
        <v>0</v>
      </c>
      <c r="AR697" s="30">
        <f t="shared" si="457"/>
        <v>0</v>
      </c>
      <c r="AS697" s="30">
        <f t="shared" si="457"/>
        <v>0</v>
      </c>
      <c r="AT697" s="30">
        <f t="shared" si="457"/>
        <v>0</v>
      </c>
      <c r="AU697" s="30">
        <f t="shared" si="457"/>
        <v>0</v>
      </c>
      <c r="AV697" s="30">
        <f t="shared" si="457"/>
        <v>0</v>
      </c>
      <c r="AW697" s="30">
        <f t="shared" si="457"/>
        <v>0</v>
      </c>
      <c r="AX697" s="30">
        <f t="shared" si="457"/>
        <v>0</v>
      </c>
      <c r="AY697" s="30">
        <f t="shared" si="457"/>
        <v>0</v>
      </c>
      <c r="AZ697" s="30">
        <f t="shared" si="457"/>
        <v>0</v>
      </c>
      <c r="BA697" s="30">
        <f t="shared" si="457"/>
        <v>0</v>
      </c>
      <c r="BB697" s="30">
        <f t="shared" si="457"/>
        <v>0</v>
      </c>
      <c r="BC697" s="30">
        <f t="shared" si="457"/>
        <v>0</v>
      </c>
      <c r="BD697" s="30">
        <f t="shared" si="457"/>
        <v>0</v>
      </c>
      <c r="BE697" s="30">
        <f t="shared" si="457"/>
        <v>0</v>
      </c>
      <c r="BF697" s="30">
        <f t="shared" si="457"/>
        <v>0</v>
      </c>
      <c r="BG697" s="31">
        <f>SUM(F697:BF697)</f>
        <v>0</v>
      </c>
    </row>
    <row r="698" spans="1:62" ht="12.95" customHeight="1" x14ac:dyDescent="0.2">
      <c r="A698" s="546"/>
      <c r="B698" s="518"/>
      <c r="C698" s="506"/>
      <c r="D698" s="510"/>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8">SUM(F698:BF698)</f>
        <v>0</v>
      </c>
    </row>
    <row r="699" spans="1:62" ht="12.95" customHeight="1" x14ac:dyDescent="0.2">
      <c r="A699" s="546"/>
      <c r="B699" s="518"/>
      <c r="C699" s="506"/>
      <c r="D699" s="511"/>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8"/>
        <v>0</v>
      </c>
    </row>
    <row r="700" spans="1:62" ht="12.95" customHeight="1" x14ac:dyDescent="0.2">
      <c r="A700" s="546"/>
      <c r="B700" s="518"/>
      <c r="C700" s="507"/>
      <c r="D700" s="512" t="str">
        <f>Parameters!$B$11</f>
        <v>Hosp.</v>
      </c>
      <c r="E700" s="67" t="str">
        <f>Parameters!$B$14</f>
        <v>Total</v>
      </c>
      <c r="F700" s="14">
        <f t="shared" ref="F700:BF700" si="459">F701+F702</f>
        <v>0</v>
      </c>
      <c r="G700" s="14">
        <f t="shared" si="459"/>
        <v>0</v>
      </c>
      <c r="H700" s="14">
        <f t="shared" si="459"/>
        <v>0</v>
      </c>
      <c r="I700" s="14">
        <f t="shared" si="459"/>
        <v>0</v>
      </c>
      <c r="J700" s="14">
        <f t="shared" si="459"/>
        <v>0</v>
      </c>
      <c r="K700" s="14">
        <f t="shared" si="459"/>
        <v>0</v>
      </c>
      <c r="L700" s="14">
        <f t="shared" si="459"/>
        <v>0</v>
      </c>
      <c r="M700" s="14">
        <f t="shared" si="459"/>
        <v>0</v>
      </c>
      <c r="N700" s="14">
        <f t="shared" si="459"/>
        <v>0</v>
      </c>
      <c r="O700" s="14">
        <f t="shared" si="459"/>
        <v>0</v>
      </c>
      <c r="P700" s="14">
        <f t="shared" si="459"/>
        <v>0</v>
      </c>
      <c r="Q700" s="14">
        <f t="shared" si="459"/>
        <v>0</v>
      </c>
      <c r="R700" s="14">
        <f t="shared" si="459"/>
        <v>0</v>
      </c>
      <c r="S700" s="14">
        <f t="shared" si="459"/>
        <v>0</v>
      </c>
      <c r="T700" s="14">
        <f t="shared" si="459"/>
        <v>0</v>
      </c>
      <c r="U700" s="14">
        <f t="shared" si="459"/>
        <v>0</v>
      </c>
      <c r="V700" s="14">
        <f t="shared" si="459"/>
        <v>0</v>
      </c>
      <c r="W700" s="14">
        <f t="shared" si="459"/>
        <v>0</v>
      </c>
      <c r="X700" s="14">
        <f t="shared" si="459"/>
        <v>0</v>
      </c>
      <c r="Y700" s="14">
        <f t="shared" si="459"/>
        <v>0</v>
      </c>
      <c r="Z700" s="14">
        <f t="shared" si="459"/>
        <v>0</v>
      </c>
      <c r="AA700" s="14">
        <f t="shared" si="459"/>
        <v>0</v>
      </c>
      <c r="AB700" s="14">
        <f t="shared" si="459"/>
        <v>0</v>
      </c>
      <c r="AC700" s="14">
        <f t="shared" si="459"/>
        <v>0</v>
      </c>
      <c r="AD700" s="14">
        <f t="shared" si="459"/>
        <v>0</v>
      </c>
      <c r="AE700" s="14">
        <f t="shared" si="459"/>
        <v>0</v>
      </c>
      <c r="AF700" s="14">
        <f t="shared" si="459"/>
        <v>0</v>
      </c>
      <c r="AG700" s="14">
        <f t="shared" si="459"/>
        <v>0</v>
      </c>
      <c r="AH700" s="14">
        <f t="shared" si="459"/>
        <v>0</v>
      </c>
      <c r="AI700" s="14">
        <f t="shared" si="459"/>
        <v>0</v>
      </c>
      <c r="AJ700" s="14">
        <f t="shared" si="459"/>
        <v>0</v>
      </c>
      <c r="AK700" s="14">
        <f t="shared" si="459"/>
        <v>0</v>
      </c>
      <c r="AL700" s="14">
        <f t="shared" si="459"/>
        <v>0</v>
      </c>
      <c r="AM700" s="14">
        <f t="shared" si="459"/>
        <v>0</v>
      </c>
      <c r="AN700" s="14">
        <f t="shared" si="459"/>
        <v>0</v>
      </c>
      <c r="AO700" s="14">
        <f t="shared" si="459"/>
        <v>0</v>
      </c>
      <c r="AP700" s="14">
        <f t="shared" si="459"/>
        <v>0</v>
      </c>
      <c r="AQ700" s="14">
        <f t="shared" si="459"/>
        <v>0</v>
      </c>
      <c r="AR700" s="14">
        <f t="shared" si="459"/>
        <v>0</v>
      </c>
      <c r="AS700" s="14">
        <f t="shared" si="459"/>
        <v>0</v>
      </c>
      <c r="AT700" s="14">
        <f t="shared" si="459"/>
        <v>0</v>
      </c>
      <c r="AU700" s="14">
        <f t="shared" si="459"/>
        <v>0</v>
      </c>
      <c r="AV700" s="14">
        <f t="shared" si="459"/>
        <v>0</v>
      </c>
      <c r="AW700" s="14">
        <f t="shared" si="459"/>
        <v>0</v>
      </c>
      <c r="AX700" s="14">
        <f t="shared" si="459"/>
        <v>0</v>
      </c>
      <c r="AY700" s="14">
        <f t="shared" si="459"/>
        <v>0</v>
      </c>
      <c r="AZ700" s="14">
        <f t="shared" si="459"/>
        <v>0</v>
      </c>
      <c r="BA700" s="14">
        <f t="shared" si="459"/>
        <v>0</v>
      </c>
      <c r="BB700" s="14">
        <f t="shared" si="459"/>
        <v>0</v>
      </c>
      <c r="BC700" s="14">
        <f t="shared" si="459"/>
        <v>0</v>
      </c>
      <c r="BD700" s="14">
        <f t="shared" si="459"/>
        <v>0</v>
      </c>
      <c r="BE700" s="14">
        <f t="shared" si="459"/>
        <v>0</v>
      </c>
      <c r="BF700" s="14">
        <f t="shared" si="459"/>
        <v>0</v>
      </c>
      <c r="BG700" s="29">
        <f t="shared" si="458"/>
        <v>0</v>
      </c>
    </row>
    <row r="701" spans="1:62" ht="12.95" customHeight="1" x14ac:dyDescent="0.2">
      <c r="A701" s="546"/>
      <c r="B701" s="518"/>
      <c r="C701" s="507"/>
      <c r="D701" s="513"/>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8"/>
        <v>0</v>
      </c>
    </row>
    <row r="702" spans="1:62" ht="12.95" customHeight="1" x14ac:dyDescent="0.2">
      <c r="A702" s="546"/>
      <c r="B702" s="518"/>
      <c r="C702" s="507"/>
      <c r="D702" s="514"/>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8"/>
        <v>0</v>
      </c>
    </row>
    <row r="703" spans="1:62" ht="12.95" customHeight="1" x14ac:dyDescent="0.2">
      <c r="A703" s="546"/>
      <c r="B703" s="518"/>
      <c r="C703" s="507"/>
      <c r="D703" s="515" t="str">
        <f>Parameters!$B$12</f>
        <v>ICU</v>
      </c>
      <c r="E703" s="67" t="str">
        <f>Parameters!$B$14</f>
        <v>Total</v>
      </c>
      <c r="F703" s="14">
        <f t="shared" ref="F703:BF703" si="460">F704+F705</f>
        <v>0</v>
      </c>
      <c r="G703" s="14">
        <f t="shared" si="460"/>
        <v>0</v>
      </c>
      <c r="H703" s="14">
        <f t="shared" si="460"/>
        <v>0</v>
      </c>
      <c r="I703" s="14">
        <f t="shared" si="460"/>
        <v>0</v>
      </c>
      <c r="J703" s="14">
        <f t="shared" si="460"/>
        <v>0</v>
      </c>
      <c r="K703" s="14">
        <f t="shared" si="460"/>
        <v>0</v>
      </c>
      <c r="L703" s="14">
        <f t="shared" si="460"/>
        <v>0</v>
      </c>
      <c r="M703" s="14">
        <f t="shared" si="460"/>
        <v>0</v>
      </c>
      <c r="N703" s="14">
        <f t="shared" si="460"/>
        <v>0</v>
      </c>
      <c r="O703" s="14">
        <f t="shared" si="460"/>
        <v>0</v>
      </c>
      <c r="P703" s="14">
        <f t="shared" si="460"/>
        <v>0</v>
      </c>
      <c r="Q703" s="14">
        <f t="shared" si="460"/>
        <v>0</v>
      </c>
      <c r="R703" s="14">
        <f t="shared" si="460"/>
        <v>0</v>
      </c>
      <c r="S703" s="14">
        <f t="shared" si="460"/>
        <v>0</v>
      </c>
      <c r="T703" s="14">
        <f t="shared" si="460"/>
        <v>0</v>
      </c>
      <c r="U703" s="14">
        <f t="shared" si="460"/>
        <v>0</v>
      </c>
      <c r="V703" s="14">
        <f t="shared" si="460"/>
        <v>0</v>
      </c>
      <c r="W703" s="14">
        <f t="shared" si="460"/>
        <v>0</v>
      </c>
      <c r="X703" s="14">
        <f t="shared" si="460"/>
        <v>0</v>
      </c>
      <c r="Y703" s="14">
        <f t="shared" si="460"/>
        <v>0</v>
      </c>
      <c r="Z703" s="14">
        <f t="shared" si="460"/>
        <v>0</v>
      </c>
      <c r="AA703" s="14">
        <f t="shared" si="460"/>
        <v>0</v>
      </c>
      <c r="AB703" s="14">
        <f t="shared" si="460"/>
        <v>0</v>
      </c>
      <c r="AC703" s="14">
        <f t="shared" si="460"/>
        <v>0</v>
      </c>
      <c r="AD703" s="14">
        <f t="shared" si="460"/>
        <v>0</v>
      </c>
      <c r="AE703" s="14">
        <f t="shared" si="460"/>
        <v>0</v>
      </c>
      <c r="AF703" s="14">
        <f t="shared" si="460"/>
        <v>0</v>
      </c>
      <c r="AG703" s="14">
        <f t="shared" si="460"/>
        <v>0</v>
      </c>
      <c r="AH703" s="14">
        <f t="shared" si="460"/>
        <v>0</v>
      </c>
      <c r="AI703" s="14">
        <f t="shared" si="460"/>
        <v>0</v>
      </c>
      <c r="AJ703" s="14">
        <f t="shared" si="460"/>
        <v>0</v>
      </c>
      <c r="AK703" s="14">
        <f t="shared" si="460"/>
        <v>0</v>
      </c>
      <c r="AL703" s="14">
        <f t="shared" si="460"/>
        <v>0</v>
      </c>
      <c r="AM703" s="14">
        <f t="shared" si="460"/>
        <v>0</v>
      </c>
      <c r="AN703" s="14">
        <f t="shared" si="460"/>
        <v>0</v>
      </c>
      <c r="AO703" s="14">
        <f t="shared" si="460"/>
        <v>0</v>
      </c>
      <c r="AP703" s="14">
        <f t="shared" si="460"/>
        <v>0</v>
      </c>
      <c r="AQ703" s="14">
        <f t="shared" si="460"/>
        <v>0</v>
      </c>
      <c r="AR703" s="14">
        <f t="shared" si="460"/>
        <v>0</v>
      </c>
      <c r="AS703" s="14">
        <f t="shared" si="460"/>
        <v>0</v>
      </c>
      <c r="AT703" s="14">
        <f t="shared" si="460"/>
        <v>0</v>
      </c>
      <c r="AU703" s="14">
        <f t="shared" si="460"/>
        <v>0</v>
      </c>
      <c r="AV703" s="14">
        <f t="shared" si="460"/>
        <v>0</v>
      </c>
      <c r="AW703" s="14">
        <f t="shared" si="460"/>
        <v>0</v>
      </c>
      <c r="AX703" s="14">
        <f t="shared" si="460"/>
        <v>0</v>
      </c>
      <c r="AY703" s="14">
        <f t="shared" si="460"/>
        <v>0</v>
      </c>
      <c r="AZ703" s="14">
        <f t="shared" si="460"/>
        <v>0</v>
      </c>
      <c r="BA703" s="14">
        <f t="shared" si="460"/>
        <v>0</v>
      </c>
      <c r="BB703" s="14">
        <f t="shared" si="460"/>
        <v>0</v>
      </c>
      <c r="BC703" s="14">
        <f t="shared" si="460"/>
        <v>0</v>
      </c>
      <c r="BD703" s="14">
        <f t="shared" si="460"/>
        <v>0</v>
      </c>
      <c r="BE703" s="14">
        <f t="shared" si="460"/>
        <v>0</v>
      </c>
      <c r="BF703" s="14">
        <f t="shared" si="460"/>
        <v>0</v>
      </c>
      <c r="BG703" s="29">
        <f t="shared" si="458"/>
        <v>0</v>
      </c>
    </row>
    <row r="704" spans="1:62" ht="12.95" customHeight="1" x14ac:dyDescent="0.2">
      <c r="A704" s="546"/>
      <c r="B704" s="518"/>
      <c r="C704" s="507"/>
      <c r="D704" s="513"/>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8"/>
        <v>0</v>
      </c>
    </row>
    <row r="705" spans="1:62" ht="12.95" customHeight="1" x14ac:dyDescent="0.2">
      <c r="A705" s="546"/>
      <c r="B705" s="518"/>
      <c r="C705" s="507"/>
      <c r="D705" s="514"/>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8"/>
        <v>0</v>
      </c>
    </row>
    <row r="706" spans="1:62" ht="12.95" customHeight="1" x14ac:dyDescent="0.2">
      <c r="A706" s="546"/>
      <c r="B706" s="518"/>
      <c r="C706" s="507"/>
      <c r="D706" s="515" t="str">
        <f>Parameters!$B$13</f>
        <v>Death</v>
      </c>
      <c r="E706" s="67" t="str">
        <f>Parameters!$B$14</f>
        <v>Total</v>
      </c>
      <c r="F706" s="14">
        <f t="shared" ref="F706:BF706" si="461">F707+F708</f>
        <v>0</v>
      </c>
      <c r="G706" s="14">
        <f t="shared" si="461"/>
        <v>0</v>
      </c>
      <c r="H706" s="14">
        <f t="shared" si="461"/>
        <v>0</v>
      </c>
      <c r="I706" s="14">
        <f t="shared" si="461"/>
        <v>0</v>
      </c>
      <c r="J706" s="14">
        <f t="shared" si="461"/>
        <v>0</v>
      </c>
      <c r="K706" s="14">
        <f t="shared" si="461"/>
        <v>0</v>
      </c>
      <c r="L706" s="14">
        <f t="shared" si="461"/>
        <v>0</v>
      </c>
      <c r="M706" s="14">
        <f t="shared" si="461"/>
        <v>0</v>
      </c>
      <c r="N706" s="14">
        <f t="shared" si="461"/>
        <v>0</v>
      </c>
      <c r="O706" s="14">
        <f t="shared" si="461"/>
        <v>0</v>
      </c>
      <c r="P706" s="14">
        <f t="shared" si="461"/>
        <v>0</v>
      </c>
      <c r="Q706" s="14">
        <f t="shared" si="461"/>
        <v>0</v>
      </c>
      <c r="R706" s="14">
        <f t="shared" si="461"/>
        <v>0</v>
      </c>
      <c r="S706" s="14">
        <f t="shared" si="461"/>
        <v>0</v>
      </c>
      <c r="T706" s="14">
        <f t="shared" si="461"/>
        <v>0</v>
      </c>
      <c r="U706" s="14">
        <f t="shared" si="461"/>
        <v>0</v>
      </c>
      <c r="V706" s="14">
        <f t="shared" si="461"/>
        <v>0</v>
      </c>
      <c r="W706" s="14">
        <f t="shared" si="461"/>
        <v>0</v>
      </c>
      <c r="X706" s="14">
        <f t="shared" si="461"/>
        <v>0</v>
      </c>
      <c r="Y706" s="14">
        <f t="shared" si="461"/>
        <v>0</v>
      </c>
      <c r="Z706" s="14">
        <f t="shared" si="461"/>
        <v>0</v>
      </c>
      <c r="AA706" s="14">
        <f t="shared" si="461"/>
        <v>0</v>
      </c>
      <c r="AB706" s="14">
        <f t="shared" si="461"/>
        <v>0</v>
      </c>
      <c r="AC706" s="14">
        <f t="shared" si="461"/>
        <v>0</v>
      </c>
      <c r="AD706" s="14">
        <f t="shared" si="461"/>
        <v>0</v>
      </c>
      <c r="AE706" s="14">
        <f t="shared" si="461"/>
        <v>0</v>
      </c>
      <c r="AF706" s="14">
        <f t="shared" si="461"/>
        <v>0</v>
      </c>
      <c r="AG706" s="14">
        <f t="shared" si="461"/>
        <v>0</v>
      </c>
      <c r="AH706" s="14">
        <f t="shared" si="461"/>
        <v>0</v>
      </c>
      <c r="AI706" s="14">
        <f t="shared" si="461"/>
        <v>0</v>
      </c>
      <c r="AJ706" s="14">
        <f t="shared" si="461"/>
        <v>0</v>
      </c>
      <c r="AK706" s="14">
        <f t="shared" si="461"/>
        <v>0</v>
      </c>
      <c r="AL706" s="14">
        <f t="shared" si="461"/>
        <v>0</v>
      </c>
      <c r="AM706" s="14">
        <f t="shared" si="461"/>
        <v>0</v>
      </c>
      <c r="AN706" s="14">
        <f t="shared" si="461"/>
        <v>0</v>
      </c>
      <c r="AO706" s="14">
        <f t="shared" si="461"/>
        <v>0</v>
      </c>
      <c r="AP706" s="14">
        <f t="shared" si="461"/>
        <v>0</v>
      </c>
      <c r="AQ706" s="14">
        <f t="shared" si="461"/>
        <v>0</v>
      </c>
      <c r="AR706" s="14">
        <f t="shared" si="461"/>
        <v>0</v>
      </c>
      <c r="AS706" s="14">
        <f t="shared" si="461"/>
        <v>0</v>
      </c>
      <c r="AT706" s="14">
        <f t="shared" si="461"/>
        <v>0</v>
      </c>
      <c r="AU706" s="14">
        <f t="shared" si="461"/>
        <v>0</v>
      </c>
      <c r="AV706" s="14">
        <f t="shared" si="461"/>
        <v>0</v>
      </c>
      <c r="AW706" s="14">
        <f t="shared" si="461"/>
        <v>0</v>
      </c>
      <c r="AX706" s="14">
        <f t="shared" si="461"/>
        <v>0</v>
      </c>
      <c r="AY706" s="14">
        <f t="shared" si="461"/>
        <v>0</v>
      </c>
      <c r="AZ706" s="14">
        <f t="shared" si="461"/>
        <v>0</v>
      </c>
      <c r="BA706" s="14">
        <f t="shared" si="461"/>
        <v>0</v>
      </c>
      <c r="BB706" s="14">
        <f t="shared" si="461"/>
        <v>0</v>
      </c>
      <c r="BC706" s="14">
        <f t="shared" si="461"/>
        <v>0</v>
      </c>
      <c r="BD706" s="14">
        <f t="shared" si="461"/>
        <v>0</v>
      </c>
      <c r="BE706" s="14">
        <f t="shared" si="461"/>
        <v>0</v>
      </c>
      <c r="BF706" s="14">
        <f t="shared" si="461"/>
        <v>0</v>
      </c>
      <c r="BG706" s="29">
        <f t="shared" si="458"/>
        <v>0</v>
      </c>
      <c r="BI706" s="9"/>
      <c r="BJ706" s="61"/>
    </row>
    <row r="707" spans="1:62" ht="12.95" customHeight="1" x14ac:dyDescent="0.2">
      <c r="A707" s="546"/>
      <c r="B707" s="518"/>
      <c r="C707" s="507"/>
      <c r="D707" s="513"/>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8"/>
        <v>0</v>
      </c>
      <c r="BI707" s="9"/>
      <c r="BJ707" s="61"/>
    </row>
    <row r="708" spans="1:62" ht="12.95" customHeight="1" thickBot="1" x14ac:dyDescent="0.25">
      <c r="A708" s="546"/>
      <c r="B708" s="518"/>
      <c r="C708" s="508"/>
      <c r="D708" s="516"/>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1"/>
    </row>
    <row r="709" spans="1:62" ht="12.95" customHeight="1" x14ac:dyDescent="0.2">
      <c r="A709" s="546"/>
      <c r="B709" s="518"/>
      <c r="C709" s="505" t="str">
        <f>Parameters!$C$7</f>
        <v>5 to 14</v>
      </c>
      <c r="D709" s="509" t="str">
        <f>Parameters!$B$10</f>
        <v>Fever</v>
      </c>
      <c r="E709" s="65" t="str">
        <f>Parameters!$B$14</f>
        <v>Total</v>
      </c>
      <c r="F709" s="30">
        <f>F710+F711</f>
        <v>0</v>
      </c>
      <c r="G709" s="30">
        <f t="shared" ref="G709:BF709" si="462">G710+G711</f>
        <v>0</v>
      </c>
      <c r="H709" s="30">
        <f t="shared" si="462"/>
        <v>0</v>
      </c>
      <c r="I709" s="30">
        <f t="shared" si="462"/>
        <v>0</v>
      </c>
      <c r="J709" s="30">
        <f t="shared" si="462"/>
        <v>0</v>
      </c>
      <c r="K709" s="30">
        <f t="shared" si="462"/>
        <v>0</v>
      </c>
      <c r="L709" s="30">
        <f t="shared" si="462"/>
        <v>0</v>
      </c>
      <c r="M709" s="30">
        <f t="shared" si="462"/>
        <v>0</v>
      </c>
      <c r="N709" s="30">
        <f t="shared" si="462"/>
        <v>0</v>
      </c>
      <c r="O709" s="30">
        <f t="shared" si="462"/>
        <v>0</v>
      </c>
      <c r="P709" s="30">
        <f t="shared" si="462"/>
        <v>0</v>
      </c>
      <c r="Q709" s="30">
        <f t="shared" si="462"/>
        <v>0</v>
      </c>
      <c r="R709" s="30">
        <f t="shared" si="462"/>
        <v>0</v>
      </c>
      <c r="S709" s="30">
        <f t="shared" si="462"/>
        <v>0</v>
      </c>
      <c r="T709" s="30">
        <f t="shared" si="462"/>
        <v>0</v>
      </c>
      <c r="U709" s="30">
        <f t="shared" si="462"/>
        <v>0</v>
      </c>
      <c r="V709" s="30">
        <f t="shared" si="462"/>
        <v>0</v>
      </c>
      <c r="W709" s="30">
        <f t="shared" si="462"/>
        <v>0</v>
      </c>
      <c r="X709" s="30">
        <f t="shared" si="462"/>
        <v>0</v>
      </c>
      <c r="Y709" s="30">
        <f t="shared" si="462"/>
        <v>0</v>
      </c>
      <c r="Z709" s="30">
        <f t="shared" si="462"/>
        <v>0</v>
      </c>
      <c r="AA709" s="30">
        <f t="shared" si="462"/>
        <v>0</v>
      </c>
      <c r="AB709" s="30">
        <f t="shared" si="462"/>
        <v>0</v>
      </c>
      <c r="AC709" s="30">
        <f t="shared" si="462"/>
        <v>0</v>
      </c>
      <c r="AD709" s="30">
        <f t="shared" si="462"/>
        <v>0</v>
      </c>
      <c r="AE709" s="30">
        <f t="shared" si="462"/>
        <v>0</v>
      </c>
      <c r="AF709" s="30">
        <f t="shared" si="462"/>
        <v>0</v>
      </c>
      <c r="AG709" s="30">
        <f t="shared" si="462"/>
        <v>0</v>
      </c>
      <c r="AH709" s="30">
        <f t="shared" si="462"/>
        <v>0</v>
      </c>
      <c r="AI709" s="30">
        <f t="shared" si="462"/>
        <v>0</v>
      </c>
      <c r="AJ709" s="30">
        <f t="shared" si="462"/>
        <v>0</v>
      </c>
      <c r="AK709" s="30">
        <f t="shared" si="462"/>
        <v>0</v>
      </c>
      <c r="AL709" s="30">
        <f t="shared" si="462"/>
        <v>0</v>
      </c>
      <c r="AM709" s="30">
        <f t="shared" si="462"/>
        <v>0</v>
      </c>
      <c r="AN709" s="30">
        <f t="shared" si="462"/>
        <v>0</v>
      </c>
      <c r="AO709" s="30">
        <f t="shared" si="462"/>
        <v>0</v>
      </c>
      <c r="AP709" s="30">
        <f t="shared" si="462"/>
        <v>0</v>
      </c>
      <c r="AQ709" s="30">
        <f t="shared" si="462"/>
        <v>0</v>
      </c>
      <c r="AR709" s="30">
        <f t="shared" si="462"/>
        <v>0</v>
      </c>
      <c r="AS709" s="30">
        <f t="shared" si="462"/>
        <v>0</v>
      </c>
      <c r="AT709" s="30">
        <f t="shared" si="462"/>
        <v>0</v>
      </c>
      <c r="AU709" s="30">
        <f t="shared" si="462"/>
        <v>0</v>
      </c>
      <c r="AV709" s="30">
        <f t="shared" si="462"/>
        <v>0</v>
      </c>
      <c r="AW709" s="30">
        <f t="shared" si="462"/>
        <v>0</v>
      </c>
      <c r="AX709" s="30">
        <f t="shared" si="462"/>
        <v>0</v>
      </c>
      <c r="AY709" s="30">
        <f t="shared" si="462"/>
        <v>0</v>
      </c>
      <c r="AZ709" s="30">
        <f t="shared" si="462"/>
        <v>0</v>
      </c>
      <c r="BA709" s="30">
        <f t="shared" si="462"/>
        <v>0</v>
      </c>
      <c r="BB709" s="30">
        <f t="shared" si="462"/>
        <v>0</v>
      </c>
      <c r="BC709" s="30">
        <f t="shared" si="462"/>
        <v>0</v>
      </c>
      <c r="BD709" s="30">
        <f t="shared" si="462"/>
        <v>0</v>
      </c>
      <c r="BE709" s="30">
        <f t="shared" si="462"/>
        <v>0</v>
      </c>
      <c r="BF709" s="30">
        <f t="shared" si="462"/>
        <v>0</v>
      </c>
      <c r="BG709" s="31">
        <f>SUM(F709:BF709)</f>
        <v>0</v>
      </c>
      <c r="BI709" s="9"/>
      <c r="BJ709" s="61"/>
    </row>
    <row r="710" spans="1:62" ht="12.95" customHeight="1" x14ac:dyDescent="0.2">
      <c r="A710" s="546"/>
      <c r="B710" s="518"/>
      <c r="C710" s="506"/>
      <c r="D710" s="510"/>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3">SUM(F710:BF710)</f>
        <v>0</v>
      </c>
      <c r="BI710" s="9"/>
      <c r="BJ710" s="61"/>
    </row>
    <row r="711" spans="1:62" ht="12.95" customHeight="1" x14ac:dyDescent="0.2">
      <c r="A711" s="546"/>
      <c r="B711" s="518"/>
      <c r="C711" s="506"/>
      <c r="D711" s="511"/>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3"/>
        <v>0</v>
      </c>
      <c r="BI711" s="9"/>
      <c r="BJ711" s="61"/>
    </row>
    <row r="712" spans="1:62" ht="12.95" customHeight="1" x14ac:dyDescent="0.2">
      <c r="A712" s="546"/>
      <c r="B712" s="518"/>
      <c r="C712" s="507"/>
      <c r="D712" s="512" t="str">
        <f>Parameters!$B$11</f>
        <v>Hosp.</v>
      </c>
      <c r="E712" s="67" t="str">
        <f>Parameters!$B$14</f>
        <v>Total</v>
      </c>
      <c r="F712" s="14">
        <f t="shared" ref="F712:BF712" si="464">F713+F714</f>
        <v>0</v>
      </c>
      <c r="G712" s="14">
        <f t="shared" si="464"/>
        <v>0</v>
      </c>
      <c r="H712" s="14">
        <f t="shared" si="464"/>
        <v>0</v>
      </c>
      <c r="I712" s="14">
        <f t="shared" si="464"/>
        <v>0</v>
      </c>
      <c r="J712" s="14">
        <f t="shared" si="464"/>
        <v>0</v>
      </c>
      <c r="K712" s="14">
        <f t="shared" si="464"/>
        <v>0</v>
      </c>
      <c r="L712" s="14">
        <f t="shared" si="464"/>
        <v>0</v>
      </c>
      <c r="M712" s="14">
        <f t="shared" si="464"/>
        <v>0</v>
      </c>
      <c r="N712" s="14">
        <f t="shared" si="464"/>
        <v>0</v>
      </c>
      <c r="O712" s="14">
        <f t="shared" si="464"/>
        <v>0</v>
      </c>
      <c r="P712" s="14">
        <f t="shared" si="464"/>
        <v>0</v>
      </c>
      <c r="Q712" s="14">
        <f t="shared" si="464"/>
        <v>0</v>
      </c>
      <c r="R712" s="14">
        <f t="shared" si="464"/>
        <v>0</v>
      </c>
      <c r="S712" s="14">
        <f t="shared" si="464"/>
        <v>0</v>
      </c>
      <c r="T712" s="14">
        <f t="shared" si="464"/>
        <v>0</v>
      </c>
      <c r="U712" s="14">
        <f t="shared" si="464"/>
        <v>0</v>
      </c>
      <c r="V712" s="14">
        <f t="shared" si="464"/>
        <v>0</v>
      </c>
      <c r="W712" s="14">
        <f t="shared" si="464"/>
        <v>0</v>
      </c>
      <c r="X712" s="14">
        <f t="shared" si="464"/>
        <v>0</v>
      </c>
      <c r="Y712" s="14">
        <f t="shared" si="464"/>
        <v>0</v>
      </c>
      <c r="Z712" s="14">
        <f t="shared" si="464"/>
        <v>0</v>
      </c>
      <c r="AA712" s="14">
        <f t="shared" si="464"/>
        <v>0</v>
      </c>
      <c r="AB712" s="14">
        <f t="shared" si="464"/>
        <v>0</v>
      </c>
      <c r="AC712" s="14">
        <f t="shared" si="464"/>
        <v>0</v>
      </c>
      <c r="AD712" s="14">
        <f t="shared" si="464"/>
        <v>0</v>
      </c>
      <c r="AE712" s="14">
        <f t="shared" si="464"/>
        <v>0</v>
      </c>
      <c r="AF712" s="14">
        <f t="shared" si="464"/>
        <v>0</v>
      </c>
      <c r="AG712" s="14">
        <f t="shared" si="464"/>
        <v>0</v>
      </c>
      <c r="AH712" s="14">
        <f t="shared" si="464"/>
        <v>0</v>
      </c>
      <c r="AI712" s="14">
        <f t="shared" si="464"/>
        <v>0</v>
      </c>
      <c r="AJ712" s="14">
        <f t="shared" si="464"/>
        <v>0</v>
      </c>
      <c r="AK712" s="14">
        <f t="shared" si="464"/>
        <v>0</v>
      </c>
      <c r="AL712" s="14">
        <f t="shared" si="464"/>
        <v>0</v>
      </c>
      <c r="AM712" s="14">
        <f t="shared" si="464"/>
        <v>0</v>
      </c>
      <c r="AN712" s="14">
        <f t="shared" si="464"/>
        <v>0</v>
      </c>
      <c r="AO712" s="14">
        <f t="shared" si="464"/>
        <v>0</v>
      </c>
      <c r="AP712" s="14">
        <f t="shared" si="464"/>
        <v>0</v>
      </c>
      <c r="AQ712" s="14">
        <f t="shared" si="464"/>
        <v>0</v>
      </c>
      <c r="AR712" s="14">
        <f t="shared" si="464"/>
        <v>0</v>
      </c>
      <c r="AS712" s="14">
        <f t="shared" si="464"/>
        <v>0</v>
      </c>
      <c r="AT712" s="14">
        <f t="shared" si="464"/>
        <v>0</v>
      </c>
      <c r="AU712" s="14">
        <f t="shared" si="464"/>
        <v>0</v>
      </c>
      <c r="AV712" s="14">
        <f t="shared" si="464"/>
        <v>0</v>
      </c>
      <c r="AW712" s="14">
        <f t="shared" si="464"/>
        <v>0</v>
      </c>
      <c r="AX712" s="14">
        <f t="shared" si="464"/>
        <v>0</v>
      </c>
      <c r="AY712" s="14">
        <f t="shared" si="464"/>
        <v>0</v>
      </c>
      <c r="AZ712" s="14">
        <f t="shared" si="464"/>
        <v>0</v>
      </c>
      <c r="BA712" s="14">
        <f t="shared" si="464"/>
        <v>0</v>
      </c>
      <c r="BB712" s="14">
        <f t="shared" si="464"/>
        <v>0</v>
      </c>
      <c r="BC712" s="14">
        <f t="shared" si="464"/>
        <v>0</v>
      </c>
      <c r="BD712" s="14">
        <f t="shared" si="464"/>
        <v>0</v>
      </c>
      <c r="BE712" s="14">
        <f t="shared" si="464"/>
        <v>0</v>
      </c>
      <c r="BF712" s="14">
        <f t="shared" si="464"/>
        <v>0</v>
      </c>
      <c r="BG712" s="29">
        <f t="shared" si="463"/>
        <v>0</v>
      </c>
      <c r="BI712" s="9"/>
      <c r="BJ712" s="61"/>
    </row>
    <row r="713" spans="1:62" ht="12.95" customHeight="1" x14ac:dyDescent="0.2">
      <c r="A713" s="546"/>
      <c r="B713" s="518"/>
      <c r="C713" s="507"/>
      <c r="D713" s="513"/>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3"/>
        <v>0</v>
      </c>
      <c r="BI713" s="9"/>
      <c r="BJ713" s="61"/>
    </row>
    <row r="714" spans="1:62" ht="12.95" customHeight="1" x14ac:dyDescent="0.2">
      <c r="A714" s="546"/>
      <c r="B714" s="518"/>
      <c r="C714" s="507"/>
      <c r="D714" s="514"/>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3"/>
        <v>0</v>
      </c>
      <c r="BI714" s="9"/>
      <c r="BJ714" s="61"/>
    </row>
    <row r="715" spans="1:62" ht="12.95" customHeight="1" x14ac:dyDescent="0.2">
      <c r="A715" s="546"/>
      <c r="B715" s="518"/>
      <c r="C715" s="507"/>
      <c r="D715" s="515" t="str">
        <f>Parameters!$B$12</f>
        <v>ICU</v>
      </c>
      <c r="E715" s="67" t="str">
        <f>Parameters!$B$14</f>
        <v>Total</v>
      </c>
      <c r="F715" s="14">
        <f t="shared" ref="F715:BF715" si="465">F716+F717</f>
        <v>0</v>
      </c>
      <c r="G715" s="14">
        <f t="shared" si="465"/>
        <v>0</v>
      </c>
      <c r="H715" s="14">
        <f t="shared" si="465"/>
        <v>0</v>
      </c>
      <c r="I715" s="14">
        <f t="shared" si="465"/>
        <v>0</v>
      </c>
      <c r="J715" s="14">
        <f t="shared" si="465"/>
        <v>0</v>
      </c>
      <c r="K715" s="14">
        <f t="shared" si="465"/>
        <v>0</v>
      </c>
      <c r="L715" s="14">
        <f t="shared" si="465"/>
        <v>0</v>
      </c>
      <c r="M715" s="14">
        <f t="shared" si="465"/>
        <v>0</v>
      </c>
      <c r="N715" s="14">
        <f t="shared" si="465"/>
        <v>0</v>
      </c>
      <c r="O715" s="14">
        <f t="shared" si="465"/>
        <v>0</v>
      </c>
      <c r="P715" s="14">
        <f t="shared" si="465"/>
        <v>0</v>
      </c>
      <c r="Q715" s="14">
        <f t="shared" si="465"/>
        <v>0</v>
      </c>
      <c r="R715" s="14">
        <f t="shared" si="465"/>
        <v>0</v>
      </c>
      <c r="S715" s="14">
        <f t="shared" si="465"/>
        <v>0</v>
      </c>
      <c r="T715" s="14">
        <f t="shared" si="465"/>
        <v>0</v>
      </c>
      <c r="U715" s="14">
        <f t="shared" si="465"/>
        <v>0</v>
      </c>
      <c r="V715" s="14">
        <f t="shared" si="465"/>
        <v>0</v>
      </c>
      <c r="W715" s="14">
        <f t="shared" si="465"/>
        <v>0</v>
      </c>
      <c r="X715" s="14">
        <f t="shared" si="465"/>
        <v>0</v>
      </c>
      <c r="Y715" s="14">
        <f t="shared" si="465"/>
        <v>0</v>
      </c>
      <c r="Z715" s="14">
        <f t="shared" si="465"/>
        <v>0</v>
      </c>
      <c r="AA715" s="14">
        <f t="shared" si="465"/>
        <v>0</v>
      </c>
      <c r="AB715" s="14">
        <f t="shared" si="465"/>
        <v>0</v>
      </c>
      <c r="AC715" s="14">
        <f t="shared" si="465"/>
        <v>0</v>
      </c>
      <c r="AD715" s="14">
        <f t="shared" si="465"/>
        <v>0</v>
      </c>
      <c r="AE715" s="14">
        <f t="shared" si="465"/>
        <v>0</v>
      </c>
      <c r="AF715" s="14">
        <f t="shared" si="465"/>
        <v>0</v>
      </c>
      <c r="AG715" s="14">
        <f t="shared" si="465"/>
        <v>0</v>
      </c>
      <c r="AH715" s="14">
        <f t="shared" si="465"/>
        <v>0</v>
      </c>
      <c r="AI715" s="14">
        <f t="shared" si="465"/>
        <v>0</v>
      </c>
      <c r="AJ715" s="14">
        <f t="shared" si="465"/>
        <v>0</v>
      </c>
      <c r="AK715" s="14">
        <f t="shared" si="465"/>
        <v>0</v>
      </c>
      <c r="AL715" s="14">
        <f t="shared" si="465"/>
        <v>0</v>
      </c>
      <c r="AM715" s="14">
        <f t="shared" si="465"/>
        <v>0</v>
      </c>
      <c r="AN715" s="14">
        <f t="shared" si="465"/>
        <v>0</v>
      </c>
      <c r="AO715" s="14">
        <f t="shared" si="465"/>
        <v>0</v>
      </c>
      <c r="AP715" s="14">
        <f t="shared" si="465"/>
        <v>0</v>
      </c>
      <c r="AQ715" s="14">
        <f t="shared" si="465"/>
        <v>0</v>
      </c>
      <c r="AR715" s="14">
        <f t="shared" si="465"/>
        <v>0</v>
      </c>
      <c r="AS715" s="14">
        <f t="shared" si="465"/>
        <v>0</v>
      </c>
      <c r="AT715" s="14">
        <f t="shared" si="465"/>
        <v>0</v>
      </c>
      <c r="AU715" s="14">
        <f t="shared" si="465"/>
        <v>0</v>
      </c>
      <c r="AV715" s="14">
        <f t="shared" si="465"/>
        <v>0</v>
      </c>
      <c r="AW715" s="14">
        <f t="shared" si="465"/>
        <v>0</v>
      </c>
      <c r="AX715" s="14">
        <f t="shared" si="465"/>
        <v>0</v>
      </c>
      <c r="AY715" s="14">
        <f t="shared" si="465"/>
        <v>0</v>
      </c>
      <c r="AZ715" s="14">
        <f t="shared" si="465"/>
        <v>0</v>
      </c>
      <c r="BA715" s="14">
        <f t="shared" si="465"/>
        <v>0</v>
      </c>
      <c r="BB715" s="14">
        <f t="shared" si="465"/>
        <v>0</v>
      </c>
      <c r="BC715" s="14">
        <f t="shared" si="465"/>
        <v>0</v>
      </c>
      <c r="BD715" s="14">
        <f t="shared" si="465"/>
        <v>0</v>
      </c>
      <c r="BE715" s="14">
        <f t="shared" si="465"/>
        <v>0</v>
      </c>
      <c r="BF715" s="14">
        <f t="shared" si="465"/>
        <v>0</v>
      </c>
      <c r="BG715" s="29">
        <f t="shared" si="463"/>
        <v>0</v>
      </c>
      <c r="BI715" s="9"/>
      <c r="BJ715" s="61"/>
    </row>
    <row r="716" spans="1:62" ht="12.95" customHeight="1" x14ac:dyDescent="0.2">
      <c r="A716" s="546"/>
      <c r="B716" s="518"/>
      <c r="C716" s="507"/>
      <c r="D716" s="513"/>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3"/>
        <v>0</v>
      </c>
      <c r="BI716" s="9"/>
      <c r="BJ716" s="61"/>
    </row>
    <row r="717" spans="1:62" ht="12.95" customHeight="1" x14ac:dyDescent="0.2">
      <c r="A717" s="546"/>
      <c r="B717" s="518"/>
      <c r="C717" s="507"/>
      <c r="D717" s="514"/>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3"/>
        <v>0</v>
      </c>
      <c r="BI717" s="9"/>
      <c r="BJ717" s="61"/>
    </row>
    <row r="718" spans="1:62" ht="12.95" customHeight="1" x14ac:dyDescent="0.2">
      <c r="A718" s="546"/>
      <c r="B718" s="518"/>
      <c r="C718" s="507"/>
      <c r="D718" s="515" t="str">
        <f>Parameters!$B$13</f>
        <v>Death</v>
      </c>
      <c r="E718" s="67" t="str">
        <f>Parameters!$B$14</f>
        <v>Total</v>
      </c>
      <c r="F718" s="14">
        <f t="shared" ref="F718:BF718" si="466">F719+F720</f>
        <v>0</v>
      </c>
      <c r="G718" s="14">
        <f t="shared" si="466"/>
        <v>0</v>
      </c>
      <c r="H718" s="14">
        <f t="shared" si="466"/>
        <v>0</v>
      </c>
      <c r="I718" s="14">
        <f t="shared" si="466"/>
        <v>0</v>
      </c>
      <c r="J718" s="14">
        <f t="shared" si="466"/>
        <v>0</v>
      </c>
      <c r="K718" s="14">
        <f t="shared" si="466"/>
        <v>0</v>
      </c>
      <c r="L718" s="14">
        <f t="shared" si="466"/>
        <v>0</v>
      </c>
      <c r="M718" s="14">
        <f t="shared" si="466"/>
        <v>0</v>
      </c>
      <c r="N718" s="14">
        <f t="shared" si="466"/>
        <v>0</v>
      </c>
      <c r="O718" s="14">
        <f t="shared" si="466"/>
        <v>0</v>
      </c>
      <c r="P718" s="14">
        <f t="shared" si="466"/>
        <v>0</v>
      </c>
      <c r="Q718" s="14">
        <f t="shared" si="466"/>
        <v>0</v>
      </c>
      <c r="R718" s="14">
        <f t="shared" si="466"/>
        <v>0</v>
      </c>
      <c r="S718" s="14">
        <f t="shared" si="466"/>
        <v>0</v>
      </c>
      <c r="T718" s="14">
        <f t="shared" si="466"/>
        <v>0</v>
      </c>
      <c r="U718" s="14">
        <f t="shared" si="466"/>
        <v>0</v>
      </c>
      <c r="V718" s="14">
        <f t="shared" si="466"/>
        <v>0</v>
      </c>
      <c r="W718" s="14">
        <f t="shared" si="466"/>
        <v>0</v>
      </c>
      <c r="X718" s="14">
        <f t="shared" si="466"/>
        <v>0</v>
      </c>
      <c r="Y718" s="14">
        <f t="shared" si="466"/>
        <v>0</v>
      </c>
      <c r="Z718" s="14">
        <f t="shared" si="466"/>
        <v>0</v>
      </c>
      <c r="AA718" s="14">
        <f t="shared" si="466"/>
        <v>0</v>
      </c>
      <c r="AB718" s="14">
        <f t="shared" si="466"/>
        <v>0</v>
      </c>
      <c r="AC718" s="14">
        <f t="shared" si="466"/>
        <v>0</v>
      </c>
      <c r="AD718" s="14">
        <f t="shared" si="466"/>
        <v>0</v>
      </c>
      <c r="AE718" s="14">
        <f t="shared" si="466"/>
        <v>0</v>
      </c>
      <c r="AF718" s="14">
        <f t="shared" si="466"/>
        <v>0</v>
      </c>
      <c r="AG718" s="14">
        <f t="shared" si="466"/>
        <v>0</v>
      </c>
      <c r="AH718" s="14">
        <f t="shared" si="466"/>
        <v>0</v>
      </c>
      <c r="AI718" s="14">
        <f t="shared" si="466"/>
        <v>0</v>
      </c>
      <c r="AJ718" s="14">
        <f t="shared" si="466"/>
        <v>0</v>
      </c>
      <c r="AK718" s="14">
        <f t="shared" si="466"/>
        <v>0</v>
      </c>
      <c r="AL718" s="14">
        <f t="shared" si="466"/>
        <v>0</v>
      </c>
      <c r="AM718" s="14">
        <f t="shared" si="466"/>
        <v>0</v>
      </c>
      <c r="AN718" s="14">
        <f t="shared" si="466"/>
        <v>0</v>
      </c>
      <c r="AO718" s="14">
        <f t="shared" si="466"/>
        <v>0</v>
      </c>
      <c r="AP718" s="14">
        <f t="shared" si="466"/>
        <v>0</v>
      </c>
      <c r="AQ718" s="14">
        <f t="shared" si="466"/>
        <v>0</v>
      </c>
      <c r="AR718" s="14">
        <f t="shared" si="466"/>
        <v>0</v>
      </c>
      <c r="AS718" s="14">
        <f t="shared" si="466"/>
        <v>0</v>
      </c>
      <c r="AT718" s="14">
        <f t="shared" si="466"/>
        <v>0</v>
      </c>
      <c r="AU718" s="14">
        <f t="shared" si="466"/>
        <v>0</v>
      </c>
      <c r="AV718" s="14">
        <f t="shared" si="466"/>
        <v>0</v>
      </c>
      <c r="AW718" s="14">
        <f t="shared" si="466"/>
        <v>0</v>
      </c>
      <c r="AX718" s="14">
        <f t="shared" si="466"/>
        <v>0</v>
      </c>
      <c r="AY718" s="14">
        <f t="shared" si="466"/>
        <v>0</v>
      </c>
      <c r="AZ718" s="14">
        <f t="shared" si="466"/>
        <v>0</v>
      </c>
      <c r="BA718" s="14">
        <f t="shared" si="466"/>
        <v>0</v>
      </c>
      <c r="BB718" s="14">
        <f t="shared" si="466"/>
        <v>0</v>
      </c>
      <c r="BC718" s="14">
        <f t="shared" si="466"/>
        <v>0</v>
      </c>
      <c r="BD718" s="14">
        <f t="shared" si="466"/>
        <v>0</v>
      </c>
      <c r="BE718" s="14">
        <f t="shared" si="466"/>
        <v>0</v>
      </c>
      <c r="BF718" s="14">
        <f t="shared" si="466"/>
        <v>0</v>
      </c>
      <c r="BG718" s="29">
        <f t="shared" si="463"/>
        <v>0</v>
      </c>
    </row>
    <row r="719" spans="1:62" ht="12.95" customHeight="1" x14ac:dyDescent="0.2">
      <c r="A719" s="546"/>
      <c r="B719" s="518"/>
      <c r="C719" s="507"/>
      <c r="D719" s="513"/>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3"/>
        <v>0</v>
      </c>
    </row>
    <row r="720" spans="1:62" ht="12.95" customHeight="1" thickBot="1" x14ac:dyDescent="0.25">
      <c r="A720" s="546"/>
      <c r="B720" s="518"/>
      <c r="C720" s="508"/>
      <c r="D720" s="516"/>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46"/>
      <c r="B721" s="518"/>
      <c r="C721" s="505" t="str">
        <f>Parameters!$C$8</f>
        <v>15 to 49</v>
      </c>
      <c r="D721" s="509" t="str">
        <f>Parameters!$B$10</f>
        <v>Fever</v>
      </c>
      <c r="E721" s="65" t="str">
        <f>Parameters!$B$14</f>
        <v>Total</v>
      </c>
      <c r="F721" s="30">
        <f>F722+F723</f>
        <v>0</v>
      </c>
      <c r="G721" s="30">
        <f t="shared" ref="G721:BF721" si="467">G722+G723</f>
        <v>0</v>
      </c>
      <c r="H721" s="30">
        <f t="shared" si="467"/>
        <v>0</v>
      </c>
      <c r="I721" s="30">
        <f t="shared" si="467"/>
        <v>0</v>
      </c>
      <c r="J721" s="30">
        <f t="shared" si="467"/>
        <v>0</v>
      </c>
      <c r="K721" s="30">
        <f t="shared" si="467"/>
        <v>0</v>
      </c>
      <c r="L721" s="30">
        <f t="shared" si="467"/>
        <v>0</v>
      </c>
      <c r="M721" s="30">
        <f t="shared" si="467"/>
        <v>0</v>
      </c>
      <c r="N721" s="30">
        <f t="shared" si="467"/>
        <v>0</v>
      </c>
      <c r="O721" s="30">
        <f t="shared" si="467"/>
        <v>0</v>
      </c>
      <c r="P721" s="30">
        <f t="shared" si="467"/>
        <v>0</v>
      </c>
      <c r="Q721" s="30">
        <f t="shared" si="467"/>
        <v>0</v>
      </c>
      <c r="R721" s="30">
        <f t="shared" si="467"/>
        <v>0</v>
      </c>
      <c r="S721" s="30">
        <f t="shared" si="467"/>
        <v>0</v>
      </c>
      <c r="T721" s="30">
        <f t="shared" si="467"/>
        <v>0</v>
      </c>
      <c r="U721" s="30">
        <f t="shared" si="467"/>
        <v>0</v>
      </c>
      <c r="V721" s="30">
        <f t="shared" si="467"/>
        <v>0</v>
      </c>
      <c r="W721" s="30">
        <f t="shared" si="467"/>
        <v>0</v>
      </c>
      <c r="X721" s="30">
        <f t="shared" si="467"/>
        <v>0</v>
      </c>
      <c r="Y721" s="30">
        <f t="shared" si="467"/>
        <v>0</v>
      </c>
      <c r="Z721" s="30">
        <f t="shared" si="467"/>
        <v>0</v>
      </c>
      <c r="AA721" s="30">
        <f t="shared" si="467"/>
        <v>0</v>
      </c>
      <c r="AB721" s="30">
        <f t="shared" si="467"/>
        <v>0</v>
      </c>
      <c r="AC721" s="30">
        <f t="shared" si="467"/>
        <v>0</v>
      </c>
      <c r="AD721" s="30">
        <f t="shared" si="467"/>
        <v>0</v>
      </c>
      <c r="AE721" s="30">
        <f t="shared" si="467"/>
        <v>0</v>
      </c>
      <c r="AF721" s="30">
        <f t="shared" si="467"/>
        <v>0</v>
      </c>
      <c r="AG721" s="30">
        <f t="shared" si="467"/>
        <v>0</v>
      </c>
      <c r="AH721" s="30">
        <f t="shared" si="467"/>
        <v>0</v>
      </c>
      <c r="AI721" s="30">
        <f t="shared" si="467"/>
        <v>0</v>
      </c>
      <c r="AJ721" s="30">
        <f t="shared" si="467"/>
        <v>0</v>
      </c>
      <c r="AK721" s="30">
        <f t="shared" si="467"/>
        <v>0</v>
      </c>
      <c r="AL721" s="30">
        <f t="shared" si="467"/>
        <v>0</v>
      </c>
      <c r="AM721" s="30">
        <f t="shared" si="467"/>
        <v>0</v>
      </c>
      <c r="AN721" s="30">
        <f t="shared" si="467"/>
        <v>0</v>
      </c>
      <c r="AO721" s="30">
        <f t="shared" si="467"/>
        <v>0</v>
      </c>
      <c r="AP721" s="30">
        <f t="shared" si="467"/>
        <v>0</v>
      </c>
      <c r="AQ721" s="30">
        <f t="shared" si="467"/>
        <v>0</v>
      </c>
      <c r="AR721" s="30">
        <f t="shared" si="467"/>
        <v>0</v>
      </c>
      <c r="AS721" s="30">
        <f t="shared" si="467"/>
        <v>0</v>
      </c>
      <c r="AT721" s="30">
        <f t="shared" si="467"/>
        <v>0</v>
      </c>
      <c r="AU721" s="30">
        <f t="shared" si="467"/>
        <v>0</v>
      </c>
      <c r="AV721" s="30">
        <f t="shared" si="467"/>
        <v>0</v>
      </c>
      <c r="AW721" s="30">
        <f t="shared" si="467"/>
        <v>0</v>
      </c>
      <c r="AX721" s="30">
        <f t="shared" si="467"/>
        <v>0</v>
      </c>
      <c r="AY721" s="30">
        <f t="shared" si="467"/>
        <v>0</v>
      </c>
      <c r="AZ721" s="30">
        <f t="shared" si="467"/>
        <v>0</v>
      </c>
      <c r="BA721" s="30">
        <f t="shared" si="467"/>
        <v>0</v>
      </c>
      <c r="BB721" s="30">
        <f t="shared" si="467"/>
        <v>0</v>
      </c>
      <c r="BC721" s="30">
        <f t="shared" si="467"/>
        <v>0</v>
      </c>
      <c r="BD721" s="30">
        <f t="shared" si="467"/>
        <v>0</v>
      </c>
      <c r="BE721" s="30">
        <f t="shared" si="467"/>
        <v>0</v>
      </c>
      <c r="BF721" s="30">
        <f t="shared" si="467"/>
        <v>0</v>
      </c>
      <c r="BG721" s="31">
        <f>SUM(F721:BF721)</f>
        <v>0</v>
      </c>
      <c r="BI721" s="9"/>
      <c r="BJ721" s="61"/>
    </row>
    <row r="722" spans="1:62" ht="12.95" customHeight="1" x14ac:dyDescent="0.2">
      <c r="A722" s="546"/>
      <c r="B722" s="518"/>
      <c r="C722" s="506"/>
      <c r="D722" s="510"/>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8">SUM(F722:BF722)</f>
        <v>0</v>
      </c>
      <c r="BI722" s="9"/>
      <c r="BJ722" s="61"/>
    </row>
    <row r="723" spans="1:62" ht="12.95" customHeight="1" x14ac:dyDescent="0.2">
      <c r="A723" s="546"/>
      <c r="B723" s="518"/>
      <c r="C723" s="506"/>
      <c r="D723" s="511"/>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8"/>
        <v>0</v>
      </c>
      <c r="BI723" s="9"/>
      <c r="BJ723" s="61"/>
    </row>
    <row r="724" spans="1:62" ht="12.95" customHeight="1" x14ac:dyDescent="0.2">
      <c r="A724" s="546"/>
      <c r="B724" s="518"/>
      <c r="C724" s="507"/>
      <c r="D724" s="512" t="str">
        <f>Parameters!$B$11</f>
        <v>Hosp.</v>
      </c>
      <c r="E724" s="67" t="str">
        <f>Parameters!$B$14</f>
        <v>Total</v>
      </c>
      <c r="F724" s="14">
        <f t="shared" ref="F724:BF724" si="469">F725+F726</f>
        <v>0</v>
      </c>
      <c r="G724" s="14">
        <f t="shared" si="469"/>
        <v>0</v>
      </c>
      <c r="H724" s="14">
        <f t="shared" si="469"/>
        <v>0</v>
      </c>
      <c r="I724" s="14">
        <f t="shared" si="469"/>
        <v>0</v>
      </c>
      <c r="J724" s="14">
        <f t="shared" si="469"/>
        <v>0</v>
      </c>
      <c r="K724" s="14">
        <f t="shared" si="469"/>
        <v>0</v>
      </c>
      <c r="L724" s="14">
        <f t="shared" si="469"/>
        <v>0</v>
      </c>
      <c r="M724" s="14">
        <f t="shared" si="469"/>
        <v>0</v>
      </c>
      <c r="N724" s="14">
        <f t="shared" si="469"/>
        <v>0</v>
      </c>
      <c r="O724" s="14">
        <f t="shared" si="469"/>
        <v>0</v>
      </c>
      <c r="P724" s="14">
        <f t="shared" si="469"/>
        <v>0</v>
      </c>
      <c r="Q724" s="14">
        <f t="shared" si="469"/>
        <v>0</v>
      </c>
      <c r="R724" s="14">
        <f t="shared" si="469"/>
        <v>0</v>
      </c>
      <c r="S724" s="14">
        <f t="shared" si="469"/>
        <v>0</v>
      </c>
      <c r="T724" s="14">
        <f t="shared" si="469"/>
        <v>0</v>
      </c>
      <c r="U724" s="14">
        <f t="shared" si="469"/>
        <v>0</v>
      </c>
      <c r="V724" s="14">
        <f t="shared" si="469"/>
        <v>0</v>
      </c>
      <c r="W724" s="14">
        <f t="shared" si="469"/>
        <v>0</v>
      </c>
      <c r="X724" s="14">
        <f t="shared" si="469"/>
        <v>0</v>
      </c>
      <c r="Y724" s="14">
        <f t="shared" si="469"/>
        <v>0</v>
      </c>
      <c r="Z724" s="14">
        <f t="shared" si="469"/>
        <v>0</v>
      </c>
      <c r="AA724" s="14">
        <f t="shared" si="469"/>
        <v>0</v>
      </c>
      <c r="AB724" s="14">
        <f t="shared" si="469"/>
        <v>0</v>
      </c>
      <c r="AC724" s="14">
        <f t="shared" si="469"/>
        <v>0</v>
      </c>
      <c r="AD724" s="14">
        <f t="shared" si="469"/>
        <v>0</v>
      </c>
      <c r="AE724" s="14">
        <f t="shared" si="469"/>
        <v>0</v>
      </c>
      <c r="AF724" s="14">
        <f t="shared" si="469"/>
        <v>0</v>
      </c>
      <c r="AG724" s="14">
        <f t="shared" si="469"/>
        <v>0</v>
      </c>
      <c r="AH724" s="14">
        <f t="shared" si="469"/>
        <v>0</v>
      </c>
      <c r="AI724" s="14">
        <f t="shared" si="469"/>
        <v>0</v>
      </c>
      <c r="AJ724" s="14">
        <f t="shared" si="469"/>
        <v>0</v>
      </c>
      <c r="AK724" s="14">
        <f t="shared" si="469"/>
        <v>0</v>
      </c>
      <c r="AL724" s="14">
        <f t="shared" si="469"/>
        <v>0</v>
      </c>
      <c r="AM724" s="14">
        <f t="shared" si="469"/>
        <v>0</v>
      </c>
      <c r="AN724" s="14">
        <f t="shared" si="469"/>
        <v>0</v>
      </c>
      <c r="AO724" s="14">
        <f t="shared" si="469"/>
        <v>0</v>
      </c>
      <c r="AP724" s="14">
        <f t="shared" si="469"/>
        <v>0</v>
      </c>
      <c r="AQ724" s="14">
        <f t="shared" si="469"/>
        <v>0</v>
      </c>
      <c r="AR724" s="14">
        <f t="shared" si="469"/>
        <v>0</v>
      </c>
      <c r="AS724" s="14">
        <f t="shared" si="469"/>
        <v>0</v>
      </c>
      <c r="AT724" s="14">
        <f t="shared" si="469"/>
        <v>0</v>
      </c>
      <c r="AU724" s="14">
        <f t="shared" si="469"/>
        <v>0</v>
      </c>
      <c r="AV724" s="14">
        <f t="shared" si="469"/>
        <v>0</v>
      </c>
      <c r="AW724" s="14">
        <f t="shared" si="469"/>
        <v>0</v>
      </c>
      <c r="AX724" s="14">
        <f t="shared" si="469"/>
        <v>0</v>
      </c>
      <c r="AY724" s="14">
        <f t="shared" si="469"/>
        <v>0</v>
      </c>
      <c r="AZ724" s="14">
        <f t="shared" si="469"/>
        <v>0</v>
      </c>
      <c r="BA724" s="14">
        <f t="shared" si="469"/>
        <v>0</v>
      </c>
      <c r="BB724" s="14">
        <f t="shared" si="469"/>
        <v>0</v>
      </c>
      <c r="BC724" s="14">
        <f t="shared" si="469"/>
        <v>0</v>
      </c>
      <c r="BD724" s="14">
        <f t="shared" si="469"/>
        <v>0</v>
      </c>
      <c r="BE724" s="14">
        <f t="shared" si="469"/>
        <v>0</v>
      </c>
      <c r="BF724" s="14">
        <f t="shared" si="469"/>
        <v>0</v>
      </c>
      <c r="BG724" s="29">
        <f t="shared" si="468"/>
        <v>0</v>
      </c>
      <c r="BI724" s="9"/>
      <c r="BJ724" s="61"/>
    </row>
    <row r="725" spans="1:62" ht="12.95" customHeight="1" x14ac:dyDescent="0.2">
      <c r="A725" s="546"/>
      <c r="B725" s="518"/>
      <c r="C725" s="507"/>
      <c r="D725" s="513"/>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8"/>
        <v>0</v>
      </c>
      <c r="BI725" s="9"/>
      <c r="BJ725" s="61"/>
    </row>
    <row r="726" spans="1:62" ht="12.95" customHeight="1" x14ac:dyDescent="0.2">
      <c r="A726" s="546"/>
      <c r="B726" s="518"/>
      <c r="C726" s="507"/>
      <c r="D726" s="514"/>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8"/>
        <v>0</v>
      </c>
      <c r="BI726" s="9"/>
      <c r="BJ726" s="61"/>
    </row>
    <row r="727" spans="1:62" ht="12.95" customHeight="1" x14ac:dyDescent="0.2">
      <c r="A727" s="546"/>
      <c r="B727" s="518"/>
      <c r="C727" s="507"/>
      <c r="D727" s="515" t="str">
        <f>Parameters!$B$12</f>
        <v>ICU</v>
      </c>
      <c r="E727" s="67" t="str">
        <f>Parameters!$B$14</f>
        <v>Total</v>
      </c>
      <c r="F727" s="14">
        <f t="shared" ref="F727:BF727" si="470">F728+F729</f>
        <v>0</v>
      </c>
      <c r="G727" s="14">
        <f t="shared" si="470"/>
        <v>0</v>
      </c>
      <c r="H727" s="14">
        <f t="shared" si="470"/>
        <v>0</v>
      </c>
      <c r="I727" s="14">
        <f t="shared" si="470"/>
        <v>0</v>
      </c>
      <c r="J727" s="14">
        <f t="shared" si="470"/>
        <v>0</v>
      </c>
      <c r="K727" s="14">
        <f t="shared" si="470"/>
        <v>0</v>
      </c>
      <c r="L727" s="14">
        <f t="shared" si="470"/>
        <v>0</v>
      </c>
      <c r="M727" s="14">
        <f t="shared" si="470"/>
        <v>0</v>
      </c>
      <c r="N727" s="14">
        <f t="shared" si="470"/>
        <v>0</v>
      </c>
      <c r="O727" s="14">
        <f t="shared" si="470"/>
        <v>0</v>
      </c>
      <c r="P727" s="14">
        <f t="shared" si="470"/>
        <v>0</v>
      </c>
      <c r="Q727" s="14">
        <f t="shared" si="470"/>
        <v>0</v>
      </c>
      <c r="R727" s="14">
        <f t="shared" si="470"/>
        <v>0</v>
      </c>
      <c r="S727" s="14">
        <f t="shared" si="470"/>
        <v>0</v>
      </c>
      <c r="T727" s="14">
        <f t="shared" si="470"/>
        <v>0</v>
      </c>
      <c r="U727" s="14">
        <f t="shared" si="470"/>
        <v>0</v>
      </c>
      <c r="V727" s="14">
        <f t="shared" si="470"/>
        <v>0</v>
      </c>
      <c r="W727" s="14">
        <f t="shared" si="470"/>
        <v>0</v>
      </c>
      <c r="X727" s="14">
        <f t="shared" si="470"/>
        <v>0</v>
      </c>
      <c r="Y727" s="14">
        <f t="shared" si="470"/>
        <v>0</v>
      </c>
      <c r="Z727" s="14">
        <f t="shared" si="470"/>
        <v>0</v>
      </c>
      <c r="AA727" s="14">
        <f t="shared" si="470"/>
        <v>0</v>
      </c>
      <c r="AB727" s="14">
        <f t="shared" si="470"/>
        <v>0</v>
      </c>
      <c r="AC727" s="14">
        <f t="shared" si="470"/>
        <v>0</v>
      </c>
      <c r="AD727" s="14">
        <f t="shared" si="470"/>
        <v>0</v>
      </c>
      <c r="AE727" s="14">
        <f t="shared" si="470"/>
        <v>0</v>
      </c>
      <c r="AF727" s="14">
        <f t="shared" si="470"/>
        <v>0</v>
      </c>
      <c r="AG727" s="14">
        <f t="shared" si="470"/>
        <v>0</v>
      </c>
      <c r="AH727" s="14">
        <f t="shared" si="470"/>
        <v>0</v>
      </c>
      <c r="AI727" s="14">
        <f t="shared" si="470"/>
        <v>0</v>
      </c>
      <c r="AJ727" s="14">
        <f t="shared" si="470"/>
        <v>0</v>
      </c>
      <c r="AK727" s="14">
        <f t="shared" si="470"/>
        <v>0</v>
      </c>
      <c r="AL727" s="14">
        <f t="shared" si="470"/>
        <v>0</v>
      </c>
      <c r="AM727" s="14">
        <f t="shared" si="470"/>
        <v>0</v>
      </c>
      <c r="AN727" s="14">
        <f t="shared" si="470"/>
        <v>0</v>
      </c>
      <c r="AO727" s="14">
        <f t="shared" si="470"/>
        <v>0</v>
      </c>
      <c r="AP727" s="14">
        <f t="shared" si="470"/>
        <v>0</v>
      </c>
      <c r="AQ727" s="14">
        <f t="shared" si="470"/>
        <v>0</v>
      </c>
      <c r="AR727" s="14">
        <f t="shared" si="470"/>
        <v>0</v>
      </c>
      <c r="AS727" s="14">
        <f t="shared" si="470"/>
        <v>0</v>
      </c>
      <c r="AT727" s="14">
        <f t="shared" si="470"/>
        <v>0</v>
      </c>
      <c r="AU727" s="14">
        <f t="shared" si="470"/>
        <v>0</v>
      </c>
      <c r="AV727" s="14">
        <f t="shared" si="470"/>
        <v>0</v>
      </c>
      <c r="AW727" s="14">
        <f t="shared" si="470"/>
        <v>0</v>
      </c>
      <c r="AX727" s="14">
        <f t="shared" si="470"/>
        <v>0</v>
      </c>
      <c r="AY727" s="14">
        <f t="shared" si="470"/>
        <v>0</v>
      </c>
      <c r="AZ727" s="14">
        <f t="shared" si="470"/>
        <v>0</v>
      </c>
      <c r="BA727" s="14">
        <f t="shared" si="470"/>
        <v>0</v>
      </c>
      <c r="BB727" s="14">
        <f t="shared" si="470"/>
        <v>0</v>
      </c>
      <c r="BC727" s="14">
        <f t="shared" si="470"/>
        <v>0</v>
      </c>
      <c r="BD727" s="14">
        <f t="shared" si="470"/>
        <v>0</v>
      </c>
      <c r="BE727" s="14">
        <f t="shared" si="470"/>
        <v>0</v>
      </c>
      <c r="BF727" s="14">
        <f t="shared" si="470"/>
        <v>0</v>
      </c>
      <c r="BG727" s="29">
        <f t="shared" si="468"/>
        <v>0</v>
      </c>
      <c r="BI727" s="9"/>
      <c r="BJ727" s="61"/>
    </row>
    <row r="728" spans="1:62" ht="12.95" customHeight="1" x14ac:dyDescent="0.2">
      <c r="A728" s="546"/>
      <c r="B728" s="518"/>
      <c r="C728" s="507"/>
      <c r="D728" s="513"/>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8"/>
        <v>0</v>
      </c>
      <c r="BI728" s="9"/>
      <c r="BJ728" s="61"/>
    </row>
    <row r="729" spans="1:62" ht="12.95" customHeight="1" x14ac:dyDescent="0.2">
      <c r="A729" s="546"/>
      <c r="B729" s="518"/>
      <c r="C729" s="507"/>
      <c r="D729" s="514"/>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8"/>
        <v>0</v>
      </c>
      <c r="BI729" s="9"/>
      <c r="BJ729" s="61"/>
    </row>
    <row r="730" spans="1:62" ht="12.95" customHeight="1" x14ac:dyDescent="0.2">
      <c r="A730" s="546"/>
      <c r="B730" s="518"/>
      <c r="C730" s="507"/>
      <c r="D730" s="515" t="str">
        <f>Parameters!$B$13</f>
        <v>Death</v>
      </c>
      <c r="E730" s="67" t="str">
        <f>Parameters!$B$14</f>
        <v>Total</v>
      </c>
      <c r="F730" s="14">
        <f t="shared" ref="F730:BF730" si="471">F731+F732</f>
        <v>0</v>
      </c>
      <c r="G730" s="14">
        <f t="shared" si="471"/>
        <v>0</v>
      </c>
      <c r="H730" s="14">
        <f t="shared" si="471"/>
        <v>0</v>
      </c>
      <c r="I730" s="14">
        <f t="shared" si="471"/>
        <v>0</v>
      </c>
      <c r="J730" s="14">
        <f t="shared" si="471"/>
        <v>0</v>
      </c>
      <c r="K730" s="14">
        <f t="shared" si="471"/>
        <v>0</v>
      </c>
      <c r="L730" s="14">
        <f t="shared" si="471"/>
        <v>0</v>
      </c>
      <c r="M730" s="14">
        <f t="shared" si="471"/>
        <v>0</v>
      </c>
      <c r="N730" s="14">
        <f t="shared" si="471"/>
        <v>0</v>
      </c>
      <c r="O730" s="14">
        <f t="shared" si="471"/>
        <v>0</v>
      </c>
      <c r="P730" s="14">
        <f t="shared" si="471"/>
        <v>0</v>
      </c>
      <c r="Q730" s="14">
        <f t="shared" si="471"/>
        <v>0</v>
      </c>
      <c r="R730" s="14">
        <f t="shared" si="471"/>
        <v>0</v>
      </c>
      <c r="S730" s="14">
        <f t="shared" si="471"/>
        <v>0</v>
      </c>
      <c r="T730" s="14">
        <f t="shared" si="471"/>
        <v>0</v>
      </c>
      <c r="U730" s="14">
        <f t="shared" si="471"/>
        <v>0</v>
      </c>
      <c r="V730" s="14">
        <f t="shared" si="471"/>
        <v>0</v>
      </c>
      <c r="W730" s="14">
        <f t="shared" si="471"/>
        <v>0</v>
      </c>
      <c r="X730" s="14">
        <f t="shared" si="471"/>
        <v>0</v>
      </c>
      <c r="Y730" s="14">
        <f t="shared" si="471"/>
        <v>0</v>
      </c>
      <c r="Z730" s="14">
        <f t="shared" si="471"/>
        <v>0</v>
      </c>
      <c r="AA730" s="14">
        <f t="shared" si="471"/>
        <v>0</v>
      </c>
      <c r="AB730" s="14">
        <f t="shared" si="471"/>
        <v>0</v>
      </c>
      <c r="AC730" s="14">
        <f t="shared" si="471"/>
        <v>0</v>
      </c>
      <c r="AD730" s="14">
        <f t="shared" si="471"/>
        <v>0</v>
      </c>
      <c r="AE730" s="14">
        <f t="shared" si="471"/>
        <v>0</v>
      </c>
      <c r="AF730" s="14">
        <f t="shared" si="471"/>
        <v>0</v>
      </c>
      <c r="AG730" s="14">
        <f t="shared" si="471"/>
        <v>0</v>
      </c>
      <c r="AH730" s="14">
        <f t="shared" si="471"/>
        <v>0</v>
      </c>
      <c r="AI730" s="14">
        <f t="shared" si="471"/>
        <v>0</v>
      </c>
      <c r="AJ730" s="14">
        <f t="shared" si="471"/>
        <v>0</v>
      </c>
      <c r="AK730" s="14">
        <f t="shared" si="471"/>
        <v>0</v>
      </c>
      <c r="AL730" s="14">
        <f t="shared" si="471"/>
        <v>0</v>
      </c>
      <c r="AM730" s="14">
        <f t="shared" si="471"/>
        <v>0</v>
      </c>
      <c r="AN730" s="14">
        <f t="shared" si="471"/>
        <v>0</v>
      </c>
      <c r="AO730" s="14">
        <f t="shared" si="471"/>
        <v>0</v>
      </c>
      <c r="AP730" s="14">
        <f t="shared" si="471"/>
        <v>0</v>
      </c>
      <c r="AQ730" s="14">
        <f t="shared" si="471"/>
        <v>0</v>
      </c>
      <c r="AR730" s="14">
        <f t="shared" si="471"/>
        <v>0</v>
      </c>
      <c r="AS730" s="14">
        <f t="shared" si="471"/>
        <v>0</v>
      </c>
      <c r="AT730" s="14">
        <f t="shared" si="471"/>
        <v>0</v>
      </c>
      <c r="AU730" s="14">
        <f t="shared" si="471"/>
        <v>0</v>
      </c>
      <c r="AV730" s="14">
        <f t="shared" si="471"/>
        <v>0</v>
      </c>
      <c r="AW730" s="14">
        <f t="shared" si="471"/>
        <v>0</v>
      </c>
      <c r="AX730" s="14">
        <f t="shared" si="471"/>
        <v>0</v>
      </c>
      <c r="AY730" s="14">
        <f t="shared" si="471"/>
        <v>0</v>
      </c>
      <c r="AZ730" s="14">
        <f t="shared" si="471"/>
        <v>0</v>
      </c>
      <c r="BA730" s="14">
        <f t="shared" si="471"/>
        <v>0</v>
      </c>
      <c r="BB730" s="14">
        <f t="shared" si="471"/>
        <v>0</v>
      </c>
      <c r="BC730" s="14">
        <f t="shared" si="471"/>
        <v>0</v>
      </c>
      <c r="BD730" s="14">
        <f t="shared" si="471"/>
        <v>0</v>
      </c>
      <c r="BE730" s="14">
        <f t="shared" si="471"/>
        <v>0</v>
      </c>
      <c r="BF730" s="14">
        <f t="shared" si="471"/>
        <v>0</v>
      </c>
      <c r="BG730" s="29">
        <f t="shared" si="468"/>
        <v>0</v>
      </c>
    </row>
    <row r="731" spans="1:62" ht="12.95" customHeight="1" x14ac:dyDescent="0.2">
      <c r="A731" s="546"/>
      <c r="B731" s="518"/>
      <c r="C731" s="507"/>
      <c r="D731" s="513"/>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8"/>
        <v>0</v>
      </c>
    </row>
    <row r="732" spans="1:62" ht="12.95" customHeight="1" thickBot="1" x14ac:dyDescent="0.25">
      <c r="A732" s="546"/>
      <c r="B732" s="518"/>
      <c r="C732" s="508"/>
      <c r="D732" s="516"/>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546"/>
      <c r="B733" s="518"/>
      <c r="C733" s="505" t="str">
        <f>Parameters!$C$9</f>
        <v>50 to 64</v>
      </c>
      <c r="D733" s="509" t="str">
        <f>Parameters!$B$10</f>
        <v>Fever</v>
      </c>
      <c r="E733" s="65" t="str">
        <f>Parameters!$B$14</f>
        <v>Total</v>
      </c>
      <c r="F733" s="30">
        <f>F734+F735</f>
        <v>0</v>
      </c>
      <c r="G733" s="30">
        <f t="shared" ref="G733:BF733" si="472">G734+G735</f>
        <v>0</v>
      </c>
      <c r="H733" s="30">
        <f t="shared" si="472"/>
        <v>0</v>
      </c>
      <c r="I733" s="30">
        <f t="shared" si="472"/>
        <v>0</v>
      </c>
      <c r="J733" s="30">
        <f t="shared" si="472"/>
        <v>0</v>
      </c>
      <c r="K733" s="30">
        <f t="shared" si="472"/>
        <v>0</v>
      </c>
      <c r="L733" s="30">
        <f t="shared" si="472"/>
        <v>0</v>
      </c>
      <c r="M733" s="30">
        <f t="shared" si="472"/>
        <v>0</v>
      </c>
      <c r="N733" s="30">
        <f t="shared" si="472"/>
        <v>0</v>
      </c>
      <c r="O733" s="30">
        <f t="shared" si="472"/>
        <v>0</v>
      </c>
      <c r="P733" s="30">
        <f t="shared" si="472"/>
        <v>0</v>
      </c>
      <c r="Q733" s="30">
        <f t="shared" si="472"/>
        <v>0</v>
      </c>
      <c r="R733" s="30">
        <f t="shared" si="472"/>
        <v>0</v>
      </c>
      <c r="S733" s="30">
        <f t="shared" si="472"/>
        <v>0</v>
      </c>
      <c r="T733" s="30">
        <f t="shared" si="472"/>
        <v>0</v>
      </c>
      <c r="U733" s="30">
        <f t="shared" si="472"/>
        <v>0</v>
      </c>
      <c r="V733" s="30">
        <f t="shared" si="472"/>
        <v>0</v>
      </c>
      <c r="W733" s="30">
        <f t="shared" si="472"/>
        <v>0</v>
      </c>
      <c r="X733" s="30">
        <f t="shared" si="472"/>
        <v>0</v>
      </c>
      <c r="Y733" s="30">
        <f t="shared" si="472"/>
        <v>0</v>
      </c>
      <c r="Z733" s="30">
        <f t="shared" si="472"/>
        <v>0</v>
      </c>
      <c r="AA733" s="30">
        <f t="shared" si="472"/>
        <v>0</v>
      </c>
      <c r="AB733" s="30">
        <f t="shared" si="472"/>
        <v>0</v>
      </c>
      <c r="AC733" s="30">
        <f t="shared" si="472"/>
        <v>0</v>
      </c>
      <c r="AD733" s="30">
        <f t="shared" si="472"/>
        <v>0</v>
      </c>
      <c r="AE733" s="30">
        <f t="shared" si="472"/>
        <v>0</v>
      </c>
      <c r="AF733" s="30">
        <f t="shared" si="472"/>
        <v>0</v>
      </c>
      <c r="AG733" s="30">
        <f t="shared" si="472"/>
        <v>0</v>
      </c>
      <c r="AH733" s="30">
        <f t="shared" si="472"/>
        <v>0</v>
      </c>
      <c r="AI733" s="30">
        <f t="shared" si="472"/>
        <v>0</v>
      </c>
      <c r="AJ733" s="30">
        <f t="shared" si="472"/>
        <v>0</v>
      </c>
      <c r="AK733" s="30">
        <f t="shared" si="472"/>
        <v>0</v>
      </c>
      <c r="AL733" s="30">
        <f t="shared" si="472"/>
        <v>0</v>
      </c>
      <c r="AM733" s="30">
        <f t="shared" si="472"/>
        <v>0</v>
      </c>
      <c r="AN733" s="30">
        <f t="shared" si="472"/>
        <v>0</v>
      </c>
      <c r="AO733" s="30">
        <f t="shared" si="472"/>
        <v>0</v>
      </c>
      <c r="AP733" s="30">
        <f t="shared" si="472"/>
        <v>0</v>
      </c>
      <c r="AQ733" s="30">
        <f t="shared" si="472"/>
        <v>0</v>
      </c>
      <c r="AR733" s="30">
        <f t="shared" si="472"/>
        <v>0</v>
      </c>
      <c r="AS733" s="30">
        <f t="shared" si="472"/>
        <v>0</v>
      </c>
      <c r="AT733" s="30">
        <f t="shared" si="472"/>
        <v>0</v>
      </c>
      <c r="AU733" s="30">
        <f t="shared" si="472"/>
        <v>0</v>
      </c>
      <c r="AV733" s="30">
        <f t="shared" si="472"/>
        <v>0</v>
      </c>
      <c r="AW733" s="30">
        <f t="shared" si="472"/>
        <v>0</v>
      </c>
      <c r="AX733" s="30">
        <f t="shared" si="472"/>
        <v>0</v>
      </c>
      <c r="AY733" s="30">
        <f t="shared" si="472"/>
        <v>0</v>
      </c>
      <c r="AZ733" s="30">
        <f t="shared" si="472"/>
        <v>0</v>
      </c>
      <c r="BA733" s="30">
        <f t="shared" si="472"/>
        <v>0</v>
      </c>
      <c r="BB733" s="30">
        <f t="shared" si="472"/>
        <v>0</v>
      </c>
      <c r="BC733" s="30">
        <f t="shared" si="472"/>
        <v>0</v>
      </c>
      <c r="BD733" s="30">
        <f t="shared" si="472"/>
        <v>0</v>
      </c>
      <c r="BE733" s="30">
        <f t="shared" si="472"/>
        <v>0</v>
      </c>
      <c r="BF733" s="30">
        <f t="shared" si="472"/>
        <v>0</v>
      </c>
      <c r="BG733" s="31">
        <f>SUM(F733:BF733)</f>
        <v>0</v>
      </c>
    </row>
    <row r="734" spans="1:62" ht="12.95" customHeight="1" x14ac:dyDescent="0.2">
      <c r="A734" s="546"/>
      <c r="B734" s="518"/>
      <c r="C734" s="506"/>
      <c r="D734" s="510"/>
      <c r="E734" s="66"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3">SUM(F734:BF734)</f>
        <v>0</v>
      </c>
    </row>
    <row r="735" spans="1:62" ht="12.95" customHeight="1" x14ac:dyDescent="0.2">
      <c r="A735" s="546"/>
      <c r="B735" s="518"/>
      <c r="C735" s="506"/>
      <c r="D735" s="511"/>
      <c r="E735" s="66"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3"/>
        <v>0</v>
      </c>
    </row>
    <row r="736" spans="1:62" ht="12.95" customHeight="1" x14ac:dyDescent="0.2">
      <c r="A736" s="546"/>
      <c r="B736" s="518"/>
      <c r="C736" s="507"/>
      <c r="D736" s="512" t="str">
        <f>Parameters!$B$11</f>
        <v>Hosp.</v>
      </c>
      <c r="E736" s="67" t="str">
        <f>Parameters!$B$14</f>
        <v>Total</v>
      </c>
      <c r="F736" s="14">
        <f t="shared" ref="F736:BF736" si="474">F737+F738</f>
        <v>0</v>
      </c>
      <c r="G736" s="14">
        <f t="shared" si="474"/>
        <v>0</v>
      </c>
      <c r="H736" s="14">
        <f t="shared" si="474"/>
        <v>0</v>
      </c>
      <c r="I736" s="14">
        <f t="shared" si="474"/>
        <v>0</v>
      </c>
      <c r="J736" s="14">
        <f t="shared" si="474"/>
        <v>0</v>
      </c>
      <c r="K736" s="14">
        <f t="shared" si="474"/>
        <v>0</v>
      </c>
      <c r="L736" s="14">
        <f t="shared" si="474"/>
        <v>0</v>
      </c>
      <c r="M736" s="14">
        <f t="shared" si="474"/>
        <v>0</v>
      </c>
      <c r="N736" s="14">
        <f t="shared" si="474"/>
        <v>0</v>
      </c>
      <c r="O736" s="14">
        <f t="shared" si="474"/>
        <v>0</v>
      </c>
      <c r="P736" s="14">
        <f t="shared" si="474"/>
        <v>0</v>
      </c>
      <c r="Q736" s="14">
        <f t="shared" si="474"/>
        <v>0</v>
      </c>
      <c r="R736" s="14">
        <f t="shared" si="474"/>
        <v>0</v>
      </c>
      <c r="S736" s="14">
        <f t="shared" si="474"/>
        <v>0</v>
      </c>
      <c r="T736" s="14">
        <f t="shared" si="474"/>
        <v>0</v>
      </c>
      <c r="U736" s="14">
        <f t="shared" si="474"/>
        <v>0</v>
      </c>
      <c r="V736" s="14">
        <f t="shared" si="474"/>
        <v>0</v>
      </c>
      <c r="W736" s="14">
        <f t="shared" si="474"/>
        <v>0</v>
      </c>
      <c r="X736" s="14">
        <f t="shared" si="474"/>
        <v>0</v>
      </c>
      <c r="Y736" s="14">
        <f t="shared" si="474"/>
        <v>0</v>
      </c>
      <c r="Z736" s="14">
        <f t="shared" si="474"/>
        <v>0</v>
      </c>
      <c r="AA736" s="14">
        <f t="shared" si="474"/>
        <v>0</v>
      </c>
      <c r="AB736" s="14">
        <f t="shared" si="474"/>
        <v>0</v>
      </c>
      <c r="AC736" s="14">
        <f t="shared" si="474"/>
        <v>0</v>
      </c>
      <c r="AD736" s="14">
        <f t="shared" si="474"/>
        <v>0</v>
      </c>
      <c r="AE736" s="14">
        <f t="shared" si="474"/>
        <v>0</v>
      </c>
      <c r="AF736" s="14">
        <f t="shared" si="474"/>
        <v>0</v>
      </c>
      <c r="AG736" s="14">
        <f t="shared" si="474"/>
        <v>0</v>
      </c>
      <c r="AH736" s="14">
        <f t="shared" si="474"/>
        <v>0</v>
      </c>
      <c r="AI736" s="14">
        <f t="shared" si="474"/>
        <v>0</v>
      </c>
      <c r="AJ736" s="14">
        <f t="shared" si="474"/>
        <v>0</v>
      </c>
      <c r="AK736" s="14">
        <f t="shared" si="474"/>
        <v>0</v>
      </c>
      <c r="AL736" s="14">
        <f t="shared" si="474"/>
        <v>0</v>
      </c>
      <c r="AM736" s="14">
        <f t="shared" si="474"/>
        <v>0</v>
      </c>
      <c r="AN736" s="14">
        <f t="shared" si="474"/>
        <v>0</v>
      </c>
      <c r="AO736" s="14">
        <f t="shared" si="474"/>
        <v>0</v>
      </c>
      <c r="AP736" s="14">
        <f t="shared" si="474"/>
        <v>0</v>
      </c>
      <c r="AQ736" s="14">
        <f t="shared" si="474"/>
        <v>0</v>
      </c>
      <c r="AR736" s="14">
        <f t="shared" si="474"/>
        <v>0</v>
      </c>
      <c r="AS736" s="14">
        <f t="shared" si="474"/>
        <v>0</v>
      </c>
      <c r="AT736" s="14">
        <f t="shared" si="474"/>
        <v>0</v>
      </c>
      <c r="AU736" s="14">
        <f t="shared" si="474"/>
        <v>0</v>
      </c>
      <c r="AV736" s="14">
        <f t="shared" si="474"/>
        <v>0</v>
      </c>
      <c r="AW736" s="14">
        <f t="shared" si="474"/>
        <v>0</v>
      </c>
      <c r="AX736" s="14">
        <f t="shared" si="474"/>
        <v>0</v>
      </c>
      <c r="AY736" s="14">
        <f t="shared" si="474"/>
        <v>0</v>
      </c>
      <c r="AZ736" s="14">
        <f t="shared" si="474"/>
        <v>0</v>
      </c>
      <c r="BA736" s="14">
        <f t="shared" si="474"/>
        <v>0</v>
      </c>
      <c r="BB736" s="14">
        <f t="shared" si="474"/>
        <v>0</v>
      </c>
      <c r="BC736" s="14">
        <f t="shared" si="474"/>
        <v>0</v>
      </c>
      <c r="BD736" s="14">
        <f t="shared" si="474"/>
        <v>0</v>
      </c>
      <c r="BE736" s="14">
        <f t="shared" si="474"/>
        <v>0</v>
      </c>
      <c r="BF736" s="14">
        <f t="shared" si="474"/>
        <v>0</v>
      </c>
      <c r="BG736" s="29">
        <f t="shared" si="473"/>
        <v>0</v>
      </c>
    </row>
    <row r="737" spans="1:59" ht="12.95" customHeight="1" x14ac:dyDescent="0.2">
      <c r="A737" s="546"/>
      <c r="B737" s="518"/>
      <c r="C737" s="507"/>
      <c r="D737" s="513"/>
      <c r="E737" s="44"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3"/>
        <v>0</v>
      </c>
    </row>
    <row r="738" spans="1:59" ht="12.95" customHeight="1" x14ac:dyDescent="0.2">
      <c r="A738" s="546"/>
      <c r="B738" s="518"/>
      <c r="C738" s="507"/>
      <c r="D738" s="514"/>
      <c r="E738" s="44"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3"/>
        <v>0</v>
      </c>
    </row>
    <row r="739" spans="1:59" ht="12.95" customHeight="1" x14ac:dyDescent="0.2">
      <c r="A739" s="546"/>
      <c r="B739" s="518"/>
      <c r="C739" s="507"/>
      <c r="D739" s="515" t="str">
        <f>Parameters!$B$12</f>
        <v>ICU</v>
      </c>
      <c r="E739" s="67" t="str">
        <f>Parameters!$B$14</f>
        <v>Total</v>
      </c>
      <c r="F739" s="14">
        <f t="shared" ref="F739:BF739" si="475">F740+F741</f>
        <v>0</v>
      </c>
      <c r="G739" s="14">
        <f t="shared" si="475"/>
        <v>0</v>
      </c>
      <c r="H739" s="14">
        <f t="shared" si="475"/>
        <v>0</v>
      </c>
      <c r="I739" s="14">
        <f t="shared" si="475"/>
        <v>0</v>
      </c>
      <c r="J739" s="14">
        <f t="shared" si="475"/>
        <v>0</v>
      </c>
      <c r="K739" s="14">
        <f t="shared" si="475"/>
        <v>0</v>
      </c>
      <c r="L739" s="14">
        <f t="shared" si="475"/>
        <v>0</v>
      </c>
      <c r="M739" s="14">
        <f t="shared" si="475"/>
        <v>0</v>
      </c>
      <c r="N739" s="14">
        <f t="shared" si="475"/>
        <v>0</v>
      </c>
      <c r="O739" s="14">
        <f t="shared" si="475"/>
        <v>0</v>
      </c>
      <c r="P739" s="14">
        <f t="shared" si="475"/>
        <v>0</v>
      </c>
      <c r="Q739" s="14">
        <f t="shared" si="475"/>
        <v>0</v>
      </c>
      <c r="R739" s="14">
        <f t="shared" si="475"/>
        <v>0</v>
      </c>
      <c r="S739" s="14">
        <f t="shared" si="475"/>
        <v>0</v>
      </c>
      <c r="T739" s="14">
        <f t="shared" si="475"/>
        <v>0</v>
      </c>
      <c r="U739" s="14">
        <f t="shared" si="475"/>
        <v>0</v>
      </c>
      <c r="V739" s="14">
        <f t="shared" si="475"/>
        <v>0</v>
      </c>
      <c r="W739" s="14">
        <f t="shared" si="475"/>
        <v>0</v>
      </c>
      <c r="X739" s="14">
        <f t="shared" si="475"/>
        <v>0</v>
      </c>
      <c r="Y739" s="14">
        <f t="shared" si="475"/>
        <v>0</v>
      </c>
      <c r="Z739" s="14">
        <f t="shared" si="475"/>
        <v>0</v>
      </c>
      <c r="AA739" s="14">
        <f t="shared" si="475"/>
        <v>0</v>
      </c>
      <c r="AB739" s="14">
        <f t="shared" si="475"/>
        <v>0</v>
      </c>
      <c r="AC739" s="14">
        <f t="shared" si="475"/>
        <v>0</v>
      </c>
      <c r="AD739" s="14">
        <f t="shared" si="475"/>
        <v>0</v>
      </c>
      <c r="AE739" s="14">
        <f t="shared" si="475"/>
        <v>0</v>
      </c>
      <c r="AF739" s="14">
        <f t="shared" si="475"/>
        <v>0</v>
      </c>
      <c r="AG739" s="14">
        <f t="shared" si="475"/>
        <v>0</v>
      </c>
      <c r="AH739" s="14">
        <f t="shared" si="475"/>
        <v>0</v>
      </c>
      <c r="AI739" s="14">
        <f t="shared" si="475"/>
        <v>0</v>
      </c>
      <c r="AJ739" s="14">
        <f t="shared" si="475"/>
        <v>0</v>
      </c>
      <c r="AK739" s="14">
        <f t="shared" si="475"/>
        <v>0</v>
      </c>
      <c r="AL739" s="14">
        <f t="shared" si="475"/>
        <v>0</v>
      </c>
      <c r="AM739" s="14">
        <f t="shared" si="475"/>
        <v>0</v>
      </c>
      <c r="AN739" s="14">
        <f t="shared" si="475"/>
        <v>0</v>
      </c>
      <c r="AO739" s="14">
        <f t="shared" si="475"/>
        <v>0</v>
      </c>
      <c r="AP739" s="14">
        <f t="shared" si="475"/>
        <v>0</v>
      </c>
      <c r="AQ739" s="14">
        <f t="shared" si="475"/>
        <v>0</v>
      </c>
      <c r="AR739" s="14">
        <f t="shared" si="475"/>
        <v>0</v>
      </c>
      <c r="AS739" s="14">
        <f t="shared" si="475"/>
        <v>0</v>
      </c>
      <c r="AT739" s="14">
        <f t="shared" si="475"/>
        <v>0</v>
      </c>
      <c r="AU739" s="14">
        <f t="shared" si="475"/>
        <v>0</v>
      </c>
      <c r="AV739" s="14">
        <f t="shared" si="475"/>
        <v>0</v>
      </c>
      <c r="AW739" s="14">
        <f t="shared" si="475"/>
        <v>0</v>
      </c>
      <c r="AX739" s="14">
        <f t="shared" si="475"/>
        <v>0</v>
      </c>
      <c r="AY739" s="14">
        <f t="shared" si="475"/>
        <v>0</v>
      </c>
      <c r="AZ739" s="14">
        <f t="shared" si="475"/>
        <v>0</v>
      </c>
      <c r="BA739" s="14">
        <f t="shared" si="475"/>
        <v>0</v>
      </c>
      <c r="BB739" s="14">
        <f t="shared" si="475"/>
        <v>0</v>
      </c>
      <c r="BC739" s="14">
        <f t="shared" si="475"/>
        <v>0</v>
      </c>
      <c r="BD739" s="14">
        <f t="shared" si="475"/>
        <v>0</v>
      </c>
      <c r="BE739" s="14">
        <f t="shared" si="475"/>
        <v>0</v>
      </c>
      <c r="BF739" s="14">
        <f t="shared" si="475"/>
        <v>0</v>
      </c>
      <c r="BG739" s="29">
        <f t="shared" si="473"/>
        <v>0</v>
      </c>
    </row>
    <row r="740" spans="1:59" ht="12.95" customHeight="1" x14ac:dyDescent="0.2">
      <c r="A740" s="546"/>
      <c r="B740" s="518"/>
      <c r="C740" s="507"/>
      <c r="D740" s="513"/>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3"/>
        <v>0</v>
      </c>
    </row>
    <row r="741" spans="1:59" ht="12.95" customHeight="1" x14ac:dyDescent="0.2">
      <c r="A741" s="546"/>
      <c r="B741" s="518"/>
      <c r="C741" s="507"/>
      <c r="D741" s="514"/>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3"/>
        <v>0</v>
      </c>
    </row>
    <row r="742" spans="1:59" ht="12.95" customHeight="1" x14ac:dyDescent="0.2">
      <c r="A742" s="546"/>
      <c r="B742" s="518"/>
      <c r="C742" s="507"/>
      <c r="D742" s="515" t="str">
        <f>Parameters!$B$13</f>
        <v>Death</v>
      </c>
      <c r="E742" s="67" t="str">
        <f>Parameters!$B$14</f>
        <v>Total</v>
      </c>
      <c r="F742" s="14">
        <f t="shared" ref="F742:BF742" si="476">F743+F744</f>
        <v>0</v>
      </c>
      <c r="G742" s="14">
        <f t="shared" si="476"/>
        <v>0</v>
      </c>
      <c r="H742" s="14">
        <f t="shared" si="476"/>
        <v>0</v>
      </c>
      <c r="I742" s="14">
        <f t="shared" si="476"/>
        <v>0</v>
      </c>
      <c r="J742" s="14">
        <f t="shared" si="476"/>
        <v>0</v>
      </c>
      <c r="K742" s="14">
        <f t="shared" si="476"/>
        <v>0</v>
      </c>
      <c r="L742" s="14">
        <f t="shared" si="476"/>
        <v>0</v>
      </c>
      <c r="M742" s="14">
        <f t="shared" si="476"/>
        <v>0</v>
      </c>
      <c r="N742" s="14">
        <f t="shared" si="476"/>
        <v>0</v>
      </c>
      <c r="O742" s="14">
        <f t="shared" si="476"/>
        <v>0</v>
      </c>
      <c r="P742" s="14">
        <f t="shared" si="476"/>
        <v>0</v>
      </c>
      <c r="Q742" s="14">
        <f t="shared" si="476"/>
        <v>0</v>
      </c>
      <c r="R742" s="14">
        <f t="shared" si="476"/>
        <v>0</v>
      </c>
      <c r="S742" s="14">
        <f t="shared" si="476"/>
        <v>0</v>
      </c>
      <c r="T742" s="14">
        <f t="shared" si="476"/>
        <v>0</v>
      </c>
      <c r="U742" s="14">
        <f t="shared" si="476"/>
        <v>0</v>
      </c>
      <c r="V742" s="14">
        <f t="shared" si="476"/>
        <v>0</v>
      </c>
      <c r="W742" s="14">
        <f t="shared" si="476"/>
        <v>0</v>
      </c>
      <c r="X742" s="14">
        <f t="shared" si="476"/>
        <v>0</v>
      </c>
      <c r="Y742" s="14">
        <f t="shared" si="476"/>
        <v>0</v>
      </c>
      <c r="Z742" s="14">
        <f t="shared" si="476"/>
        <v>0</v>
      </c>
      <c r="AA742" s="14">
        <f t="shared" si="476"/>
        <v>0</v>
      </c>
      <c r="AB742" s="14">
        <f t="shared" si="476"/>
        <v>0</v>
      </c>
      <c r="AC742" s="14">
        <f t="shared" si="476"/>
        <v>0</v>
      </c>
      <c r="AD742" s="14">
        <f t="shared" si="476"/>
        <v>0</v>
      </c>
      <c r="AE742" s="14">
        <f t="shared" si="476"/>
        <v>0</v>
      </c>
      <c r="AF742" s="14">
        <f t="shared" si="476"/>
        <v>0</v>
      </c>
      <c r="AG742" s="14">
        <f t="shared" si="476"/>
        <v>0</v>
      </c>
      <c r="AH742" s="14">
        <f t="shared" si="476"/>
        <v>0</v>
      </c>
      <c r="AI742" s="14">
        <f t="shared" si="476"/>
        <v>0</v>
      </c>
      <c r="AJ742" s="14">
        <f t="shared" si="476"/>
        <v>0</v>
      </c>
      <c r="AK742" s="14">
        <f t="shared" si="476"/>
        <v>0</v>
      </c>
      <c r="AL742" s="14">
        <f t="shared" si="476"/>
        <v>0</v>
      </c>
      <c r="AM742" s="14">
        <f t="shared" si="476"/>
        <v>0</v>
      </c>
      <c r="AN742" s="14">
        <f t="shared" si="476"/>
        <v>0</v>
      </c>
      <c r="AO742" s="14">
        <f t="shared" si="476"/>
        <v>0</v>
      </c>
      <c r="AP742" s="14">
        <f t="shared" si="476"/>
        <v>0</v>
      </c>
      <c r="AQ742" s="14">
        <f t="shared" si="476"/>
        <v>0</v>
      </c>
      <c r="AR742" s="14">
        <f t="shared" si="476"/>
        <v>0</v>
      </c>
      <c r="AS742" s="14">
        <f t="shared" si="476"/>
        <v>0</v>
      </c>
      <c r="AT742" s="14">
        <f t="shared" si="476"/>
        <v>0</v>
      </c>
      <c r="AU742" s="14">
        <f t="shared" si="476"/>
        <v>0</v>
      </c>
      <c r="AV742" s="14">
        <f t="shared" si="476"/>
        <v>0</v>
      </c>
      <c r="AW742" s="14">
        <f t="shared" si="476"/>
        <v>0</v>
      </c>
      <c r="AX742" s="14">
        <f t="shared" si="476"/>
        <v>0</v>
      </c>
      <c r="AY742" s="14">
        <f t="shared" si="476"/>
        <v>0</v>
      </c>
      <c r="AZ742" s="14">
        <f t="shared" si="476"/>
        <v>0</v>
      </c>
      <c r="BA742" s="14">
        <f t="shared" si="476"/>
        <v>0</v>
      </c>
      <c r="BB742" s="14">
        <f t="shared" si="476"/>
        <v>0</v>
      </c>
      <c r="BC742" s="14">
        <f t="shared" si="476"/>
        <v>0</v>
      </c>
      <c r="BD742" s="14">
        <f t="shared" si="476"/>
        <v>0</v>
      </c>
      <c r="BE742" s="14">
        <f t="shared" si="476"/>
        <v>0</v>
      </c>
      <c r="BF742" s="14">
        <f t="shared" si="476"/>
        <v>0</v>
      </c>
      <c r="BG742" s="29">
        <f t="shared" si="473"/>
        <v>0</v>
      </c>
    </row>
    <row r="743" spans="1:59" ht="12.95" customHeight="1" x14ac:dyDescent="0.2">
      <c r="A743" s="546"/>
      <c r="B743" s="518"/>
      <c r="C743" s="507"/>
      <c r="D743" s="513"/>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3"/>
        <v>0</v>
      </c>
    </row>
    <row r="744" spans="1:59" ht="12.95" customHeight="1" thickBot="1" x14ac:dyDescent="0.25">
      <c r="A744" s="546"/>
      <c r="B744" s="518"/>
      <c r="C744" s="508"/>
      <c r="D744" s="516"/>
      <c r="E744" s="44"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546"/>
      <c r="B745" s="518"/>
      <c r="C745" s="505" t="str">
        <f>Parameters!$C$10</f>
        <v>65 and +</v>
      </c>
      <c r="D745" s="509" t="str">
        <f>Parameters!$B$10</f>
        <v>Fever</v>
      </c>
      <c r="E745" s="65" t="str">
        <f>Parameters!$B$14</f>
        <v>Total</v>
      </c>
      <c r="F745" s="30">
        <f>F746+F747</f>
        <v>0</v>
      </c>
      <c r="G745" s="30">
        <f t="shared" ref="G745:BF745" si="477">G746+G747</f>
        <v>0</v>
      </c>
      <c r="H745" s="30">
        <f t="shared" si="477"/>
        <v>0</v>
      </c>
      <c r="I745" s="30">
        <f t="shared" si="477"/>
        <v>0</v>
      </c>
      <c r="J745" s="30">
        <f t="shared" si="477"/>
        <v>0</v>
      </c>
      <c r="K745" s="30">
        <f t="shared" si="477"/>
        <v>0</v>
      </c>
      <c r="L745" s="30">
        <f t="shared" si="477"/>
        <v>0</v>
      </c>
      <c r="M745" s="30">
        <f t="shared" si="477"/>
        <v>0</v>
      </c>
      <c r="N745" s="30">
        <f t="shared" si="477"/>
        <v>0</v>
      </c>
      <c r="O745" s="30">
        <f t="shared" si="477"/>
        <v>0</v>
      </c>
      <c r="P745" s="30">
        <f t="shared" si="477"/>
        <v>0</v>
      </c>
      <c r="Q745" s="30">
        <f t="shared" si="477"/>
        <v>0</v>
      </c>
      <c r="R745" s="30">
        <f t="shared" si="477"/>
        <v>0</v>
      </c>
      <c r="S745" s="30">
        <f t="shared" si="477"/>
        <v>0</v>
      </c>
      <c r="T745" s="30">
        <f t="shared" si="477"/>
        <v>0</v>
      </c>
      <c r="U745" s="30">
        <f t="shared" si="477"/>
        <v>0</v>
      </c>
      <c r="V745" s="30">
        <f t="shared" si="477"/>
        <v>0</v>
      </c>
      <c r="W745" s="30">
        <f t="shared" si="477"/>
        <v>0</v>
      </c>
      <c r="X745" s="30">
        <f t="shared" si="477"/>
        <v>0</v>
      </c>
      <c r="Y745" s="30">
        <f t="shared" si="477"/>
        <v>0</v>
      </c>
      <c r="Z745" s="30">
        <f t="shared" si="477"/>
        <v>0</v>
      </c>
      <c r="AA745" s="30">
        <f t="shared" si="477"/>
        <v>0</v>
      </c>
      <c r="AB745" s="30">
        <f t="shared" si="477"/>
        <v>0</v>
      </c>
      <c r="AC745" s="30">
        <f t="shared" si="477"/>
        <v>0</v>
      </c>
      <c r="AD745" s="30">
        <f t="shared" si="477"/>
        <v>0</v>
      </c>
      <c r="AE745" s="30">
        <f t="shared" si="477"/>
        <v>0</v>
      </c>
      <c r="AF745" s="30">
        <f t="shared" si="477"/>
        <v>0</v>
      </c>
      <c r="AG745" s="30">
        <f t="shared" si="477"/>
        <v>0</v>
      </c>
      <c r="AH745" s="30">
        <f t="shared" si="477"/>
        <v>0</v>
      </c>
      <c r="AI745" s="30">
        <f t="shared" si="477"/>
        <v>0</v>
      </c>
      <c r="AJ745" s="30">
        <f t="shared" si="477"/>
        <v>0</v>
      </c>
      <c r="AK745" s="30">
        <f t="shared" si="477"/>
        <v>0</v>
      </c>
      <c r="AL745" s="30">
        <f t="shared" si="477"/>
        <v>0</v>
      </c>
      <c r="AM745" s="30">
        <f t="shared" si="477"/>
        <v>0</v>
      </c>
      <c r="AN745" s="30">
        <f t="shared" si="477"/>
        <v>0</v>
      </c>
      <c r="AO745" s="30">
        <f t="shared" si="477"/>
        <v>0</v>
      </c>
      <c r="AP745" s="30">
        <f t="shared" si="477"/>
        <v>0</v>
      </c>
      <c r="AQ745" s="30">
        <f t="shared" si="477"/>
        <v>0</v>
      </c>
      <c r="AR745" s="30">
        <f t="shared" si="477"/>
        <v>0</v>
      </c>
      <c r="AS745" s="30">
        <f t="shared" si="477"/>
        <v>0</v>
      </c>
      <c r="AT745" s="30">
        <f t="shared" si="477"/>
        <v>0</v>
      </c>
      <c r="AU745" s="30">
        <f t="shared" si="477"/>
        <v>0</v>
      </c>
      <c r="AV745" s="30">
        <f t="shared" si="477"/>
        <v>0</v>
      </c>
      <c r="AW745" s="30">
        <f t="shared" si="477"/>
        <v>0</v>
      </c>
      <c r="AX745" s="30">
        <f t="shared" si="477"/>
        <v>0</v>
      </c>
      <c r="AY745" s="30">
        <f t="shared" si="477"/>
        <v>0</v>
      </c>
      <c r="AZ745" s="30">
        <f t="shared" si="477"/>
        <v>0</v>
      </c>
      <c r="BA745" s="30">
        <f t="shared" si="477"/>
        <v>0</v>
      </c>
      <c r="BB745" s="30">
        <f t="shared" si="477"/>
        <v>0</v>
      </c>
      <c r="BC745" s="30">
        <f t="shared" si="477"/>
        <v>0</v>
      </c>
      <c r="BD745" s="30">
        <f t="shared" si="477"/>
        <v>0</v>
      </c>
      <c r="BE745" s="30">
        <f t="shared" si="477"/>
        <v>0</v>
      </c>
      <c r="BF745" s="30">
        <f t="shared" si="477"/>
        <v>0</v>
      </c>
      <c r="BG745" s="31">
        <f>SUM(F745:BF745)</f>
        <v>0</v>
      </c>
    </row>
    <row r="746" spans="1:59" ht="12.95" customHeight="1" x14ac:dyDescent="0.2">
      <c r="A746" s="546"/>
      <c r="B746" s="518"/>
      <c r="C746" s="506"/>
      <c r="D746" s="510"/>
      <c r="E746" s="66"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8">SUM(F746:BF746)</f>
        <v>0</v>
      </c>
    </row>
    <row r="747" spans="1:59" ht="12.95" customHeight="1" x14ac:dyDescent="0.2">
      <c r="A747" s="546"/>
      <c r="B747" s="518"/>
      <c r="C747" s="506"/>
      <c r="D747" s="511"/>
      <c r="E747" s="66"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8"/>
        <v>0</v>
      </c>
    </row>
    <row r="748" spans="1:59" ht="12.95" customHeight="1" x14ac:dyDescent="0.2">
      <c r="A748" s="546"/>
      <c r="B748" s="518"/>
      <c r="C748" s="507"/>
      <c r="D748" s="512" t="str">
        <f>Parameters!$B$11</f>
        <v>Hosp.</v>
      </c>
      <c r="E748" s="67" t="str">
        <f>Parameters!$B$14</f>
        <v>Total</v>
      </c>
      <c r="F748" s="14">
        <f t="shared" ref="F748:BF748" si="479">F749+F750</f>
        <v>0</v>
      </c>
      <c r="G748" s="14">
        <f t="shared" si="479"/>
        <v>0</v>
      </c>
      <c r="H748" s="14">
        <f t="shared" si="479"/>
        <v>0</v>
      </c>
      <c r="I748" s="14">
        <f t="shared" si="479"/>
        <v>0</v>
      </c>
      <c r="J748" s="14">
        <f t="shared" si="479"/>
        <v>0</v>
      </c>
      <c r="K748" s="14">
        <f t="shared" si="479"/>
        <v>0</v>
      </c>
      <c r="L748" s="14">
        <f t="shared" si="479"/>
        <v>0</v>
      </c>
      <c r="M748" s="14">
        <f t="shared" si="479"/>
        <v>0</v>
      </c>
      <c r="N748" s="14">
        <f t="shared" si="479"/>
        <v>0</v>
      </c>
      <c r="O748" s="14">
        <f t="shared" si="479"/>
        <v>0</v>
      </c>
      <c r="P748" s="14">
        <f t="shared" si="479"/>
        <v>0</v>
      </c>
      <c r="Q748" s="14">
        <f t="shared" si="479"/>
        <v>0</v>
      </c>
      <c r="R748" s="14">
        <f t="shared" si="479"/>
        <v>0</v>
      </c>
      <c r="S748" s="14">
        <f t="shared" si="479"/>
        <v>0</v>
      </c>
      <c r="T748" s="14">
        <f t="shared" si="479"/>
        <v>0</v>
      </c>
      <c r="U748" s="14">
        <f t="shared" si="479"/>
        <v>0</v>
      </c>
      <c r="V748" s="14">
        <f t="shared" si="479"/>
        <v>0</v>
      </c>
      <c r="W748" s="14">
        <f t="shared" si="479"/>
        <v>0</v>
      </c>
      <c r="X748" s="14">
        <f t="shared" si="479"/>
        <v>0</v>
      </c>
      <c r="Y748" s="14">
        <f t="shared" si="479"/>
        <v>0</v>
      </c>
      <c r="Z748" s="14">
        <f t="shared" si="479"/>
        <v>0</v>
      </c>
      <c r="AA748" s="14">
        <f t="shared" si="479"/>
        <v>0</v>
      </c>
      <c r="AB748" s="14">
        <f t="shared" si="479"/>
        <v>0</v>
      </c>
      <c r="AC748" s="14">
        <f t="shared" si="479"/>
        <v>0</v>
      </c>
      <c r="AD748" s="14">
        <f t="shared" si="479"/>
        <v>0</v>
      </c>
      <c r="AE748" s="14">
        <f t="shared" si="479"/>
        <v>0</v>
      </c>
      <c r="AF748" s="14">
        <f t="shared" si="479"/>
        <v>0</v>
      </c>
      <c r="AG748" s="14">
        <f t="shared" si="479"/>
        <v>0</v>
      </c>
      <c r="AH748" s="14">
        <f t="shared" si="479"/>
        <v>0</v>
      </c>
      <c r="AI748" s="14">
        <f t="shared" si="479"/>
        <v>0</v>
      </c>
      <c r="AJ748" s="14">
        <f t="shared" si="479"/>
        <v>0</v>
      </c>
      <c r="AK748" s="14">
        <f t="shared" si="479"/>
        <v>0</v>
      </c>
      <c r="AL748" s="14">
        <f t="shared" si="479"/>
        <v>0</v>
      </c>
      <c r="AM748" s="14">
        <f t="shared" si="479"/>
        <v>0</v>
      </c>
      <c r="AN748" s="14">
        <f t="shared" si="479"/>
        <v>0</v>
      </c>
      <c r="AO748" s="14">
        <f t="shared" si="479"/>
        <v>0</v>
      </c>
      <c r="AP748" s="14">
        <f t="shared" si="479"/>
        <v>0</v>
      </c>
      <c r="AQ748" s="14">
        <f t="shared" si="479"/>
        <v>0</v>
      </c>
      <c r="AR748" s="14">
        <f t="shared" si="479"/>
        <v>0</v>
      </c>
      <c r="AS748" s="14">
        <f t="shared" si="479"/>
        <v>0</v>
      </c>
      <c r="AT748" s="14">
        <f t="shared" si="479"/>
        <v>0</v>
      </c>
      <c r="AU748" s="14">
        <f t="shared" si="479"/>
        <v>0</v>
      </c>
      <c r="AV748" s="14">
        <f t="shared" si="479"/>
        <v>0</v>
      </c>
      <c r="AW748" s="14">
        <f t="shared" si="479"/>
        <v>0</v>
      </c>
      <c r="AX748" s="14">
        <f t="shared" si="479"/>
        <v>0</v>
      </c>
      <c r="AY748" s="14">
        <f t="shared" si="479"/>
        <v>0</v>
      </c>
      <c r="AZ748" s="14">
        <f t="shared" si="479"/>
        <v>0</v>
      </c>
      <c r="BA748" s="14">
        <f t="shared" si="479"/>
        <v>0</v>
      </c>
      <c r="BB748" s="14">
        <f t="shared" si="479"/>
        <v>0</v>
      </c>
      <c r="BC748" s="14">
        <f t="shared" si="479"/>
        <v>0</v>
      </c>
      <c r="BD748" s="14">
        <f t="shared" si="479"/>
        <v>0</v>
      </c>
      <c r="BE748" s="14">
        <f t="shared" si="479"/>
        <v>0</v>
      </c>
      <c r="BF748" s="14">
        <f t="shared" si="479"/>
        <v>0</v>
      </c>
      <c r="BG748" s="29">
        <f t="shared" si="478"/>
        <v>0</v>
      </c>
    </row>
    <row r="749" spans="1:59" ht="12.95" customHeight="1" x14ac:dyDescent="0.2">
      <c r="A749" s="546"/>
      <c r="B749" s="518"/>
      <c r="C749" s="507"/>
      <c r="D749" s="513"/>
      <c r="E749" s="44"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8"/>
        <v>0</v>
      </c>
    </row>
    <row r="750" spans="1:59" ht="12.95" customHeight="1" x14ac:dyDescent="0.2">
      <c r="A750" s="546"/>
      <c r="B750" s="518"/>
      <c r="C750" s="507"/>
      <c r="D750" s="514"/>
      <c r="E750" s="44"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8"/>
        <v>0</v>
      </c>
    </row>
    <row r="751" spans="1:59" ht="12.95" customHeight="1" x14ac:dyDescent="0.2">
      <c r="A751" s="546"/>
      <c r="B751" s="518"/>
      <c r="C751" s="507"/>
      <c r="D751" s="515" t="str">
        <f>Parameters!$B$12</f>
        <v>ICU</v>
      </c>
      <c r="E751" s="67" t="str">
        <f>Parameters!$B$14</f>
        <v>Total</v>
      </c>
      <c r="F751" s="14">
        <f t="shared" ref="F751:BF751" si="480">F752+F753</f>
        <v>0</v>
      </c>
      <c r="G751" s="14">
        <f t="shared" si="480"/>
        <v>0</v>
      </c>
      <c r="H751" s="14">
        <f t="shared" si="480"/>
        <v>0</v>
      </c>
      <c r="I751" s="14">
        <f t="shared" si="480"/>
        <v>0</v>
      </c>
      <c r="J751" s="14">
        <f t="shared" si="480"/>
        <v>0</v>
      </c>
      <c r="K751" s="14">
        <f t="shared" si="480"/>
        <v>0</v>
      </c>
      <c r="L751" s="14">
        <f t="shared" si="480"/>
        <v>0</v>
      </c>
      <c r="M751" s="14">
        <f t="shared" si="480"/>
        <v>0</v>
      </c>
      <c r="N751" s="14">
        <f t="shared" si="480"/>
        <v>0</v>
      </c>
      <c r="O751" s="14">
        <f t="shared" si="480"/>
        <v>0</v>
      </c>
      <c r="P751" s="14">
        <f t="shared" si="480"/>
        <v>0</v>
      </c>
      <c r="Q751" s="14">
        <f t="shared" si="480"/>
        <v>0</v>
      </c>
      <c r="R751" s="14">
        <f t="shared" si="480"/>
        <v>0</v>
      </c>
      <c r="S751" s="14">
        <f t="shared" si="480"/>
        <v>0</v>
      </c>
      <c r="T751" s="14">
        <f t="shared" si="480"/>
        <v>0</v>
      </c>
      <c r="U751" s="14">
        <f t="shared" si="480"/>
        <v>0</v>
      </c>
      <c r="V751" s="14">
        <f t="shared" si="480"/>
        <v>0</v>
      </c>
      <c r="W751" s="14">
        <f t="shared" si="480"/>
        <v>0</v>
      </c>
      <c r="X751" s="14">
        <f t="shared" si="480"/>
        <v>0</v>
      </c>
      <c r="Y751" s="14">
        <f t="shared" si="480"/>
        <v>0</v>
      </c>
      <c r="Z751" s="14">
        <f t="shared" si="480"/>
        <v>0</v>
      </c>
      <c r="AA751" s="14">
        <f t="shared" si="480"/>
        <v>0</v>
      </c>
      <c r="AB751" s="14">
        <f t="shared" si="480"/>
        <v>0</v>
      </c>
      <c r="AC751" s="14">
        <f t="shared" si="480"/>
        <v>0</v>
      </c>
      <c r="AD751" s="14">
        <f t="shared" si="480"/>
        <v>0</v>
      </c>
      <c r="AE751" s="14">
        <f t="shared" si="480"/>
        <v>0</v>
      </c>
      <c r="AF751" s="14">
        <f t="shared" si="480"/>
        <v>0</v>
      </c>
      <c r="AG751" s="14">
        <f t="shared" si="480"/>
        <v>0</v>
      </c>
      <c r="AH751" s="14">
        <f t="shared" si="480"/>
        <v>0</v>
      </c>
      <c r="AI751" s="14">
        <f t="shared" si="480"/>
        <v>0</v>
      </c>
      <c r="AJ751" s="14">
        <f t="shared" si="480"/>
        <v>0</v>
      </c>
      <c r="AK751" s="14">
        <f t="shared" si="480"/>
        <v>0</v>
      </c>
      <c r="AL751" s="14">
        <f t="shared" si="480"/>
        <v>0</v>
      </c>
      <c r="AM751" s="14">
        <f t="shared" si="480"/>
        <v>0</v>
      </c>
      <c r="AN751" s="14">
        <f t="shared" si="480"/>
        <v>0</v>
      </c>
      <c r="AO751" s="14">
        <f t="shared" si="480"/>
        <v>0</v>
      </c>
      <c r="AP751" s="14">
        <f t="shared" si="480"/>
        <v>0</v>
      </c>
      <c r="AQ751" s="14">
        <f t="shared" si="480"/>
        <v>0</v>
      </c>
      <c r="AR751" s="14">
        <f t="shared" si="480"/>
        <v>0</v>
      </c>
      <c r="AS751" s="14">
        <f t="shared" si="480"/>
        <v>0</v>
      </c>
      <c r="AT751" s="14">
        <f t="shared" si="480"/>
        <v>0</v>
      </c>
      <c r="AU751" s="14">
        <f t="shared" si="480"/>
        <v>0</v>
      </c>
      <c r="AV751" s="14">
        <f t="shared" si="480"/>
        <v>0</v>
      </c>
      <c r="AW751" s="14">
        <f t="shared" si="480"/>
        <v>0</v>
      </c>
      <c r="AX751" s="14">
        <f t="shared" si="480"/>
        <v>0</v>
      </c>
      <c r="AY751" s="14">
        <f t="shared" si="480"/>
        <v>0</v>
      </c>
      <c r="AZ751" s="14">
        <f t="shared" si="480"/>
        <v>0</v>
      </c>
      <c r="BA751" s="14">
        <f t="shared" si="480"/>
        <v>0</v>
      </c>
      <c r="BB751" s="14">
        <f t="shared" si="480"/>
        <v>0</v>
      </c>
      <c r="BC751" s="14">
        <f t="shared" si="480"/>
        <v>0</v>
      </c>
      <c r="BD751" s="14">
        <f t="shared" si="480"/>
        <v>0</v>
      </c>
      <c r="BE751" s="14">
        <f t="shared" si="480"/>
        <v>0</v>
      </c>
      <c r="BF751" s="14">
        <f t="shared" si="480"/>
        <v>0</v>
      </c>
      <c r="BG751" s="29">
        <f t="shared" si="478"/>
        <v>0</v>
      </c>
    </row>
    <row r="752" spans="1:59" ht="12.95" customHeight="1" x14ac:dyDescent="0.2">
      <c r="A752" s="546"/>
      <c r="B752" s="518"/>
      <c r="C752" s="507"/>
      <c r="D752" s="513"/>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8"/>
        <v>0</v>
      </c>
    </row>
    <row r="753" spans="1:62" ht="12.95" customHeight="1" x14ac:dyDescent="0.2">
      <c r="A753" s="546"/>
      <c r="B753" s="518"/>
      <c r="C753" s="507"/>
      <c r="D753" s="514"/>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8"/>
        <v>0</v>
      </c>
    </row>
    <row r="754" spans="1:62" ht="12.95" customHeight="1" x14ac:dyDescent="0.2">
      <c r="A754" s="546"/>
      <c r="B754" s="518"/>
      <c r="C754" s="507"/>
      <c r="D754" s="515" t="str">
        <f>Parameters!$B$13</f>
        <v>Death</v>
      </c>
      <c r="E754" s="67" t="str">
        <f>Parameters!$B$14</f>
        <v>Total</v>
      </c>
      <c r="F754" s="14">
        <f t="shared" ref="F754:BF754" si="481">F755+F756</f>
        <v>0</v>
      </c>
      <c r="G754" s="14">
        <f t="shared" si="481"/>
        <v>0</v>
      </c>
      <c r="H754" s="14">
        <f t="shared" si="481"/>
        <v>0</v>
      </c>
      <c r="I754" s="14">
        <f t="shared" si="481"/>
        <v>0</v>
      </c>
      <c r="J754" s="14">
        <f t="shared" si="481"/>
        <v>0</v>
      </c>
      <c r="K754" s="14">
        <f t="shared" si="481"/>
        <v>0</v>
      </c>
      <c r="L754" s="14">
        <f t="shared" si="481"/>
        <v>0</v>
      </c>
      <c r="M754" s="14">
        <f t="shared" si="481"/>
        <v>0</v>
      </c>
      <c r="N754" s="14">
        <f t="shared" si="481"/>
        <v>0</v>
      </c>
      <c r="O754" s="14">
        <f t="shared" si="481"/>
        <v>0</v>
      </c>
      <c r="P754" s="14">
        <f t="shared" si="481"/>
        <v>0</v>
      </c>
      <c r="Q754" s="14">
        <f t="shared" si="481"/>
        <v>0</v>
      </c>
      <c r="R754" s="14">
        <f t="shared" si="481"/>
        <v>0</v>
      </c>
      <c r="S754" s="14">
        <f t="shared" si="481"/>
        <v>0</v>
      </c>
      <c r="T754" s="14">
        <f t="shared" si="481"/>
        <v>0</v>
      </c>
      <c r="U754" s="14">
        <f t="shared" si="481"/>
        <v>0</v>
      </c>
      <c r="V754" s="14">
        <f t="shared" si="481"/>
        <v>0</v>
      </c>
      <c r="W754" s="14">
        <f t="shared" si="481"/>
        <v>0</v>
      </c>
      <c r="X754" s="14">
        <f t="shared" si="481"/>
        <v>0</v>
      </c>
      <c r="Y754" s="14">
        <f t="shared" si="481"/>
        <v>0</v>
      </c>
      <c r="Z754" s="14">
        <f t="shared" si="481"/>
        <v>0</v>
      </c>
      <c r="AA754" s="14">
        <f t="shared" si="481"/>
        <v>0</v>
      </c>
      <c r="AB754" s="14">
        <f t="shared" si="481"/>
        <v>0</v>
      </c>
      <c r="AC754" s="14">
        <f t="shared" si="481"/>
        <v>0</v>
      </c>
      <c r="AD754" s="14">
        <f t="shared" si="481"/>
        <v>0</v>
      </c>
      <c r="AE754" s="14">
        <f t="shared" si="481"/>
        <v>0</v>
      </c>
      <c r="AF754" s="14">
        <f t="shared" si="481"/>
        <v>0</v>
      </c>
      <c r="AG754" s="14">
        <f t="shared" si="481"/>
        <v>0</v>
      </c>
      <c r="AH754" s="14">
        <f t="shared" si="481"/>
        <v>0</v>
      </c>
      <c r="AI754" s="14">
        <f t="shared" si="481"/>
        <v>0</v>
      </c>
      <c r="AJ754" s="14">
        <f t="shared" si="481"/>
        <v>0</v>
      </c>
      <c r="AK754" s="14">
        <f t="shared" si="481"/>
        <v>0</v>
      </c>
      <c r="AL754" s="14">
        <f t="shared" si="481"/>
        <v>0</v>
      </c>
      <c r="AM754" s="14">
        <f t="shared" si="481"/>
        <v>0</v>
      </c>
      <c r="AN754" s="14">
        <f t="shared" si="481"/>
        <v>0</v>
      </c>
      <c r="AO754" s="14">
        <f t="shared" si="481"/>
        <v>0</v>
      </c>
      <c r="AP754" s="14">
        <f t="shared" si="481"/>
        <v>0</v>
      </c>
      <c r="AQ754" s="14">
        <f t="shared" si="481"/>
        <v>0</v>
      </c>
      <c r="AR754" s="14">
        <f t="shared" si="481"/>
        <v>0</v>
      </c>
      <c r="AS754" s="14">
        <f t="shared" si="481"/>
        <v>0</v>
      </c>
      <c r="AT754" s="14">
        <f t="shared" si="481"/>
        <v>0</v>
      </c>
      <c r="AU754" s="14">
        <f t="shared" si="481"/>
        <v>0</v>
      </c>
      <c r="AV754" s="14">
        <f t="shared" si="481"/>
        <v>0</v>
      </c>
      <c r="AW754" s="14">
        <f t="shared" si="481"/>
        <v>0</v>
      </c>
      <c r="AX754" s="14">
        <f t="shared" si="481"/>
        <v>0</v>
      </c>
      <c r="AY754" s="14">
        <f t="shared" si="481"/>
        <v>0</v>
      </c>
      <c r="AZ754" s="14">
        <f t="shared" si="481"/>
        <v>0</v>
      </c>
      <c r="BA754" s="14">
        <f t="shared" si="481"/>
        <v>0</v>
      </c>
      <c r="BB754" s="14">
        <f t="shared" si="481"/>
        <v>0</v>
      </c>
      <c r="BC754" s="14">
        <f t="shared" si="481"/>
        <v>0</v>
      </c>
      <c r="BD754" s="14">
        <f t="shared" si="481"/>
        <v>0</v>
      </c>
      <c r="BE754" s="14">
        <f t="shared" si="481"/>
        <v>0</v>
      </c>
      <c r="BF754" s="14">
        <f t="shared" si="481"/>
        <v>0</v>
      </c>
      <c r="BG754" s="29">
        <f t="shared" si="478"/>
        <v>0</v>
      </c>
    </row>
    <row r="755" spans="1:62" ht="12.95" customHeight="1" x14ac:dyDescent="0.2">
      <c r="A755" s="546"/>
      <c r="B755" s="518"/>
      <c r="C755" s="507"/>
      <c r="D755" s="513"/>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8"/>
        <v>0</v>
      </c>
    </row>
    <row r="756" spans="1:62" ht="12.95" customHeight="1" thickBot="1" x14ac:dyDescent="0.25">
      <c r="A756" s="546"/>
      <c r="B756" s="518"/>
      <c r="C756" s="508"/>
      <c r="D756" s="516"/>
      <c r="E756" s="44"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541" t="str">
        <f>Parameters!$E$8</f>
        <v>Influenza B</v>
      </c>
      <c r="B757" s="542"/>
      <c r="C757" s="559" t="str">
        <f>Parameters!$B$14</f>
        <v>Total</v>
      </c>
      <c r="D757" s="559"/>
      <c r="E757" s="392" t="str">
        <f>Parameters!$B$14</f>
        <v>Total</v>
      </c>
      <c r="F757" s="393">
        <f>F760+F772+F784+F796+F808+F820+F832+F844</f>
        <v>0</v>
      </c>
      <c r="G757" s="393">
        <f t="shared" ref="G757:BF757" si="482">G760+G772+G784+G796+G808+G820+G832+G844</f>
        <v>0</v>
      </c>
      <c r="H757" s="393">
        <f t="shared" si="482"/>
        <v>0</v>
      </c>
      <c r="I757" s="393">
        <f t="shared" si="482"/>
        <v>0</v>
      </c>
      <c r="J757" s="393">
        <f t="shared" si="482"/>
        <v>0</v>
      </c>
      <c r="K757" s="393">
        <f t="shared" si="482"/>
        <v>0</v>
      </c>
      <c r="L757" s="393">
        <f t="shared" si="482"/>
        <v>0</v>
      </c>
      <c r="M757" s="393">
        <f t="shared" si="482"/>
        <v>0</v>
      </c>
      <c r="N757" s="393">
        <f t="shared" si="482"/>
        <v>0</v>
      </c>
      <c r="O757" s="393">
        <f t="shared" si="482"/>
        <v>0</v>
      </c>
      <c r="P757" s="393">
        <f t="shared" si="482"/>
        <v>0</v>
      </c>
      <c r="Q757" s="393">
        <f t="shared" si="482"/>
        <v>0</v>
      </c>
      <c r="R757" s="393">
        <f t="shared" si="482"/>
        <v>0</v>
      </c>
      <c r="S757" s="393">
        <f t="shared" si="482"/>
        <v>0</v>
      </c>
      <c r="T757" s="393">
        <f t="shared" si="482"/>
        <v>0</v>
      </c>
      <c r="U757" s="393">
        <f t="shared" si="482"/>
        <v>0</v>
      </c>
      <c r="V757" s="393">
        <f t="shared" si="482"/>
        <v>0</v>
      </c>
      <c r="W757" s="393">
        <f t="shared" si="482"/>
        <v>0</v>
      </c>
      <c r="X757" s="393">
        <f t="shared" si="482"/>
        <v>0</v>
      </c>
      <c r="Y757" s="393">
        <f t="shared" si="482"/>
        <v>0</v>
      </c>
      <c r="Z757" s="393">
        <f t="shared" si="482"/>
        <v>0</v>
      </c>
      <c r="AA757" s="393">
        <f t="shared" si="482"/>
        <v>0</v>
      </c>
      <c r="AB757" s="393">
        <f t="shared" si="482"/>
        <v>0</v>
      </c>
      <c r="AC757" s="393">
        <f t="shared" si="482"/>
        <v>0</v>
      </c>
      <c r="AD757" s="393">
        <f t="shared" si="482"/>
        <v>0</v>
      </c>
      <c r="AE757" s="393">
        <f t="shared" si="482"/>
        <v>0</v>
      </c>
      <c r="AF757" s="393">
        <f t="shared" si="482"/>
        <v>0</v>
      </c>
      <c r="AG757" s="393">
        <f t="shared" si="482"/>
        <v>0</v>
      </c>
      <c r="AH757" s="393">
        <f t="shared" si="482"/>
        <v>0</v>
      </c>
      <c r="AI757" s="393">
        <f t="shared" si="482"/>
        <v>0</v>
      </c>
      <c r="AJ757" s="393">
        <f t="shared" si="482"/>
        <v>0</v>
      </c>
      <c r="AK757" s="393">
        <f t="shared" si="482"/>
        <v>0</v>
      </c>
      <c r="AL757" s="393">
        <f t="shared" si="482"/>
        <v>0</v>
      </c>
      <c r="AM757" s="393">
        <f t="shared" si="482"/>
        <v>0</v>
      </c>
      <c r="AN757" s="393">
        <f t="shared" si="482"/>
        <v>0</v>
      </c>
      <c r="AO757" s="393">
        <f t="shared" si="482"/>
        <v>0</v>
      </c>
      <c r="AP757" s="393">
        <f t="shared" si="482"/>
        <v>0</v>
      </c>
      <c r="AQ757" s="393">
        <f t="shared" si="482"/>
        <v>0</v>
      </c>
      <c r="AR757" s="393">
        <f t="shared" si="482"/>
        <v>0</v>
      </c>
      <c r="AS757" s="393">
        <f t="shared" si="482"/>
        <v>0</v>
      </c>
      <c r="AT757" s="393">
        <f t="shared" si="482"/>
        <v>0</v>
      </c>
      <c r="AU757" s="393">
        <f t="shared" si="482"/>
        <v>0</v>
      </c>
      <c r="AV757" s="393">
        <f t="shared" si="482"/>
        <v>0</v>
      </c>
      <c r="AW757" s="393">
        <f t="shared" si="482"/>
        <v>0</v>
      </c>
      <c r="AX757" s="393">
        <f t="shared" si="482"/>
        <v>0</v>
      </c>
      <c r="AY757" s="393">
        <f t="shared" si="482"/>
        <v>0</v>
      </c>
      <c r="AZ757" s="393">
        <f t="shared" si="482"/>
        <v>0</v>
      </c>
      <c r="BA757" s="393">
        <f t="shared" si="482"/>
        <v>0</v>
      </c>
      <c r="BB757" s="393">
        <f t="shared" si="482"/>
        <v>0</v>
      </c>
      <c r="BC757" s="393">
        <f t="shared" si="482"/>
        <v>0</v>
      </c>
      <c r="BD757" s="393">
        <f t="shared" si="482"/>
        <v>0</v>
      </c>
      <c r="BE757" s="393">
        <f t="shared" si="482"/>
        <v>0</v>
      </c>
      <c r="BF757" s="393">
        <f t="shared" si="482"/>
        <v>0</v>
      </c>
      <c r="BG757" s="55">
        <f>SUM(F757:BF757)</f>
        <v>0</v>
      </c>
      <c r="BH757" s="530" t="str">
        <f>A757</f>
        <v>Influenza B</v>
      </c>
      <c r="BI757" s="531"/>
      <c r="BJ757" s="532"/>
    </row>
    <row r="758" spans="1:62" ht="12.95" customHeight="1" x14ac:dyDescent="0.2">
      <c r="A758" s="543"/>
      <c r="B758" s="544"/>
      <c r="C758" s="560"/>
      <c r="D758" s="561"/>
      <c r="E758" s="49" t="str">
        <f>Parameters!$B$15</f>
        <v>Fem.</v>
      </c>
      <c r="F758" s="34">
        <f>F761+F773+F785+F797+F809+F821+F833+F845</f>
        <v>0</v>
      </c>
      <c r="G758" s="34">
        <f t="shared" ref="G758:BF758" si="483">G761+G773+G785+G797+G809+G821+G833+G845</f>
        <v>0</v>
      </c>
      <c r="H758" s="34">
        <f t="shared" si="483"/>
        <v>0</v>
      </c>
      <c r="I758" s="34">
        <f t="shared" si="483"/>
        <v>0</v>
      </c>
      <c r="J758" s="34">
        <f t="shared" si="483"/>
        <v>0</v>
      </c>
      <c r="K758" s="34">
        <f t="shared" si="483"/>
        <v>0</v>
      </c>
      <c r="L758" s="34">
        <f t="shared" si="483"/>
        <v>0</v>
      </c>
      <c r="M758" s="34">
        <f t="shared" si="483"/>
        <v>0</v>
      </c>
      <c r="N758" s="34">
        <f t="shared" si="483"/>
        <v>0</v>
      </c>
      <c r="O758" s="34">
        <f t="shared" si="483"/>
        <v>0</v>
      </c>
      <c r="P758" s="34">
        <f t="shared" si="483"/>
        <v>0</v>
      </c>
      <c r="Q758" s="34">
        <f t="shared" si="483"/>
        <v>0</v>
      </c>
      <c r="R758" s="34">
        <f t="shared" si="483"/>
        <v>0</v>
      </c>
      <c r="S758" s="34">
        <f t="shared" si="483"/>
        <v>0</v>
      </c>
      <c r="T758" s="34">
        <f t="shared" si="483"/>
        <v>0</v>
      </c>
      <c r="U758" s="34">
        <f t="shared" si="483"/>
        <v>0</v>
      </c>
      <c r="V758" s="34">
        <f t="shared" si="483"/>
        <v>0</v>
      </c>
      <c r="W758" s="34">
        <f t="shared" si="483"/>
        <v>0</v>
      </c>
      <c r="X758" s="34">
        <f t="shared" si="483"/>
        <v>0</v>
      </c>
      <c r="Y758" s="34">
        <f t="shared" si="483"/>
        <v>0</v>
      </c>
      <c r="Z758" s="34">
        <f t="shared" si="483"/>
        <v>0</v>
      </c>
      <c r="AA758" s="34">
        <f t="shared" si="483"/>
        <v>0</v>
      </c>
      <c r="AB758" s="34">
        <f t="shared" si="483"/>
        <v>0</v>
      </c>
      <c r="AC758" s="34">
        <f t="shared" si="483"/>
        <v>0</v>
      </c>
      <c r="AD758" s="34">
        <f t="shared" si="483"/>
        <v>0</v>
      </c>
      <c r="AE758" s="34">
        <f t="shared" si="483"/>
        <v>0</v>
      </c>
      <c r="AF758" s="34">
        <f t="shared" si="483"/>
        <v>0</v>
      </c>
      <c r="AG758" s="34">
        <f t="shared" si="483"/>
        <v>0</v>
      </c>
      <c r="AH758" s="34">
        <f t="shared" si="483"/>
        <v>0</v>
      </c>
      <c r="AI758" s="34">
        <f t="shared" si="483"/>
        <v>0</v>
      </c>
      <c r="AJ758" s="34">
        <f t="shared" si="483"/>
        <v>0</v>
      </c>
      <c r="AK758" s="34">
        <f t="shared" si="483"/>
        <v>0</v>
      </c>
      <c r="AL758" s="34">
        <f t="shared" si="483"/>
        <v>0</v>
      </c>
      <c r="AM758" s="34">
        <f t="shared" si="483"/>
        <v>0</v>
      </c>
      <c r="AN758" s="34">
        <f t="shared" si="483"/>
        <v>0</v>
      </c>
      <c r="AO758" s="34">
        <f t="shared" si="483"/>
        <v>0</v>
      </c>
      <c r="AP758" s="34">
        <f t="shared" si="483"/>
        <v>0</v>
      </c>
      <c r="AQ758" s="34">
        <f t="shared" si="483"/>
        <v>0</v>
      </c>
      <c r="AR758" s="34">
        <f t="shared" si="483"/>
        <v>0</v>
      </c>
      <c r="AS758" s="34">
        <f t="shared" si="483"/>
        <v>0</v>
      </c>
      <c r="AT758" s="34">
        <f t="shared" si="483"/>
        <v>0</v>
      </c>
      <c r="AU758" s="34">
        <f t="shared" si="483"/>
        <v>0</v>
      </c>
      <c r="AV758" s="34">
        <f t="shared" si="483"/>
        <v>0</v>
      </c>
      <c r="AW758" s="34">
        <f t="shared" si="483"/>
        <v>0</v>
      </c>
      <c r="AX758" s="34">
        <f t="shared" si="483"/>
        <v>0</v>
      </c>
      <c r="AY758" s="34">
        <f t="shared" si="483"/>
        <v>0</v>
      </c>
      <c r="AZ758" s="34">
        <f t="shared" si="483"/>
        <v>0</v>
      </c>
      <c r="BA758" s="34">
        <f t="shared" si="483"/>
        <v>0</v>
      </c>
      <c r="BB758" s="34">
        <f t="shared" si="483"/>
        <v>0</v>
      </c>
      <c r="BC758" s="34">
        <f t="shared" si="483"/>
        <v>0</v>
      </c>
      <c r="BD758" s="34">
        <f t="shared" si="483"/>
        <v>0</v>
      </c>
      <c r="BE758" s="34">
        <f t="shared" si="483"/>
        <v>0</v>
      </c>
      <c r="BF758" s="34">
        <f t="shared" si="483"/>
        <v>0</v>
      </c>
      <c r="BG758" s="63">
        <f>SUM(F758:BF758)</f>
        <v>0</v>
      </c>
      <c r="BH758" s="325" t="str">
        <f>$D760</f>
        <v>Fever</v>
      </c>
      <c r="BI758" s="48" t="str">
        <f t="shared" ref="BI758:BI769" si="484">$E760</f>
        <v>Total</v>
      </c>
      <c r="BJ758" s="58">
        <f>BG757</f>
        <v>0</v>
      </c>
    </row>
    <row r="759" spans="1:62" ht="12.95" customHeight="1" thickBot="1" x14ac:dyDescent="0.25">
      <c r="A759" s="543"/>
      <c r="B759" s="544"/>
      <c r="C759" s="562"/>
      <c r="D759" s="563"/>
      <c r="E759" s="50" t="str">
        <f>Parameters!$B$16</f>
        <v>Male</v>
      </c>
      <c r="F759" s="51">
        <f>F762+F774+F786+F798+F810+F822+F834+F846</f>
        <v>0</v>
      </c>
      <c r="G759" s="51">
        <f t="shared" ref="G759:BF759" si="485">G762+G774+G786+G798+G810+G822+G834+G846</f>
        <v>0</v>
      </c>
      <c r="H759" s="51">
        <f t="shared" si="485"/>
        <v>0</v>
      </c>
      <c r="I759" s="51">
        <f t="shared" si="485"/>
        <v>0</v>
      </c>
      <c r="J759" s="51">
        <f t="shared" si="485"/>
        <v>0</v>
      </c>
      <c r="K759" s="51">
        <f t="shared" si="485"/>
        <v>0</v>
      </c>
      <c r="L759" s="51">
        <f t="shared" si="485"/>
        <v>0</v>
      </c>
      <c r="M759" s="51">
        <f t="shared" si="485"/>
        <v>0</v>
      </c>
      <c r="N759" s="51">
        <f t="shared" si="485"/>
        <v>0</v>
      </c>
      <c r="O759" s="51">
        <f t="shared" si="485"/>
        <v>0</v>
      </c>
      <c r="P759" s="51">
        <f t="shared" si="485"/>
        <v>0</v>
      </c>
      <c r="Q759" s="51">
        <f t="shared" si="485"/>
        <v>0</v>
      </c>
      <c r="R759" s="51">
        <f t="shared" si="485"/>
        <v>0</v>
      </c>
      <c r="S759" s="51">
        <f t="shared" si="485"/>
        <v>0</v>
      </c>
      <c r="T759" s="51">
        <f t="shared" si="485"/>
        <v>0</v>
      </c>
      <c r="U759" s="51">
        <f t="shared" si="485"/>
        <v>0</v>
      </c>
      <c r="V759" s="51">
        <f t="shared" si="485"/>
        <v>0</v>
      </c>
      <c r="W759" s="51">
        <f t="shared" si="485"/>
        <v>0</v>
      </c>
      <c r="X759" s="51">
        <f t="shared" si="485"/>
        <v>0</v>
      </c>
      <c r="Y759" s="51">
        <f t="shared" si="485"/>
        <v>0</v>
      </c>
      <c r="Z759" s="51">
        <f t="shared" si="485"/>
        <v>0</v>
      </c>
      <c r="AA759" s="51">
        <f t="shared" si="485"/>
        <v>0</v>
      </c>
      <c r="AB759" s="51">
        <f t="shared" si="485"/>
        <v>0</v>
      </c>
      <c r="AC759" s="51">
        <f t="shared" si="485"/>
        <v>0</v>
      </c>
      <c r="AD759" s="51">
        <f t="shared" si="485"/>
        <v>0</v>
      </c>
      <c r="AE759" s="51">
        <f t="shared" si="485"/>
        <v>0</v>
      </c>
      <c r="AF759" s="51">
        <f t="shared" si="485"/>
        <v>0</v>
      </c>
      <c r="AG759" s="51">
        <f t="shared" si="485"/>
        <v>0</v>
      </c>
      <c r="AH759" s="51">
        <f t="shared" si="485"/>
        <v>0</v>
      </c>
      <c r="AI759" s="51">
        <f t="shared" si="485"/>
        <v>0</v>
      </c>
      <c r="AJ759" s="51">
        <f t="shared" si="485"/>
        <v>0</v>
      </c>
      <c r="AK759" s="51">
        <f t="shared" si="485"/>
        <v>0</v>
      </c>
      <c r="AL759" s="51">
        <f t="shared" si="485"/>
        <v>0</v>
      </c>
      <c r="AM759" s="51">
        <f t="shared" si="485"/>
        <v>0</v>
      </c>
      <c r="AN759" s="51">
        <f t="shared" si="485"/>
        <v>0</v>
      </c>
      <c r="AO759" s="51">
        <f t="shared" si="485"/>
        <v>0</v>
      </c>
      <c r="AP759" s="51">
        <f t="shared" si="485"/>
        <v>0</v>
      </c>
      <c r="AQ759" s="51">
        <f t="shared" si="485"/>
        <v>0</v>
      </c>
      <c r="AR759" s="51">
        <f t="shared" si="485"/>
        <v>0</v>
      </c>
      <c r="AS759" s="51">
        <f t="shared" si="485"/>
        <v>0</v>
      </c>
      <c r="AT759" s="51">
        <f t="shared" si="485"/>
        <v>0</v>
      </c>
      <c r="AU759" s="51">
        <f t="shared" si="485"/>
        <v>0</v>
      </c>
      <c r="AV759" s="51">
        <f t="shared" si="485"/>
        <v>0</v>
      </c>
      <c r="AW759" s="51">
        <f t="shared" si="485"/>
        <v>0</v>
      </c>
      <c r="AX759" s="51">
        <f t="shared" si="485"/>
        <v>0</v>
      </c>
      <c r="AY759" s="51">
        <f t="shared" si="485"/>
        <v>0</v>
      </c>
      <c r="AZ759" s="51">
        <f t="shared" si="485"/>
        <v>0</v>
      </c>
      <c r="BA759" s="51">
        <f t="shared" si="485"/>
        <v>0</v>
      </c>
      <c r="BB759" s="51">
        <f t="shared" si="485"/>
        <v>0</v>
      </c>
      <c r="BC759" s="51">
        <f t="shared" si="485"/>
        <v>0</v>
      </c>
      <c r="BD759" s="51">
        <f t="shared" si="485"/>
        <v>0</v>
      </c>
      <c r="BE759" s="51">
        <f t="shared" si="485"/>
        <v>0</v>
      </c>
      <c r="BF759" s="51">
        <f t="shared" si="485"/>
        <v>0</v>
      </c>
      <c r="BG759" s="64">
        <f>SUM(F759:BF759)</f>
        <v>0</v>
      </c>
      <c r="BH759" s="326"/>
      <c r="BI759" s="62" t="str">
        <f t="shared" si="484"/>
        <v>Fem.</v>
      </c>
      <c r="BJ759" s="59">
        <f>BG758</f>
        <v>0</v>
      </c>
    </row>
    <row r="760" spans="1:62" ht="12.95" customHeight="1" x14ac:dyDescent="0.2">
      <c r="A760" s="543"/>
      <c r="B760" s="544"/>
      <c r="C760" s="506" t="str">
        <f>Parameters!$C$3</f>
        <v>&lt; 6 m.</v>
      </c>
      <c r="D760" s="509" t="str">
        <f>Parameters!$B$10</f>
        <v>Fever</v>
      </c>
      <c r="E760" s="65" t="str">
        <f>Parameters!$B$14</f>
        <v>Total</v>
      </c>
      <c r="F760" s="30">
        <f>F761+F762</f>
        <v>0</v>
      </c>
      <c r="G760" s="30">
        <f t="shared" ref="G760:BF760" si="486">G761+G762</f>
        <v>0</v>
      </c>
      <c r="H760" s="30">
        <f t="shared" si="486"/>
        <v>0</v>
      </c>
      <c r="I760" s="30">
        <f t="shared" si="486"/>
        <v>0</v>
      </c>
      <c r="J760" s="30">
        <f t="shared" si="486"/>
        <v>0</v>
      </c>
      <c r="K760" s="30">
        <f t="shared" si="486"/>
        <v>0</v>
      </c>
      <c r="L760" s="30">
        <f t="shared" si="486"/>
        <v>0</v>
      </c>
      <c r="M760" s="30">
        <f t="shared" si="486"/>
        <v>0</v>
      </c>
      <c r="N760" s="30">
        <f t="shared" si="486"/>
        <v>0</v>
      </c>
      <c r="O760" s="30">
        <f t="shared" si="486"/>
        <v>0</v>
      </c>
      <c r="P760" s="30">
        <f t="shared" si="486"/>
        <v>0</v>
      </c>
      <c r="Q760" s="30">
        <f t="shared" si="486"/>
        <v>0</v>
      </c>
      <c r="R760" s="30">
        <f t="shared" si="486"/>
        <v>0</v>
      </c>
      <c r="S760" s="30">
        <f t="shared" si="486"/>
        <v>0</v>
      </c>
      <c r="T760" s="30">
        <f t="shared" si="486"/>
        <v>0</v>
      </c>
      <c r="U760" s="30">
        <f t="shared" si="486"/>
        <v>0</v>
      </c>
      <c r="V760" s="30">
        <f t="shared" si="486"/>
        <v>0</v>
      </c>
      <c r="W760" s="30">
        <f t="shared" si="486"/>
        <v>0</v>
      </c>
      <c r="X760" s="30">
        <f t="shared" si="486"/>
        <v>0</v>
      </c>
      <c r="Y760" s="30">
        <f t="shared" si="486"/>
        <v>0</v>
      </c>
      <c r="Z760" s="30">
        <f t="shared" si="486"/>
        <v>0</v>
      </c>
      <c r="AA760" s="30">
        <f t="shared" si="486"/>
        <v>0</v>
      </c>
      <c r="AB760" s="30">
        <f t="shared" si="486"/>
        <v>0</v>
      </c>
      <c r="AC760" s="30">
        <f t="shared" si="486"/>
        <v>0</v>
      </c>
      <c r="AD760" s="30">
        <f t="shared" si="486"/>
        <v>0</v>
      </c>
      <c r="AE760" s="30">
        <f t="shared" si="486"/>
        <v>0</v>
      </c>
      <c r="AF760" s="30">
        <f t="shared" si="486"/>
        <v>0</v>
      </c>
      <c r="AG760" s="30">
        <f t="shared" si="486"/>
        <v>0</v>
      </c>
      <c r="AH760" s="30">
        <f t="shared" si="486"/>
        <v>0</v>
      </c>
      <c r="AI760" s="30">
        <f t="shared" si="486"/>
        <v>0</v>
      </c>
      <c r="AJ760" s="30">
        <f t="shared" si="486"/>
        <v>0</v>
      </c>
      <c r="AK760" s="30">
        <f t="shared" si="486"/>
        <v>0</v>
      </c>
      <c r="AL760" s="30">
        <f t="shared" si="486"/>
        <v>0</v>
      </c>
      <c r="AM760" s="30">
        <f t="shared" si="486"/>
        <v>0</v>
      </c>
      <c r="AN760" s="30">
        <f t="shared" si="486"/>
        <v>0</v>
      </c>
      <c r="AO760" s="30">
        <f t="shared" si="486"/>
        <v>0</v>
      </c>
      <c r="AP760" s="30">
        <f t="shared" si="486"/>
        <v>0</v>
      </c>
      <c r="AQ760" s="30">
        <f t="shared" si="486"/>
        <v>0</v>
      </c>
      <c r="AR760" s="30">
        <f t="shared" si="486"/>
        <v>0</v>
      </c>
      <c r="AS760" s="30">
        <f t="shared" si="486"/>
        <v>0</v>
      </c>
      <c r="AT760" s="30">
        <f t="shared" si="486"/>
        <v>0</v>
      </c>
      <c r="AU760" s="30">
        <f t="shared" si="486"/>
        <v>0</v>
      </c>
      <c r="AV760" s="30">
        <f t="shared" si="486"/>
        <v>0</v>
      </c>
      <c r="AW760" s="30">
        <f t="shared" si="486"/>
        <v>0</v>
      </c>
      <c r="AX760" s="30">
        <f t="shared" si="486"/>
        <v>0</v>
      </c>
      <c r="AY760" s="30">
        <f t="shared" si="486"/>
        <v>0</v>
      </c>
      <c r="AZ760" s="30">
        <f t="shared" si="486"/>
        <v>0</v>
      </c>
      <c r="BA760" s="30">
        <f t="shared" si="486"/>
        <v>0</v>
      </c>
      <c r="BB760" s="30">
        <f t="shared" si="486"/>
        <v>0</v>
      </c>
      <c r="BC760" s="30">
        <f t="shared" si="486"/>
        <v>0</v>
      </c>
      <c r="BD760" s="30">
        <f t="shared" si="486"/>
        <v>0</v>
      </c>
      <c r="BE760" s="30">
        <f t="shared" si="486"/>
        <v>0</v>
      </c>
      <c r="BF760" s="30">
        <f t="shared" si="486"/>
        <v>0</v>
      </c>
      <c r="BG760" s="31">
        <f>SUM(F760:BF760)</f>
        <v>0</v>
      </c>
      <c r="BH760" s="327"/>
      <c r="BI760" s="62" t="str">
        <f t="shared" si="484"/>
        <v>Male</v>
      </c>
      <c r="BJ760" s="59">
        <f>BG759</f>
        <v>0</v>
      </c>
    </row>
    <row r="761" spans="1:62" ht="12.95" customHeight="1" x14ac:dyDescent="0.2">
      <c r="A761" s="543"/>
      <c r="B761" s="544"/>
      <c r="C761" s="506"/>
      <c r="D761" s="510"/>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7">SUM(F761:BF761)</f>
        <v>0</v>
      </c>
      <c r="BH761" s="320" t="str">
        <f>$D763</f>
        <v>Hosp.</v>
      </c>
      <c r="BI761" s="67" t="str">
        <f t="shared" si="484"/>
        <v>Total</v>
      </c>
      <c r="BJ761" s="19">
        <f>SUM(BJ762:BJ763)</f>
        <v>0</v>
      </c>
    </row>
    <row r="762" spans="1:62" ht="12.95" customHeight="1" x14ac:dyDescent="0.2">
      <c r="A762" s="543"/>
      <c r="B762" s="544"/>
      <c r="C762" s="506"/>
      <c r="D762" s="511"/>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7"/>
        <v>0</v>
      </c>
      <c r="BH762" s="321"/>
      <c r="BI762" s="44" t="str">
        <f t="shared" si="484"/>
        <v>Fem.</v>
      </c>
      <c r="BJ762" s="37">
        <f>BG764+BG776+BG788+BG800+BG812+BG824+BG836+BG848</f>
        <v>0</v>
      </c>
    </row>
    <row r="763" spans="1:62" ht="12.95" customHeight="1" x14ac:dyDescent="0.2">
      <c r="A763" s="543"/>
      <c r="B763" s="544"/>
      <c r="C763" s="507"/>
      <c r="D763" s="512" t="str">
        <f>Parameters!$B$11</f>
        <v>Hosp.</v>
      </c>
      <c r="E763" s="67" t="str">
        <f>Parameters!$B$14</f>
        <v>Total</v>
      </c>
      <c r="F763" s="14">
        <f>F764+F765</f>
        <v>0</v>
      </c>
      <c r="G763" s="14">
        <f t="shared" ref="G763:BF763" si="488">G764+G765</f>
        <v>0</v>
      </c>
      <c r="H763" s="14">
        <f t="shared" si="488"/>
        <v>0</v>
      </c>
      <c r="I763" s="14">
        <f t="shared" si="488"/>
        <v>0</v>
      </c>
      <c r="J763" s="14">
        <f t="shared" si="488"/>
        <v>0</v>
      </c>
      <c r="K763" s="14">
        <f t="shared" si="488"/>
        <v>0</v>
      </c>
      <c r="L763" s="14">
        <f t="shared" si="488"/>
        <v>0</v>
      </c>
      <c r="M763" s="14">
        <f t="shared" si="488"/>
        <v>0</v>
      </c>
      <c r="N763" s="14">
        <f t="shared" si="488"/>
        <v>0</v>
      </c>
      <c r="O763" s="14">
        <f t="shared" si="488"/>
        <v>0</v>
      </c>
      <c r="P763" s="14">
        <f t="shared" si="488"/>
        <v>0</v>
      </c>
      <c r="Q763" s="14">
        <f t="shared" si="488"/>
        <v>0</v>
      </c>
      <c r="R763" s="14">
        <f t="shared" si="488"/>
        <v>0</v>
      </c>
      <c r="S763" s="14">
        <f t="shared" si="488"/>
        <v>0</v>
      </c>
      <c r="T763" s="14">
        <f t="shared" si="488"/>
        <v>0</v>
      </c>
      <c r="U763" s="14">
        <f t="shared" si="488"/>
        <v>0</v>
      </c>
      <c r="V763" s="14">
        <f t="shared" si="488"/>
        <v>0</v>
      </c>
      <c r="W763" s="14">
        <f t="shared" si="488"/>
        <v>0</v>
      </c>
      <c r="X763" s="14">
        <f t="shared" si="488"/>
        <v>0</v>
      </c>
      <c r="Y763" s="14">
        <f t="shared" si="488"/>
        <v>0</v>
      </c>
      <c r="Z763" s="14">
        <f t="shared" si="488"/>
        <v>0</v>
      </c>
      <c r="AA763" s="14">
        <f t="shared" si="488"/>
        <v>0</v>
      </c>
      <c r="AB763" s="14">
        <f t="shared" si="488"/>
        <v>0</v>
      </c>
      <c r="AC763" s="14">
        <f t="shared" si="488"/>
        <v>0</v>
      </c>
      <c r="AD763" s="14">
        <f t="shared" si="488"/>
        <v>0</v>
      </c>
      <c r="AE763" s="14">
        <f t="shared" si="488"/>
        <v>0</v>
      </c>
      <c r="AF763" s="14">
        <f t="shared" si="488"/>
        <v>0</v>
      </c>
      <c r="AG763" s="14">
        <f t="shared" si="488"/>
        <v>0</v>
      </c>
      <c r="AH763" s="14">
        <f t="shared" si="488"/>
        <v>0</v>
      </c>
      <c r="AI763" s="14">
        <f t="shared" si="488"/>
        <v>0</v>
      </c>
      <c r="AJ763" s="14">
        <f t="shared" si="488"/>
        <v>0</v>
      </c>
      <c r="AK763" s="14">
        <f t="shared" si="488"/>
        <v>0</v>
      </c>
      <c r="AL763" s="14">
        <f t="shared" si="488"/>
        <v>0</v>
      </c>
      <c r="AM763" s="14">
        <f t="shared" si="488"/>
        <v>0</v>
      </c>
      <c r="AN763" s="14">
        <f t="shared" si="488"/>
        <v>0</v>
      </c>
      <c r="AO763" s="14">
        <f t="shared" si="488"/>
        <v>0</v>
      </c>
      <c r="AP763" s="14">
        <f t="shared" si="488"/>
        <v>0</v>
      </c>
      <c r="AQ763" s="14">
        <f t="shared" si="488"/>
        <v>0</v>
      </c>
      <c r="AR763" s="14">
        <f t="shared" si="488"/>
        <v>0</v>
      </c>
      <c r="AS763" s="14">
        <f t="shared" si="488"/>
        <v>0</v>
      </c>
      <c r="AT763" s="14">
        <f t="shared" si="488"/>
        <v>0</v>
      </c>
      <c r="AU763" s="14">
        <f t="shared" si="488"/>
        <v>0</v>
      </c>
      <c r="AV763" s="14">
        <f t="shared" si="488"/>
        <v>0</v>
      </c>
      <c r="AW763" s="14">
        <f t="shared" si="488"/>
        <v>0</v>
      </c>
      <c r="AX763" s="14">
        <f t="shared" si="488"/>
        <v>0</v>
      </c>
      <c r="AY763" s="14">
        <f t="shared" si="488"/>
        <v>0</v>
      </c>
      <c r="AZ763" s="14">
        <f t="shared" si="488"/>
        <v>0</v>
      </c>
      <c r="BA763" s="14">
        <f t="shared" si="488"/>
        <v>0</v>
      </c>
      <c r="BB763" s="14">
        <f t="shared" si="488"/>
        <v>0</v>
      </c>
      <c r="BC763" s="14">
        <f t="shared" si="488"/>
        <v>0</v>
      </c>
      <c r="BD763" s="14">
        <f t="shared" si="488"/>
        <v>0</v>
      </c>
      <c r="BE763" s="14">
        <f t="shared" si="488"/>
        <v>0</v>
      </c>
      <c r="BF763" s="14">
        <f t="shared" si="488"/>
        <v>0</v>
      </c>
      <c r="BG763" s="29">
        <f t="shared" si="487"/>
        <v>0</v>
      </c>
      <c r="BH763" s="322"/>
      <c r="BI763" s="44" t="str">
        <f t="shared" si="484"/>
        <v>Male</v>
      </c>
      <c r="BJ763" s="37">
        <f>BG765+BG777+BG789+BG801+BG813+BG825+BG837+BG849</f>
        <v>0</v>
      </c>
    </row>
    <row r="764" spans="1:62" ht="12.95" customHeight="1" x14ac:dyDescent="0.2">
      <c r="A764" s="543"/>
      <c r="B764" s="544"/>
      <c r="C764" s="507"/>
      <c r="D764" s="513"/>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7"/>
        <v>0</v>
      </c>
      <c r="BH764" s="320" t="str">
        <f>$D766</f>
        <v>ICU</v>
      </c>
      <c r="BI764" s="67" t="str">
        <f t="shared" si="484"/>
        <v>Total</v>
      </c>
      <c r="BJ764" s="19">
        <f>SUM(BJ765:BJ766)</f>
        <v>0</v>
      </c>
    </row>
    <row r="765" spans="1:62" ht="12.95" customHeight="1" x14ac:dyDescent="0.2">
      <c r="A765" s="543"/>
      <c r="B765" s="544"/>
      <c r="C765" s="507"/>
      <c r="D765" s="514"/>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7"/>
        <v>0</v>
      </c>
      <c r="BH765" s="321"/>
      <c r="BI765" s="44" t="str">
        <f t="shared" si="484"/>
        <v>Fem.</v>
      </c>
      <c r="BJ765" s="37">
        <f>BG767+BG779+BG791+BG803+BG815+BG827+BG839+BG851</f>
        <v>0</v>
      </c>
    </row>
    <row r="766" spans="1:62" ht="12.95" customHeight="1" x14ac:dyDescent="0.2">
      <c r="A766" s="543"/>
      <c r="B766" s="544"/>
      <c r="C766" s="507"/>
      <c r="D766" s="515" t="str">
        <f>Parameters!$B$12</f>
        <v>ICU</v>
      </c>
      <c r="E766" s="67" t="str">
        <f>Parameters!$B$14</f>
        <v>Total</v>
      </c>
      <c r="F766" s="14">
        <f t="shared" ref="F766:BF766" si="489">F767+F768</f>
        <v>0</v>
      </c>
      <c r="G766" s="14">
        <f t="shared" si="489"/>
        <v>0</v>
      </c>
      <c r="H766" s="14">
        <f t="shared" si="489"/>
        <v>0</v>
      </c>
      <c r="I766" s="14">
        <f t="shared" si="489"/>
        <v>0</v>
      </c>
      <c r="J766" s="14">
        <f t="shared" si="489"/>
        <v>0</v>
      </c>
      <c r="K766" s="14">
        <f t="shared" si="489"/>
        <v>0</v>
      </c>
      <c r="L766" s="14">
        <f t="shared" si="489"/>
        <v>0</v>
      </c>
      <c r="M766" s="14">
        <f t="shared" si="489"/>
        <v>0</v>
      </c>
      <c r="N766" s="14">
        <f t="shared" si="489"/>
        <v>0</v>
      </c>
      <c r="O766" s="14">
        <f t="shared" si="489"/>
        <v>0</v>
      </c>
      <c r="P766" s="14">
        <f t="shared" si="489"/>
        <v>0</v>
      </c>
      <c r="Q766" s="14">
        <f t="shared" si="489"/>
        <v>0</v>
      </c>
      <c r="R766" s="14">
        <f t="shared" si="489"/>
        <v>0</v>
      </c>
      <c r="S766" s="14">
        <f t="shared" si="489"/>
        <v>0</v>
      </c>
      <c r="T766" s="14">
        <f t="shared" si="489"/>
        <v>0</v>
      </c>
      <c r="U766" s="14">
        <f t="shared" si="489"/>
        <v>0</v>
      </c>
      <c r="V766" s="14">
        <f t="shared" si="489"/>
        <v>0</v>
      </c>
      <c r="W766" s="14">
        <f t="shared" si="489"/>
        <v>0</v>
      </c>
      <c r="X766" s="14">
        <f t="shared" si="489"/>
        <v>0</v>
      </c>
      <c r="Y766" s="14">
        <f t="shared" si="489"/>
        <v>0</v>
      </c>
      <c r="Z766" s="14">
        <f t="shared" si="489"/>
        <v>0</v>
      </c>
      <c r="AA766" s="14">
        <f t="shared" si="489"/>
        <v>0</v>
      </c>
      <c r="AB766" s="14">
        <f t="shared" si="489"/>
        <v>0</v>
      </c>
      <c r="AC766" s="14">
        <f t="shared" si="489"/>
        <v>0</v>
      </c>
      <c r="AD766" s="14">
        <f t="shared" si="489"/>
        <v>0</v>
      </c>
      <c r="AE766" s="14">
        <f t="shared" si="489"/>
        <v>0</v>
      </c>
      <c r="AF766" s="14">
        <f t="shared" si="489"/>
        <v>0</v>
      </c>
      <c r="AG766" s="14">
        <f t="shared" si="489"/>
        <v>0</v>
      </c>
      <c r="AH766" s="14">
        <f t="shared" si="489"/>
        <v>0</v>
      </c>
      <c r="AI766" s="14">
        <f t="shared" si="489"/>
        <v>0</v>
      </c>
      <c r="AJ766" s="14">
        <f t="shared" si="489"/>
        <v>0</v>
      </c>
      <c r="AK766" s="14">
        <f t="shared" si="489"/>
        <v>0</v>
      </c>
      <c r="AL766" s="14">
        <f t="shared" si="489"/>
        <v>0</v>
      </c>
      <c r="AM766" s="14">
        <f t="shared" si="489"/>
        <v>0</v>
      </c>
      <c r="AN766" s="14">
        <f t="shared" si="489"/>
        <v>0</v>
      </c>
      <c r="AO766" s="14">
        <f t="shared" si="489"/>
        <v>0</v>
      </c>
      <c r="AP766" s="14">
        <f t="shared" si="489"/>
        <v>0</v>
      </c>
      <c r="AQ766" s="14">
        <f t="shared" si="489"/>
        <v>0</v>
      </c>
      <c r="AR766" s="14">
        <f t="shared" si="489"/>
        <v>0</v>
      </c>
      <c r="AS766" s="14">
        <f t="shared" si="489"/>
        <v>0</v>
      </c>
      <c r="AT766" s="14">
        <f t="shared" si="489"/>
        <v>0</v>
      </c>
      <c r="AU766" s="14">
        <f t="shared" si="489"/>
        <v>0</v>
      </c>
      <c r="AV766" s="14">
        <f t="shared" si="489"/>
        <v>0</v>
      </c>
      <c r="AW766" s="14">
        <f t="shared" si="489"/>
        <v>0</v>
      </c>
      <c r="AX766" s="14">
        <f t="shared" si="489"/>
        <v>0</v>
      </c>
      <c r="AY766" s="14">
        <f t="shared" si="489"/>
        <v>0</v>
      </c>
      <c r="AZ766" s="14">
        <f t="shared" si="489"/>
        <v>0</v>
      </c>
      <c r="BA766" s="14">
        <f t="shared" si="489"/>
        <v>0</v>
      </c>
      <c r="BB766" s="14">
        <f t="shared" si="489"/>
        <v>0</v>
      </c>
      <c r="BC766" s="14">
        <f t="shared" si="489"/>
        <v>0</v>
      </c>
      <c r="BD766" s="14">
        <f t="shared" si="489"/>
        <v>0</v>
      </c>
      <c r="BE766" s="14">
        <f t="shared" si="489"/>
        <v>0</v>
      </c>
      <c r="BF766" s="14">
        <f t="shared" si="489"/>
        <v>0</v>
      </c>
      <c r="BG766" s="29">
        <f t="shared" si="487"/>
        <v>0</v>
      </c>
      <c r="BH766" s="322"/>
      <c r="BI766" s="44" t="str">
        <f t="shared" si="484"/>
        <v>Male</v>
      </c>
      <c r="BJ766" s="37">
        <f>BG768+BG780+BG792+BG804+BG816+BG828+BG840+BG852</f>
        <v>0</v>
      </c>
    </row>
    <row r="767" spans="1:62" ht="12.95" customHeight="1" x14ac:dyDescent="0.2">
      <c r="A767" s="543"/>
      <c r="B767" s="544"/>
      <c r="C767" s="507"/>
      <c r="D767" s="513"/>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7"/>
        <v>0</v>
      </c>
      <c r="BH767" s="323" t="str">
        <f>$D769</f>
        <v>Death</v>
      </c>
      <c r="BI767" s="67" t="str">
        <f t="shared" si="484"/>
        <v>Total</v>
      </c>
      <c r="BJ767" s="19">
        <f>SUM(BJ768:BJ769)</f>
        <v>0</v>
      </c>
    </row>
    <row r="768" spans="1:62" ht="12.95" customHeight="1" x14ac:dyDescent="0.2">
      <c r="A768" s="543"/>
      <c r="B768" s="544"/>
      <c r="C768" s="507"/>
      <c r="D768" s="514"/>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7"/>
        <v>0</v>
      </c>
      <c r="BH768" s="321"/>
      <c r="BI768" s="44" t="str">
        <f t="shared" si="484"/>
        <v>Fem.</v>
      </c>
      <c r="BJ768" s="37">
        <f>BG770+BG782+BG794+BG806+BG818+BG830+BG842+BG854</f>
        <v>0</v>
      </c>
    </row>
    <row r="769" spans="1:63" ht="12.95" customHeight="1" thickBot="1" x14ac:dyDescent="0.25">
      <c r="A769" s="543"/>
      <c r="B769" s="544"/>
      <c r="C769" s="507"/>
      <c r="D769" s="515" t="str">
        <f>Parameters!$B$13</f>
        <v>Death</v>
      </c>
      <c r="E769" s="67" t="str">
        <f>Parameters!$B$14</f>
        <v>Total</v>
      </c>
      <c r="F769" s="14">
        <f t="shared" ref="F769:BF769" si="490">F770+F771</f>
        <v>0</v>
      </c>
      <c r="G769" s="14">
        <f t="shared" si="490"/>
        <v>0</v>
      </c>
      <c r="H769" s="14">
        <f t="shared" si="490"/>
        <v>0</v>
      </c>
      <c r="I769" s="14">
        <f t="shared" si="490"/>
        <v>0</v>
      </c>
      <c r="J769" s="14">
        <f t="shared" si="490"/>
        <v>0</v>
      </c>
      <c r="K769" s="14">
        <f t="shared" si="490"/>
        <v>0</v>
      </c>
      <c r="L769" s="14">
        <f t="shared" si="490"/>
        <v>0</v>
      </c>
      <c r="M769" s="14">
        <f t="shared" si="490"/>
        <v>0</v>
      </c>
      <c r="N769" s="14">
        <f t="shared" si="490"/>
        <v>0</v>
      </c>
      <c r="O769" s="14">
        <f t="shared" si="490"/>
        <v>0</v>
      </c>
      <c r="P769" s="14">
        <f t="shared" si="490"/>
        <v>0</v>
      </c>
      <c r="Q769" s="14">
        <f t="shared" si="490"/>
        <v>0</v>
      </c>
      <c r="R769" s="14">
        <f t="shared" si="490"/>
        <v>0</v>
      </c>
      <c r="S769" s="14">
        <f t="shared" si="490"/>
        <v>0</v>
      </c>
      <c r="T769" s="14">
        <f t="shared" si="490"/>
        <v>0</v>
      </c>
      <c r="U769" s="14">
        <f t="shared" si="490"/>
        <v>0</v>
      </c>
      <c r="V769" s="14">
        <f t="shared" si="490"/>
        <v>0</v>
      </c>
      <c r="W769" s="14">
        <f t="shared" si="490"/>
        <v>0</v>
      </c>
      <c r="X769" s="14">
        <f t="shared" si="490"/>
        <v>0</v>
      </c>
      <c r="Y769" s="14">
        <f t="shared" si="490"/>
        <v>0</v>
      </c>
      <c r="Z769" s="14">
        <f t="shared" si="490"/>
        <v>0</v>
      </c>
      <c r="AA769" s="14">
        <f t="shared" si="490"/>
        <v>0</v>
      </c>
      <c r="AB769" s="14">
        <f t="shared" si="490"/>
        <v>0</v>
      </c>
      <c r="AC769" s="14">
        <f t="shared" si="490"/>
        <v>0</v>
      </c>
      <c r="AD769" s="14">
        <f t="shared" si="490"/>
        <v>0</v>
      </c>
      <c r="AE769" s="14">
        <f t="shared" si="490"/>
        <v>0</v>
      </c>
      <c r="AF769" s="14">
        <f t="shared" si="490"/>
        <v>0</v>
      </c>
      <c r="AG769" s="14">
        <f t="shared" si="490"/>
        <v>0</v>
      </c>
      <c r="AH769" s="14">
        <f t="shared" si="490"/>
        <v>0</v>
      </c>
      <c r="AI769" s="14">
        <f t="shared" si="490"/>
        <v>0</v>
      </c>
      <c r="AJ769" s="14">
        <f t="shared" si="490"/>
        <v>0</v>
      </c>
      <c r="AK769" s="14">
        <f t="shared" si="490"/>
        <v>0</v>
      </c>
      <c r="AL769" s="14">
        <f t="shared" si="490"/>
        <v>0</v>
      </c>
      <c r="AM769" s="14">
        <f t="shared" si="490"/>
        <v>0</v>
      </c>
      <c r="AN769" s="14">
        <f t="shared" si="490"/>
        <v>0</v>
      </c>
      <c r="AO769" s="14">
        <f t="shared" si="490"/>
        <v>0</v>
      </c>
      <c r="AP769" s="14">
        <f t="shared" si="490"/>
        <v>0</v>
      </c>
      <c r="AQ769" s="14">
        <f t="shared" si="490"/>
        <v>0</v>
      </c>
      <c r="AR769" s="14">
        <f t="shared" si="490"/>
        <v>0</v>
      </c>
      <c r="AS769" s="14">
        <f t="shared" si="490"/>
        <v>0</v>
      </c>
      <c r="AT769" s="14">
        <f t="shared" si="490"/>
        <v>0</v>
      </c>
      <c r="AU769" s="14">
        <f t="shared" si="490"/>
        <v>0</v>
      </c>
      <c r="AV769" s="14">
        <f t="shared" si="490"/>
        <v>0</v>
      </c>
      <c r="AW769" s="14">
        <f t="shared" si="490"/>
        <v>0</v>
      </c>
      <c r="AX769" s="14">
        <f t="shared" si="490"/>
        <v>0</v>
      </c>
      <c r="AY769" s="14">
        <f t="shared" si="490"/>
        <v>0</v>
      </c>
      <c r="AZ769" s="14">
        <f t="shared" si="490"/>
        <v>0</v>
      </c>
      <c r="BA769" s="14">
        <f t="shared" si="490"/>
        <v>0</v>
      </c>
      <c r="BB769" s="14">
        <f t="shared" si="490"/>
        <v>0</v>
      </c>
      <c r="BC769" s="14">
        <f t="shared" si="490"/>
        <v>0</v>
      </c>
      <c r="BD769" s="14">
        <f t="shared" si="490"/>
        <v>0</v>
      </c>
      <c r="BE769" s="14">
        <f t="shared" si="490"/>
        <v>0</v>
      </c>
      <c r="BF769" s="14">
        <f t="shared" si="490"/>
        <v>0</v>
      </c>
      <c r="BG769" s="29">
        <f t="shared" si="487"/>
        <v>0</v>
      </c>
      <c r="BH769" s="324"/>
      <c r="BI769" s="45" t="str">
        <f t="shared" si="484"/>
        <v>Male</v>
      </c>
      <c r="BJ769" s="38">
        <f>BG771+BG783+BG795+BG807+BG819+BG831+BG843+BG855</f>
        <v>0</v>
      </c>
    </row>
    <row r="770" spans="1:63" ht="12.95" customHeight="1" x14ac:dyDescent="0.2">
      <c r="A770" s="543"/>
      <c r="B770" s="544"/>
      <c r="C770" s="507"/>
      <c r="D770" s="513"/>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7"/>
        <v>0</v>
      </c>
    </row>
    <row r="771" spans="1:63" ht="12.95" customHeight="1" thickBot="1" x14ac:dyDescent="0.25">
      <c r="A771" s="543"/>
      <c r="B771" s="544"/>
      <c r="C771" s="508"/>
      <c r="D771" s="516"/>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387"/>
      <c r="BJ771" s="387"/>
      <c r="BK771" s="387"/>
    </row>
    <row r="772" spans="1:63" ht="12.95" customHeight="1" x14ac:dyDescent="0.2">
      <c r="A772" s="543"/>
      <c r="B772" s="544"/>
      <c r="C772" s="505" t="str">
        <f>Parameters!$C$4</f>
        <v>6 to 11 m.</v>
      </c>
      <c r="D772" s="509" t="str">
        <f>Parameters!$B$10</f>
        <v>Fever</v>
      </c>
      <c r="E772" s="65" t="str">
        <f>Parameters!$B$14</f>
        <v>Total</v>
      </c>
      <c r="F772" s="30">
        <f>F773+F774</f>
        <v>0</v>
      </c>
      <c r="G772" s="30">
        <f t="shared" ref="G772:BF772" si="491">G773+G774</f>
        <v>0</v>
      </c>
      <c r="H772" s="30">
        <f t="shared" si="491"/>
        <v>0</v>
      </c>
      <c r="I772" s="30">
        <f t="shared" si="491"/>
        <v>0</v>
      </c>
      <c r="J772" s="30">
        <f t="shared" si="491"/>
        <v>0</v>
      </c>
      <c r="K772" s="30">
        <f t="shared" si="491"/>
        <v>0</v>
      </c>
      <c r="L772" s="30">
        <f t="shared" si="491"/>
        <v>0</v>
      </c>
      <c r="M772" s="30">
        <f t="shared" si="491"/>
        <v>0</v>
      </c>
      <c r="N772" s="30">
        <f t="shared" si="491"/>
        <v>0</v>
      </c>
      <c r="O772" s="30">
        <f t="shared" si="491"/>
        <v>0</v>
      </c>
      <c r="P772" s="30">
        <f t="shared" si="491"/>
        <v>0</v>
      </c>
      <c r="Q772" s="30">
        <f t="shared" si="491"/>
        <v>0</v>
      </c>
      <c r="R772" s="30">
        <f t="shared" si="491"/>
        <v>0</v>
      </c>
      <c r="S772" s="30">
        <f t="shared" si="491"/>
        <v>0</v>
      </c>
      <c r="T772" s="30">
        <f t="shared" si="491"/>
        <v>0</v>
      </c>
      <c r="U772" s="30">
        <f t="shared" si="491"/>
        <v>0</v>
      </c>
      <c r="V772" s="30">
        <f t="shared" si="491"/>
        <v>0</v>
      </c>
      <c r="W772" s="30">
        <f t="shared" si="491"/>
        <v>0</v>
      </c>
      <c r="X772" s="30">
        <f t="shared" si="491"/>
        <v>0</v>
      </c>
      <c r="Y772" s="30">
        <f t="shared" si="491"/>
        <v>0</v>
      </c>
      <c r="Z772" s="30">
        <f t="shared" si="491"/>
        <v>0</v>
      </c>
      <c r="AA772" s="30">
        <f t="shared" si="491"/>
        <v>0</v>
      </c>
      <c r="AB772" s="30">
        <f t="shared" si="491"/>
        <v>0</v>
      </c>
      <c r="AC772" s="30">
        <f t="shared" si="491"/>
        <v>0</v>
      </c>
      <c r="AD772" s="30">
        <f t="shared" si="491"/>
        <v>0</v>
      </c>
      <c r="AE772" s="30">
        <f t="shared" si="491"/>
        <v>0</v>
      </c>
      <c r="AF772" s="30">
        <f t="shared" si="491"/>
        <v>0</v>
      </c>
      <c r="AG772" s="30">
        <f t="shared" si="491"/>
        <v>0</v>
      </c>
      <c r="AH772" s="30">
        <f t="shared" si="491"/>
        <v>0</v>
      </c>
      <c r="AI772" s="30">
        <f t="shared" si="491"/>
        <v>0</v>
      </c>
      <c r="AJ772" s="30">
        <f t="shared" si="491"/>
        <v>0</v>
      </c>
      <c r="AK772" s="30">
        <f t="shared" si="491"/>
        <v>0</v>
      </c>
      <c r="AL772" s="30">
        <f t="shared" si="491"/>
        <v>0</v>
      </c>
      <c r="AM772" s="30">
        <f t="shared" si="491"/>
        <v>0</v>
      </c>
      <c r="AN772" s="30">
        <f t="shared" si="491"/>
        <v>0</v>
      </c>
      <c r="AO772" s="30">
        <f t="shared" si="491"/>
        <v>0</v>
      </c>
      <c r="AP772" s="30">
        <f t="shared" si="491"/>
        <v>0</v>
      </c>
      <c r="AQ772" s="30">
        <f t="shared" si="491"/>
        <v>0</v>
      </c>
      <c r="AR772" s="30">
        <f t="shared" si="491"/>
        <v>0</v>
      </c>
      <c r="AS772" s="30">
        <f t="shared" si="491"/>
        <v>0</v>
      </c>
      <c r="AT772" s="30">
        <f t="shared" si="491"/>
        <v>0</v>
      </c>
      <c r="AU772" s="30">
        <f t="shared" si="491"/>
        <v>0</v>
      </c>
      <c r="AV772" s="30">
        <f t="shared" si="491"/>
        <v>0</v>
      </c>
      <c r="AW772" s="30">
        <f t="shared" si="491"/>
        <v>0</v>
      </c>
      <c r="AX772" s="30">
        <f t="shared" si="491"/>
        <v>0</v>
      </c>
      <c r="AY772" s="30">
        <f t="shared" si="491"/>
        <v>0</v>
      </c>
      <c r="AZ772" s="30">
        <f t="shared" si="491"/>
        <v>0</v>
      </c>
      <c r="BA772" s="30">
        <f t="shared" si="491"/>
        <v>0</v>
      </c>
      <c r="BB772" s="30">
        <f t="shared" si="491"/>
        <v>0</v>
      </c>
      <c r="BC772" s="30">
        <f t="shared" si="491"/>
        <v>0</v>
      </c>
      <c r="BD772" s="30">
        <f t="shared" si="491"/>
        <v>0</v>
      </c>
      <c r="BE772" s="30">
        <f t="shared" si="491"/>
        <v>0</v>
      </c>
      <c r="BF772" s="30">
        <f t="shared" si="491"/>
        <v>0</v>
      </c>
      <c r="BG772" s="31">
        <f>SUM(F772:BF772)</f>
        <v>0</v>
      </c>
    </row>
    <row r="773" spans="1:63" ht="12.95" customHeight="1" x14ac:dyDescent="0.2">
      <c r="A773" s="543"/>
      <c r="B773" s="544"/>
      <c r="C773" s="506"/>
      <c r="D773" s="510"/>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2">SUM(F773:BF773)</f>
        <v>0</v>
      </c>
    </row>
    <row r="774" spans="1:63" ht="12.95" customHeight="1" x14ac:dyDescent="0.2">
      <c r="A774" s="543"/>
      <c r="B774" s="544"/>
      <c r="C774" s="506"/>
      <c r="D774" s="511"/>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2"/>
        <v>0</v>
      </c>
    </row>
    <row r="775" spans="1:63" ht="12.95" customHeight="1" x14ac:dyDescent="0.2">
      <c r="A775" s="543"/>
      <c r="B775" s="544"/>
      <c r="C775" s="507"/>
      <c r="D775" s="512" t="str">
        <f>Parameters!$B$11</f>
        <v>Hosp.</v>
      </c>
      <c r="E775" s="67" t="str">
        <f>Parameters!$B$14</f>
        <v>Total</v>
      </c>
      <c r="F775" s="14">
        <f t="shared" ref="F775:BF775" si="493">F776+F777</f>
        <v>0</v>
      </c>
      <c r="G775" s="14">
        <f t="shared" si="493"/>
        <v>0</v>
      </c>
      <c r="H775" s="14">
        <f t="shared" si="493"/>
        <v>0</v>
      </c>
      <c r="I775" s="14">
        <f t="shared" si="493"/>
        <v>0</v>
      </c>
      <c r="J775" s="14">
        <f t="shared" si="493"/>
        <v>0</v>
      </c>
      <c r="K775" s="14">
        <f t="shared" si="493"/>
        <v>0</v>
      </c>
      <c r="L775" s="14">
        <f t="shared" si="493"/>
        <v>0</v>
      </c>
      <c r="M775" s="14">
        <f t="shared" si="493"/>
        <v>0</v>
      </c>
      <c r="N775" s="14">
        <f t="shared" si="493"/>
        <v>0</v>
      </c>
      <c r="O775" s="14">
        <f t="shared" si="493"/>
        <v>0</v>
      </c>
      <c r="P775" s="14">
        <f t="shared" si="493"/>
        <v>0</v>
      </c>
      <c r="Q775" s="14">
        <f t="shared" si="493"/>
        <v>0</v>
      </c>
      <c r="R775" s="14">
        <f t="shared" si="493"/>
        <v>0</v>
      </c>
      <c r="S775" s="14">
        <f t="shared" si="493"/>
        <v>0</v>
      </c>
      <c r="T775" s="14">
        <f t="shared" si="493"/>
        <v>0</v>
      </c>
      <c r="U775" s="14">
        <f t="shared" si="493"/>
        <v>0</v>
      </c>
      <c r="V775" s="14">
        <f t="shared" si="493"/>
        <v>0</v>
      </c>
      <c r="W775" s="14">
        <f t="shared" si="493"/>
        <v>0</v>
      </c>
      <c r="X775" s="14">
        <f t="shared" si="493"/>
        <v>0</v>
      </c>
      <c r="Y775" s="14">
        <f t="shared" si="493"/>
        <v>0</v>
      </c>
      <c r="Z775" s="14">
        <f t="shared" si="493"/>
        <v>0</v>
      </c>
      <c r="AA775" s="14">
        <f t="shared" si="493"/>
        <v>0</v>
      </c>
      <c r="AB775" s="14">
        <f t="shared" si="493"/>
        <v>0</v>
      </c>
      <c r="AC775" s="14">
        <f t="shared" si="493"/>
        <v>0</v>
      </c>
      <c r="AD775" s="14">
        <f t="shared" si="493"/>
        <v>0</v>
      </c>
      <c r="AE775" s="14">
        <f t="shared" si="493"/>
        <v>0</v>
      </c>
      <c r="AF775" s="14">
        <f t="shared" si="493"/>
        <v>0</v>
      </c>
      <c r="AG775" s="14">
        <f t="shared" si="493"/>
        <v>0</v>
      </c>
      <c r="AH775" s="14">
        <f t="shared" si="493"/>
        <v>0</v>
      </c>
      <c r="AI775" s="14">
        <f t="shared" si="493"/>
        <v>0</v>
      </c>
      <c r="AJ775" s="14">
        <f t="shared" si="493"/>
        <v>0</v>
      </c>
      <c r="AK775" s="14">
        <f t="shared" si="493"/>
        <v>0</v>
      </c>
      <c r="AL775" s="14">
        <f t="shared" si="493"/>
        <v>0</v>
      </c>
      <c r="AM775" s="14">
        <f t="shared" si="493"/>
        <v>0</v>
      </c>
      <c r="AN775" s="14">
        <f t="shared" si="493"/>
        <v>0</v>
      </c>
      <c r="AO775" s="14">
        <f t="shared" si="493"/>
        <v>0</v>
      </c>
      <c r="AP775" s="14">
        <f t="shared" si="493"/>
        <v>0</v>
      </c>
      <c r="AQ775" s="14">
        <f t="shared" si="493"/>
        <v>0</v>
      </c>
      <c r="AR775" s="14">
        <f t="shared" si="493"/>
        <v>0</v>
      </c>
      <c r="AS775" s="14">
        <f t="shared" si="493"/>
        <v>0</v>
      </c>
      <c r="AT775" s="14">
        <f t="shared" si="493"/>
        <v>0</v>
      </c>
      <c r="AU775" s="14">
        <f t="shared" si="493"/>
        <v>0</v>
      </c>
      <c r="AV775" s="14">
        <f t="shared" si="493"/>
        <v>0</v>
      </c>
      <c r="AW775" s="14">
        <f t="shared" si="493"/>
        <v>0</v>
      </c>
      <c r="AX775" s="14">
        <f t="shared" si="493"/>
        <v>0</v>
      </c>
      <c r="AY775" s="14">
        <f t="shared" si="493"/>
        <v>0</v>
      </c>
      <c r="AZ775" s="14">
        <f t="shared" si="493"/>
        <v>0</v>
      </c>
      <c r="BA775" s="14">
        <f t="shared" si="493"/>
        <v>0</v>
      </c>
      <c r="BB775" s="14">
        <f t="shared" si="493"/>
        <v>0</v>
      </c>
      <c r="BC775" s="14">
        <f t="shared" si="493"/>
        <v>0</v>
      </c>
      <c r="BD775" s="14">
        <f t="shared" si="493"/>
        <v>0</v>
      </c>
      <c r="BE775" s="14">
        <f t="shared" si="493"/>
        <v>0</v>
      </c>
      <c r="BF775" s="14">
        <f t="shared" si="493"/>
        <v>0</v>
      </c>
      <c r="BG775" s="29">
        <f t="shared" si="492"/>
        <v>0</v>
      </c>
    </row>
    <row r="776" spans="1:63" ht="12.95" customHeight="1" x14ac:dyDescent="0.2">
      <c r="A776" s="543"/>
      <c r="B776" s="544"/>
      <c r="C776" s="507"/>
      <c r="D776" s="513"/>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2"/>
        <v>0</v>
      </c>
    </row>
    <row r="777" spans="1:63" ht="12.95" customHeight="1" x14ac:dyDescent="0.2">
      <c r="A777" s="543"/>
      <c r="B777" s="544"/>
      <c r="C777" s="507"/>
      <c r="D777" s="514"/>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2"/>
        <v>0</v>
      </c>
    </row>
    <row r="778" spans="1:63" ht="12.95" customHeight="1" x14ac:dyDescent="0.2">
      <c r="A778" s="543"/>
      <c r="B778" s="544"/>
      <c r="C778" s="507"/>
      <c r="D778" s="515" t="str">
        <f>Parameters!$B$12</f>
        <v>ICU</v>
      </c>
      <c r="E778" s="67" t="str">
        <f>Parameters!$B$14</f>
        <v>Total</v>
      </c>
      <c r="F778" s="14">
        <f t="shared" ref="F778:BF778" si="494">F779+F780</f>
        <v>0</v>
      </c>
      <c r="G778" s="14">
        <f t="shared" si="494"/>
        <v>0</v>
      </c>
      <c r="H778" s="14">
        <f t="shared" si="494"/>
        <v>0</v>
      </c>
      <c r="I778" s="14">
        <f t="shared" si="494"/>
        <v>0</v>
      </c>
      <c r="J778" s="14">
        <f t="shared" si="494"/>
        <v>0</v>
      </c>
      <c r="K778" s="14">
        <f t="shared" si="494"/>
        <v>0</v>
      </c>
      <c r="L778" s="14">
        <f t="shared" si="494"/>
        <v>0</v>
      </c>
      <c r="M778" s="14">
        <f t="shared" si="494"/>
        <v>0</v>
      </c>
      <c r="N778" s="14">
        <f t="shared" si="494"/>
        <v>0</v>
      </c>
      <c r="O778" s="14">
        <f t="shared" si="494"/>
        <v>0</v>
      </c>
      <c r="P778" s="14">
        <f t="shared" si="494"/>
        <v>0</v>
      </c>
      <c r="Q778" s="14">
        <f t="shared" si="494"/>
        <v>0</v>
      </c>
      <c r="R778" s="14">
        <f t="shared" si="494"/>
        <v>0</v>
      </c>
      <c r="S778" s="14">
        <f t="shared" si="494"/>
        <v>0</v>
      </c>
      <c r="T778" s="14">
        <f t="shared" si="494"/>
        <v>0</v>
      </c>
      <c r="U778" s="14">
        <f t="shared" si="494"/>
        <v>0</v>
      </c>
      <c r="V778" s="14">
        <f t="shared" si="494"/>
        <v>0</v>
      </c>
      <c r="W778" s="14">
        <f t="shared" si="494"/>
        <v>0</v>
      </c>
      <c r="X778" s="14">
        <f t="shared" si="494"/>
        <v>0</v>
      </c>
      <c r="Y778" s="14">
        <f t="shared" si="494"/>
        <v>0</v>
      </c>
      <c r="Z778" s="14">
        <f t="shared" si="494"/>
        <v>0</v>
      </c>
      <c r="AA778" s="14">
        <f t="shared" si="494"/>
        <v>0</v>
      </c>
      <c r="AB778" s="14">
        <f t="shared" si="494"/>
        <v>0</v>
      </c>
      <c r="AC778" s="14">
        <f t="shared" si="494"/>
        <v>0</v>
      </c>
      <c r="AD778" s="14">
        <f t="shared" si="494"/>
        <v>0</v>
      </c>
      <c r="AE778" s="14">
        <f t="shared" si="494"/>
        <v>0</v>
      </c>
      <c r="AF778" s="14">
        <f t="shared" si="494"/>
        <v>0</v>
      </c>
      <c r="AG778" s="14">
        <f t="shared" si="494"/>
        <v>0</v>
      </c>
      <c r="AH778" s="14">
        <f t="shared" si="494"/>
        <v>0</v>
      </c>
      <c r="AI778" s="14">
        <f t="shared" si="494"/>
        <v>0</v>
      </c>
      <c r="AJ778" s="14">
        <f t="shared" si="494"/>
        <v>0</v>
      </c>
      <c r="AK778" s="14">
        <f t="shared" si="494"/>
        <v>0</v>
      </c>
      <c r="AL778" s="14">
        <f t="shared" si="494"/>
        <v>0</v>
      </c>
      <c r="AM778" s="14">
        <f t="shared" si="494"/>
        <v>0</v>
      </c>
      <c r="AN778" s="14">
        <f t="shared" si="494"/>
        <v>0</v>
      </c>
      <c r="AO778" s="14">
        <f t="shared" si="494"/>
        <v>0</v>
      </c>
      <c r="AP778" s="14">
        <f t="shared" si="494"/>
        <v>0</v>
      </c>
      <c r="AQ778" s="14">
        <f t="shared" si="494"/>
        <v>0</v>
      </c>
      <c r="AR778" s="14">
        <f t="shared" si="494"/>
        <v>0</v>
      </c>
      <c r="AS778" s="14">
        <f t="shared" si="494"/>
        <v>0</v>
      </c>
      <c r="AT778" s="14">
        <f t="shared" si="494"/>
        <v>0</v>
      </c>
      <c r="AU778" s="14">
        <f t="shared" si="494"/>
        <v>0</v>
      </c>
      <c r="AV778" s="14">
        <f t="shared" si="494"/>
        <v>0</v>
      </c>
      <c r="AW778" s="14">
        <f t="shared" si="494"/>
        <v>0</v>
      </c>
      <c r="AX778" s="14">
        <f t="shared" si="494"/>
        <v>0</v>
      </c>
      <c r="AY778" s="14">
        <f t="shared" si="494"/>
        <v>0</v>
      </c>
      <c r="AZ778" s="14">
        <f t="shared" si="494"/>
        <v>0</v>
      </c>
      <c r="BA778" s="14">
        <f t="shared" si="494"/>
        <v>0</v>
      </c>
      <c r="BB778" s="14">
        <f t="shared" si="494"/>
        <v>0</v>
      </c>
      <c r="BC778" s="14">
        <f t="shared" si="494"/>
        <v>0</v>
      </c>
      <c r="BD778" s="14">
        <f t="shared" si="494"/>
        <v>0</v>
      </c>
      <c r="BE778" s="14">
        <f t="shared" si="494"/>
        <v>0</v>
      </c>
      <c r="BF778" s="14">
        <f t="shared" si="494"/>
        <v>0</v>
      </c>
      <c r="BG778" s="29">
        <f t="shared" si="492"/>
        <v>0</v>
      </c>
    </row>
    <row r="779" spans="1:63" ht="12.95" customHeight="1" x14ac:dyDescent="0.2">
      <c r="A779" s="543"/>
      <c r="B779" s="544"/>
      <c r="C779" s="507"/>
      <c r="D779" s="513"/>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2"/>
        <v>0</v>
      </c>
    </row>
    <row r="780" spans="1:63" ht="12.95" customHeight="1" x14ac:dyDescent="0.2">
      <c r="A780" s="543"/>
      <c r="B780" s="544"/>
      <c r="C780" s="507"/>
      <c r="D780" s="514"/>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2"/>
        <v>0</v>
      </c>
    </row>
    <row r="781" spans="1:63" ht="12.95" customHeight="1" x14ac:dyDescent="0.2">
      <c r="A781" s="543"/>
      <c r="B781" s="544"/>
      <c r="C781" s="507"/>
      <c r="D781" s="515" t="str">
        <f>Parameters!$B$13</f>
        <v>Death</v>
      </c>
      <c r="E781" s="67" t="str">
        <f>Parameters!$B$14</f>
        <v>Total</v>
      </c>
      <c r="F781" s="14">
        <f t="shared" ref="F781:BF781" si="495">F782+F783</f>
        <v>0</v>
      </c>
      <c r="G781" s="14">
        <f t="shared" si="495"/>
        <v>0</v>
      </c>
      <c r="H781" s="14">
        <f t="shared" si="495"/>
        <v>0</v>
      </c>
      <c r="I781" s="14">
        <f t="shared" si="495"/>
        <v>0</v>
      </c>
      <c r="J781" s="14">
        <f t="shared" si="495"/>
        <v>0</v>
      </c>
      <c r="K781" s="14">
        <f t="shared" si="495"/>
        <v>0</v>
      </c>
      <c r="L781" s="14">
        <f t="shared" si="495"/>
        <v>0</v>
      </c>
      <c r="M781" s="14">
        <f t="shared" si="495"/>
        <v>0</v>
      </c>
      <c r="N781" s="14">
        <f t="shared" si="495"/>
        <v>0</v>
      </c>
      <c r="O781" s="14">
        <f t="shared" si="495"/>
        <v>0</v>
      </c>
      <c r="P781" s="14">
        <f t="shared" si="495"/>
        <v>0</v>
      </c>
      <c r="Q781" s="14">
        <f t="shared" si="495"/>
        <v>0</v>
      </c>
      <c r="R781" s="14">
        <f t="shared" si="495"/>
        <v>0</v>
      </c>
      <c r="S781" s="14">
        <f t="shared" si="495"/>
        <v>0</v>
      </c>
      <c r="T781" s="14">
        <f t="shared" si="495"/>
        <v>0</v>
      </c>
      <c r="U781" s="14">
        <f t="shared" si="495"/>
        <v>0</v>
      </c>
      <c r="V781" s="14">
        <f t="shared" si="495"/>
        <v>0</v>
      </c>
      <c r="W781" s="14">
        <f t="shared" si="495"/>
        <v>0</v>
      </c>
      <c r="X781" s="14">
        <f t="shared" si="495"/>
        <v>0</v>
      </c>
      <c r="Y781" s="14">
        <f t="shared" si="495"/>
        <v>0</v>
      </c>
      <c r="Z781" s="14">
        <f t="shared" si="495"/>
        <v>0</v>
      </c>
      <c r="AA781" s="14">
        <f t="shared" si="495"/>
        <v>0</v>
      </c>
      <c r="AB781" s="14">
        <f t="shared" si="495"/>
        <v>0</v>
      </c>
      <c r="AC781" s="14">
        <f t="shared" si="495"/>
        <v>0</v>
      </c>
      <c r="AD781" s="14">
        <f t="shared" si="495"/>
        <v>0</v>
      </c>
      <c r="AE781" s="14">
        <f t="shared" si="495"/>
        <v>0</v>
      </c>
      <c r="AF781" s="14">
        <f t="shared" si="495"/>
        <v>0</v>
      </c>
      <c r="AG781" s="14">
        <f t="shared" si="495"/>
        <v>0</v>
      </c>
      <c r="AH781" s="14">
        <f t="shared" si="495"/>
        <v>0</v>
      </c>
      <c r="AI781" s="14">
        <f t="shared" si="495"/>
        <v>0</v>
      </c>
      <c r="AJ781" s="14">
        <f t="shared" si="495"/>
        <v>0</v>
      </c>
      <c r="AK781" s="14">
        <f t="shared" si="495"/>
        <v>0</v>
      </c>
      <c r="AL781" s="14">
        <f t="shared" si="495"/>
        <v>0</v>
      </c>
      <c r="AM781" s="14">
        <f t="shared" si="495"/>
        <v>0</v>
      </c>
      <c r="AN781" s="14">
        <f t="shared" si="495"/>
        <v>0</v>
      </c>
      <c r="AO781" s="14">
        <f t="shared" si="495"/>
        <v>0</v>
      </c>
      <c r="AP781" s="14">
        <f t="shared" si="495"/>
        <v>0</v>
      </c>
      <c r="AQ781" s="14">
        <f t="shared" si="495"/>
        <v>0</v>
      </c>
      <c r="AR781" s="14">
        <f t="shared" si="495"/>
        <v>0</v>
      </c>
      <c r="AS781" s="14">
        <f t="shared" si="495"/>
        <v>0</v>
      </c>
      <c r="AT781" s="14">
        <f t="shared" si="495"/>
        <v>0</v>
      </c>
      <c r="AU781" s="14">
        <f t="shared" si="495"/>
        <v>0</v>
      </c>
      <c r="AV781" s="14">
        <f t="shared" si="495"/>
        <v>0</v>
      </c>
      <c r="AW781" s="14">
        <f t="shared" si="495"/>
        <v>0</v>
      </c>
      <c r="AX781" s="14">
        <f t="shared" si="495"/>
        <v>0</v>
      </c>
      <c r="AY781" s="14">
        <f t="shared" si="495"/>
        <v>0</v>
      </c>
      <c r="AZ781" s="14">
        <f t="shared" si="495"/>
        <v>0</v>
      </c>
      <c r="BA781" s="14">
        <f t="shared" si="495"/>
        <v>0</v>
      </c>
      <c r="BB781" s="14">
        <f t="shared" si="495"/>
        <v>0</v>
      </c>
      <c r="BC781" s="14">
        <f t="shared" si="495"/>
        <v>0</v>
      </c>
      <c r="BD781" s="14">
        <f t="shared" si="495"/>
        <v>0</v>
      </c>
      <c r="BE781" s="14">
        <f t="shared" si="495"/>
        <v>0</v>
      </c>
      <c r="BF781" s="14">
        <f t="shared" si="495"/>
        <v>0</v>
      </c>
      <c r="BG781" s="29">
        <f t="shared" si="492"/>
        <v>0</v>
      </c>
    </row>
    <row r="782" spans="1:63" ht="12.95" customHeight="1" x14ac:dyDescent="0.2">
      <c r="A782" s="543"/>
      <c r="B782" s="544"/>
      <c r="C782" s="507"/>
      <c r="D782" s="513"/>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2"/>
        <v>0</v>
      </c>
    </row>
    <row r="783" spans="1:63" ht="12.95" customHeight="1" thickBot="1" x14ac:dyDescent="0.25">
      <c r="A783" s="543"/>
      <c r="B783" s="544"/>
      <c r="C783" s="508"/>
      <c r="D783" s="516"/>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543"/>
      <c r="B784" s="544"/>
      <c r="C784" s="505" t="str">
        <f>Parameters!$C$5</f>
        <v>12 to 23 m.</v>
      </c>
      <c r="D784" s="509" t="str">
        <f>Parameters!$B$10</f>
        <v>Fever</v>
      </c>
      <c r="E784" s="65" t="str">
        <f>Parameters!$B$14</f>
        <v>Total</v>
      </c>
      <c r="F784" s="30">
        <f>F785+F786</f>
        <v>0</v>
      </c>
      <c r="G784" s="30">
        <f t="shared" ref="G784:BF784" si="496">G785+G786</f>
        <v>0</v>
      </c>
      <c r="H784" s="30">
        <f t="shared" si="496"/>
        <v>0</v>
      </c>
      <c r="I784" s="30">
        <f t="shared" si="496"/>
        <v>0</v>
      </c>
      <c r="J784" s="30">
        <f t="shared" si="496"/>
        <v>0</v>
      </c>
      <c r="K784" s="30">
        <f t="shared" si="496"/>
        <v>0</v>
      </c>
      <c r="L784" s="30">
        <f t="shared" si="496"/>
        <v>0</v>
      </c>
      <c r="M784" s="30">
        <f t="shared" si="496"/>
        <v>0</v>
      </c>
      <c r="N784" s="30">
        <f t="shared" si="496"/>
        <v>0</v>
      </c>
      <c r="O784" s="30">
        <f t="shared" si="496"/>
        <v>0</v>
      </c>
      <c r="P784" s="30">
        <f t="shared" si="496"/>
        <v>0</v>
      </c>
      <c r="Q784" s="30">
        <f t="shared" si="496"/>
        <v>0</v>
      </c>
      <c r="R784" s="30">
        <f t="shared" si="496"/>
        <v>0</v>
      </c>
      <c r="S784" s="30">
        <f t="shared" si="496"/>
        <v>0</v>
      </c>
      <c r="T784" s="30">
        <f t="shared" si="496"/>
        <v>0</v>
      </c>
      <c r="U784" s="30">
        <f t="shared" si="496"/>
        <v>0</v>
      </c>
      <c r="V784" s="30">
        <f t="shared" si="496"/>
        <v>0</v>
      </c>
      <c r="W784" s="30">
        <f t="shared" si="496"/>
        <v>0</v>
      </c>
      <c r="X784" s="30">
        <f t="shared" si="496"/>
        <v>0</v>
      </c>
      <c r="Y784" s="30">
        <f t="shared" si="496"/>
        <v>0</v>
      </c>
      <c r="Z784" s="30">
        <f t="shared" si="496"/>
        <v>0</v>
      </c>
      <c r="AA784" s="30">
        <f t="shared" si="496"/>
        <v>0</v>
      </c>
      <c r="AB784" s="30">
        <f t="shared" si="496"/>
        <v>0</v>
      </c>
      <c r="AC784" s="30">
        <f t="shared" si="496"/>
        <v>0</v>
      </c>
      <c r="AD784" s="30">
        <f t="shared" si="496"/>
        <v>0</v>
      </c>
      <c r="AE784" s="30">
        <f t="shared" si="496"/>
        <v>0</v>
      </c>
      <c r="AF784" s="30">
        <f t="shared" si="496"/>
        <v>0</v>
      </c>
      <c r="AG784" s="30">
        <f t="shared" si="496"/>
        <v>0</v>
      </c>
      <c r="AH784" s="30">
        <f t="shared" si="496"/>
        <v>0</v>
      </c>
      <c r="AI784" s="30">
        <f t="shared" si="496"/>
        <v>0</v>
      </c>
      <c r="AJ784" s="30">
        <f t="shared" si="496"/>
        <v>0</v>
      </c>
      <c r="AK784" s="30">
        <f t="shared" si="496"/>
        <v>0</v>
      </c>
      <c r="AL784" s="30">
        <f t="shared" si="496"/>
        <v>0</v>
      </c>
      <c r="AM784" s="30">
        <f t="shared" si="496"/>
        <v>0</v>
      </c>
      <c r="AN784" s="30">
        <f t="shared" si="496"/>
        <v>0</v>
      </c>
      <c r="AO784" s="30">
        <f t="shared" si="496"/>
        <v>0</v>
      </c>
      <c r="AP784" s="30">
        <f t="shared" si="496"/>
        <v>0</v>
      </c>
      <c r="AQ784" s="30">
        <f t="shared" si="496"/>
        <v>0</v>
      </c>
      <c r="AR784" s="30">
        <f t="shared" si="496"/>
        <v>0</v>
      </c>
      <c r="AS784" s="30">
        <f t="shared" si="496"/>
        <v>0</v>
      </c>
      <c r="AT784" s="30">
        <f t="shared" si="496"/>
        <v>0</v>
      </c>
      <c r="AU784" s="30">
        <f t="shared" si="496"/>
        <v>0</v>
      </c>
      <c r="AV784" s="30">
        <f t="shared" si="496"/>
        <v>0</v>
      </c>
      <c r="AW784" s="30">
        <f t="shared" si="496"/>
        <v>0</v>
      </c>
      <c r="AX784" s="30">
        <f t="shared" si="496"/>
        <v>0</v>
      </c>
      <c r="AY784" s="30">
        <f t="shared" si="496"/>
        <v>0</v>
      </c>
      <c r="AZ784" s="30">
        <f t="shared" si="496"/>
        <v>0</v>
      </c>
      <c r="BA784" s="30">
        <f t="shared" si="496"/>
        <v>0</v>
      </c>
      <c r="BB784" s="30">
        <f t="shared" si="496"/>
        <v>0</v>
      </c>
      <c r="BC784" s="30">
        <f t="shared" si="496"/>
        <v>0</v>
      </c>
      <c r="BD784" s="30">
        <f t="shared" si="496"/>
        <v>0</v>
      </c>
      <c r="BE784" s="30">
        <f t="shared" si="496"/>
        <v>0</v>
      </c>
      <c r="BF784" s="30">
        <f t="shared" si="496"/>
        <v>0</v>
      </c>
      <c r="BG784" s="31">
        <f>SUM(F784:BF784)</f>
        <v>0</v>
      </c>
    </row>
    <row r="785" spans="1:62" ht="12.95" customHeight="1" x14ac:dyDescent="0.2">
      <c r="A785" s="543"/>
      <c r="B785" s="544"/>
      <c r="C785" s="506"/>
      <c r="D785" s="510"/>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7">SUM(F785:BF785)</f>
        <v>0</v>
      </c>
    </row>
    <row r="786" spans="1:62" ht="12.95" customHeight="1" x14ac:dyDescent="0.2">
      <c r="A786" s="543"/>
      <c r="B786" s="544"/>
      <c r="C786" s="506"/>
      <c r="D786" s="511"/>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7"/>
        <v>0</v>
      </c>
    </row>
    <row r="787" spans="1:62" ht="12.95" customHeight="1" x14ac:dyDescent="0.2">
      <c r="A787" s="543"/>
      <c r="B787" s="544"/>
      <c r="C787" s="507"/>
      <c r="D787" s="512" t="str">
        <f>Parameters!$B$11</f>
        <v>Hosp.</v>
      </c>
      <c r="E787" s="67" t="str">
        <f>Parameters!$B$14</f>
        <v>Total</v>
      </c>
      <c r="F787" s="14">
        <f t="shared" ref="F787:BF787" si="498">F788+F789</f>
        <v>0</v>
      </c>
      <c r="G787" s="14">
        <f t="shared" si="498"/>
        <v>0</v>
      </c>
      <c r="H787" s="14">
        <f t="shared" si="498"/>
        <v>0</v>
      </c>
      <c r="I787" s="14">
        <f t="shared" si="498"/>
        <v>0</v>
      </c>
      <c r="J787" s="14">
        <f t="shared" si="498"/>
        <v>0</v>
      </c>
      <c r="K787" s="14">
        <f t="shared" si="498"/>
        <v>0</v>
      </c>
      <c r="L787" s="14">
        <f t="shared" si="498"/>
        <v>0</v>
      </c>
      <c r="M787" s="14">
        <f t="shared" si="498"/>
        <v>0</v>
      </c>
      <c r="N787" s="14">
        <f t="shared" si="498"/>
        <v>0</v>
      </c>
      <c r="O787" s="14">
        <f t="shared" si="498"/>
        <v>0</v>
      </c>
      <c r="P787" s="14">
        <f t="shared" si="498"/>
        <v>0</v>
      </c>
      <c r="Q787" s="14">
        <f t="shared" si="498"/>
        <v>0</v>
      </c>
      <c r="R787" s="14">
        <f t="shared" si="498"/>
        <v>0</v>
      </c>
      <c r="S787" s="14">
        <f t="shared" si="498"/>
        <v>0</v>
      </c>
      <c r="T787" s="14">
        <f t="shared" si="498"/>
        <v>0</v>
      </c>
      <c r="U787" s="14">
        <f t="shared" si="498"/>
        <v>0</v>
      </c>
      <c r="V787" s="14">
        <f t="shared" si="498"/>
        <v>0</v>
      </c>
      <c r="W787" s="14">
        <f t="shared" si="498"/>
        <v>0</v>
      </c>
      <c r="X787" s="14">
        <f t="shared" si="498"/>
        <v>0</v>
      </c>
      <c r="Y787" s="14">
        <f t="shared" si="498"/>
        <v>0</v>
      </c>
      <c r="Z787" s="14">
        <f t="shared" si="498"/>
        <v>0</v>
      </c>
      <c r="AA787" s="14">
        <f t="shared" si="498"/>
        <v>0</v>
      </c>
      <c r="AB787" s="14">
        <f t="shared" si="498"/>
        <v>0</v>
      </c>
      <c r="AC787" s="14">
        <f t="shared" si="498"/>
        <v>0</v>
      </c>
      <c r="AD787" s="14">
        <f t="shared" si="498"/>
        <v>0</v>
      </c>
      <c r="AE787" s="14">
        <f t="shared" si="498"/>
        <v>0</v>
      </c>
      <c r="AF787" s="14">
        <f t="shared" si="498"/>
        <v>0</v>
      </c>
      <c r="AG787" s="14">
        <f t="shared" si="498"/>
        <v>0</v>
      </c>
      <c r="AH787" s="14">
        <f t="shared" si="498"/>
        <v>0</v>
      </c>
      <c r="AI787" s="14">
        <f t="shared" si="498"/>
        <v>0</v>
      </c>
      <c r="AJ787" s="14">
        <f t="shared" si="498"/>
        <v>0</v>
      </c>
      <c r="AK787" s="14">
        <f t="shared" si="498"/>
        <v>0</v>
      </c>
      <c r="AL787" s="14">
        <f t="shared" si="498"/>
        <v>0</v>
      </c>
      <c r="AM787" s="14">
        <f t="shared" si="498"/>
        <v>0</v>
      </c>
      <c r="AN787" s="14">
        <f t="shared" si="498"/>
        <v>0</v>
      </c>
      <c r="AO787" s="14">
        <f t="shared" si="498"/>
        <v>0</v>
      </c>
      <c r="AP787" s="14">
        <f t="shared" si="498"/>
        <v>0</v>
      </c>
      <c r="AQ787" s="14">
        <f t="shared" si="498"/>
        <v>0</v>
      </c>
      <c r="AR787" s="14">
        <f t="shared" si="498"/>
        <v>0</v>
      </c>
      <c r="AS787" s="14">
        <f t="shared" si="498"/>
        <v>0</v>
      </c>
      <c r="AT787" s="14">
        <f t="shared" si="498"/>
        <v>0</v>
      </c>
      <c r="AU787" s="14">
        <f t="shared" si="498"/>
        <v>0</v>
      </c>
      <c r="AV787" s="14">
        <f t="shared" si="498"/>
        <v>0</v>
      </c>
      <c r="AW787" s="14">
        <f t="shared" si="498"/>
        <v>0</v>
      </c>
      <c r="AX787" s="14">
        <f t="shared" si="498"/>
        <v>0</v>
      </c>
      <c r="AY787" s="14">
        <f t="shared" si="498"/>
        <v>0</v>
      </c>
      <c r="AZ787" s="14">
        <f t="shared" si="498"/>
        <v>0</v>
      </c>
      <c r="BA787" s="14">
        <f t="shared" si="498"/>
        <v>0</v>
      </c>
      <c r="BB787" s="14">
        <f t="shared" si="498"/>
        <v>0</v>
      </c>
      <c r="BC787" s="14">
        <f t="shared" si="498"/>
        <v>0</v>
      </c>
      <c r="BD787" s="14">
        <f t="shared" si="498"/>
        <v>0</v>
      </c>
      <c r="BE787" s="14">
        <f t="shared" si="498"/>
        <v>0</v>
      </c>
      <c r="BF787" s="14">
        <f t="shared" si="498"/>
        <v>0</v>
      </c>
      <c r="BG787" s="29">
        <f t="shared" si="497"/>
        <v>0</v>
      </c>
    </row>
    <row r="788" spans="1:62" ht="12.95" customHeight="1" x14ac:dyDescent="0.2">
      <c r="A788" s="543"/>
      <c r="B788" s="544"/>
      <c r="C788" s="507"/>
      <c r="D788" s="513"/>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7"/>
        <v>0</v>
      </c>
    </row>
    <row r="789" spans="1:62" ht="12.95" customHeight="1" x14ac:dyDescent="0.2">
      <c r="A789" s="543"/>
      <c r="B789" s="544"/>
      <c r="C789" s="507"/>
      <c r="D789" s="514"/>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7"/>
        <v>0</v>
      </c>
    </row>
    <row r="790" spans="1:62" ht="12.95" customHeight="1" x14ac:dyDescent="0.2">
      <c r="A790" s="543"/>
      <c r="B790" s="544"/>
      <c r="C790" s="507"/>
      <c r="D790" s="515" t="str">
        <f>Parameters!$B$12</f>
        <v>ICU</v>
      </c>
      <c r="E790" s="67" t="str">
        <f>Parameters!$B$14</f>
        <v>Total</v>
      </c>
      <c r="F790" s="14">
        <f t="shared" ref="F790:BF790" si="499">F791+F792</f>
        <v>0</v>
      </c>
      <c r="G790" s="14">
        <f t="shared" si="499"/>
        <v>0</v>
      </c>
      <c r="H790" s="14">
        <f t="shared" si="499"/>
        <v>0</v>
      </c>
      <c r="I790" s="14">
        <f t="shared" si="499"/>
        <v>0</v>
      </c>
      <c r="J790" s="14">
        <f t="shared" si="499"/>
        <v>0</v>
      </c>
      <c r="K790" s="14">
        <f t="shared" si="499"/>
        <v>0</v>
      </c>
      <c r="L790" s="14">
        <f t="shared" si="499"/>
        <v>0</v>
      </c>
      <c r="M790" s="14">
        <f t="shared" si="499"/>
        <v>0</v>
      </c>
      <c r="N790" s="14">
        <f t="shared" si="499"/>
        <v>0</v>
      </c>
      <c r="O790" s="14">
        <f t="shared" si="499"/>
        <v>0</v>
      </c>
      <c r="P790" s="14">
        <f t="shared" si="499"/>
        <v>0</v>
      </c>
      <c r="Q790" s="14">
        <f t="shared" si="499"/>
        <v>0</v>
      </c>
      <c r="R790" s="14">
        <f t="shared" si="499"/>
        <v>0</v>
      </c>
      <c r="S790" s="14">
        <f t="shared" si="499"/>
        <v>0</v>
      </c>
      <c r="T790" s="14">
        <f t="shared" si="499"/>
        <v>0</v>
      </c>
      <c r="U790" s="14">
        <f t="shared" si="499"/>
        <v>0</v>
      </c>
      <c r="V790" s="14">
        <f t="shared" si="499"/>
        <v>0</v>
      </c>
      <c r="W790" s="14">
        <f t="shared" si="499"/>
        <v>0</v>
      </c>
      <c r="X790" s="14">
        <f t="shared" si="499"/>
        <v>0</v>
      </c>
      <c r="Y790" s="14">
        <f t="shared" si="499"/>
        <v>0</v>
      </c>
      <c r="Z790" s="14">
        <f t="shared" si="499"/>
        <v>0</v>
      </c>
      <c r="AA790" s="14">
        <f t="shared" si="499"/>
        <v>0</v>
      </c>
      <c r="AB790" s="14">
        <f t="shared" si="499"/>
        <v>0</v>
      </c>
      <c r="AC790" s="14">
        <f t="shared" si="499"/>
        <v>0</v>
      </c>
      <c r="AD790" s="14">
        <f t="shared" si="499"/>
        <v>0</v>
      </c>
      <c r="AE790" s="14">
        <f t="shared" si="499"/>
        <v>0</v>
      </c>
      <c r="AF790" s="14">
        <f t="shared" si="499"/>
        <v>0</v>
      </c>
      <c r="AG790" s="14">
        <f t="shared" si="499"/>
        <v>0</v>
      </c>
      <c r="AH790" s="14">
        <f t="shared" si="499"/>
        <v>0</v>
      </c>
      <c r="AI790" s="14">
        <f t="shared" si="499"/>
        <v>0</v>
      </c>
      <c r="AJ790" s="14">
        <f t="shared" si="499"/>
        <v>0</v>
      </c>
      <c r="AK790" s="14">
        <f t="shared" si="499"/>
        <v>0</v>
      </c>
      <c r="AL790" s="14">
        <f t="shared" si="499"/>
        <v>0</v>
      </c>
      <c r="AM790" s="14">
        <f t="shared" si="499"/>
        <v>0</v>
      </c>
      <c r="AN790" s="14">
        <f t="shared" si="499"/>
        <v>0</v>
      </c>
      <c r="AO790" s="14">
        <f t="shared" si="499"/>
        <v>0</v>
      </c>
      <c r="AP790" s="14">
        <f t="shared" si="499"/>
        <v>0</v>
      </c>
      <c r="AQ790" s="14">
        <f t="shared" si="499"/>
        <v>0</v>
      </c>
      <c r="AR790" s="14">
        <f t="shared" si="499"/>
        <v>0</v>
      </c>
      <c r="AS790" s="14">
        <f t="shared" si="499"/>
        <v>0</v>
      </c>
      <c r="AT790" s="14">
        <f t="shared" si="499"/>
        <v>0</v>
      </c>
      <c r="AU790" s="14">
        <f t="shared" si="499"/>
        <v>0</v>
      </c>
      <c r="AV790" s="14">
        <f t="shared" si="499"/>
        <v>0</v>
      </c>
      <c r="AW790" s="14">
        <f t="shared" si="499"/>
        <v>0</v>
      </c>
      <c r="AX790" s="14">
        <f t="shared" si="499"/>
        <v>0</v>
      </c>
      <c r="AY790" s="14">
        <f t="shared" si="499"/>
        <v>0</v>
      </c>
      <c r="AZ790" s="14">
        <f t="shared" si="499"/>
        <v>0</v>
      </c>
      <c r="BA790" s="14">
        <f t="shared" si="499"/>
        <v>0</v>
      </c>
      <c r="BB790" s="14">
        <f t="shared" si="499"/>
        <v>0</v>
      </c>
      <c r="BC790" s="14">
        <f t="shared" si="499"/>
        <v>0</v>
      </c>
      <c r="BD790" s="14">
        <f t="shared" si="499"/>
        <v>0</v>
      </c>
      <c r="BE790" s="14">
        <f t="shared" si="499"/>
        <v>0</v>
      </c>
      <c r="BF790" s="14">
        <f t="shared" si="499"/>
        <v>0</v>
      </c>
      <c r="BG790" s="29">
        <f t="shared" si="497"/>
        <v>0</v>
      </c>
    </row>
    <row r="791" spans="1:62" ht="12.95" customHeight="1" x14ac:dyDescent="0.2">
      <c r="A791" s="543"/>
      <c r="B791" s="544"/>
      <c r="C791" s="507"/>
      <c r="D791" s="513"/>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7"/>
        <v>0</v>
      </c>
    </row>
    <row r="792" spans="1:62" ht="12.95" customHeight="1" x14ac:dyDescent="0.2">
      <c r="A792" s="543"/>
      <c r="B792" s="544"/>
      <c r="C792" s="507"/>
      <c r="D792" s="514"/>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7"/>
        <v>0</v>
      </c>
    </row>
    <row r="793" spans="1:62" ht="12.95" customHeight="1" x14ac:dyDescent="0.2">
      <c r="A793" s="543"/>
      <c r="B793" s="544"/>
      <c r="C793" s="507"/>
      <c r="D793" s="515" t="str">
        <f>Parameters!$B$13</f>
        <v>Death</v>
      </c>
      <c r="E793" s="67" t="str">
        <f>Parameters!$B$14</f>
        <v>Total</v>
      </c>
      <c r="F793" s="14">
        <f t="shared" ref="F793:BF793" si="500">F794+F795</f>
        <v>0</v>
      </c>
      <c r="G793" s="14">
        <f t="shared" si="500"/>
        <v>0</v>
      </c>
      <c r="H793" s="14">
        <f t="shared" si="500"/>
        <v>0</v>
      </c>
      <c r="I793" s="14">
        <f t="shared" si="500"/>
        <v>0</v>
      </c>
      <c r="J793" s="14">
        <f t="shared" si="500"/>
        <v>0</v>
      </c>
      <c r="K793" s="14">
        <f t="shared" si="500"/>
        <v>0</v>
      </c>
      <c r="L793" s="14">
        <f t="shared" si="500"/>
        <v>0</v>
      </c>
      <c r="M793" s="14">
        <f t="shared" si="500"/>
        <v>0</v>
      </c>
      <c r="N793" s="14">
        <f t="shared" si="500"/>
        <v>0</v>
      </c>
      <c r="O793" s="14">
        <f t="shared" si="500"/>
        <v>0</v>
      </c>
      <c r="P793" s="14">
        <f t="shared" si="500"/>
        <v>0</v>
      </c>
      <c r="Q793" s="14">
        <f t="shared" si="500"/>
        <v>0</v>
      </c>
      <c r="R793" s="14">
        <f t="shared" si="500"/>
        <v>0</v>
      </c>
      <c r="S793" s="14">
        <f t="shared" si="500"/>
        <v>0</v>
      </c>
      <c r="T793" s="14">
        <f t="shared" si="500"/>
        <v>0</v>
      </c>
      <c r="U793" s="14">
        <f t="shared" si="500"/>
        <v>0</v>
      </c>
      <c r="V793" s="14">
        <f t="shared" si="500"/>
        <v>0</v>
      </c>
      <c r="W793" s="14">
        <f t="shared" si="500"/>
        <v>0</v>
      </c>
      <c r="X793" s="14">
        <f t="shared" si="500"/>
        <v>0</v>
      </c>
      <c r="Y793" s="14">
        <f t="shared" si="500"/>
        <v>0</v>
      </c>
      <c r="Z793" s="14">
        <f t="shared" si="500"/>
        <v>0</v>
      </c>
      <c r="AA793" s="14">
        <f t="shared" si="500"/>
        <v>0</v>
      </c>
      <c r="AB793" s="14">
        <f t="shared" si="500"/>
        <v>0</v>
      </c>
      <c r="AC793" s="14">
        <f t="shared" si="500"/>
        <v>0</v>
      </c>
      <c r="AD793" s="14">
        <f t="shared" si="500"/>
        <v>0</v>
      </c>
      <c r="AE793" s="14">
        <f t="shared" si="500"/>
        <v>0</v>
      </c>
      <c r="AF793" s="14">
        <f t="shared" si="500"/>
        <v>0</v>
      </c>
      <c r="AG793" s="14">
        <f t="shared" si="500"/>
        <v>0</v>
      </c>
      <c r="AH793" s="14">
        <f t="shared" si="500"/>
        <v>0</v>
      </c>
      <c r="AI793" s="14">
        <f t="shared" si="500"/>
        <v>0</v>
      </c>
      <c r="AJ793" s="14">
        <f t="shared" si="500"/>
        <v>0</v>
      </c>
      <c r="AK793" s="14">
        <f t="shared" si="500"/>
        <v>0</v>
      </c>
      <c r="AL793" s="14">
        <f t="shared" si="500"/>
        <v>0</v>
      </c>
      <c r="AM793" s="14">
        <f t="shared" si="500"/>
        <v>0</v>
      </c>
      <c r="AN793" s="14">
        <f t="shared" si="500"/>
        <v>0</v>
      </c>
      <c r="AO793" s="14">
        <f t="shared" si="500"/>
        <v>0</v>
      </c>
      <c r="AP793" s="14">
        <f t="shared" si="500"/>
        <v>0</v>
      </c>
      <c r="AQ793" s="14">
        <f t="shared" si="500"/>
        <v>0</v>
      </c>
      <c r="AR793" s="14">
        <f t="shared" si="500"/>
        <v>0</v>
      </c>
      <c r="AS793" s="14">
        <f t="shared" si="500"/>
        <v>0</v>
      </c>
      <c r="AT793" s="14">
        <f t="shared" si="500"/>
        <v>0</v>
      </c>
      <c r="AU793" s="14">
        <f t="shared" si="500"/>
        <v>0</v>
      </c>
      <c r="AV793" s="14">
        <f t="shared" si="500"/>
        <v>0</v>
      </c>
      <c r="AW793" s="14">
        <f t="shared" si="500"/>
        <v>0</v>
      </c>
      <c r="AX793" s="14">
        <f t="shared" si="500"/>
        <v>0</v>
      </c>
      <c r="AY793" s="14">
        <f t="shared" si="500"/>
        <v>0</v>
      </c>
      <c r="AZ793" s="14">
        <f t="shared" si="500"/>
        <v>0</v>
      </c>
      <c r="BA793" s="14">
        <f t="shared" si="500"/>
        <v>0</v>
      </c>
      <c r="BB793" s="14">
        <f t="shared" si="500"/>
        <v>0</v>
      </c>
      <c r="BC793" s="14">
        <f t="shared" si="500"/>
        <v>0</v>
      </c>
      <c r="BD793" s="14">
        <f t="shared" si="500"/>
        <v>0</v>
      </c>
      <c r="BE793" s="14">
        <f t="shared" si="500"/>
        <v>0</v>
      </c>
      <c r="BF793" s="14">
        <f t="shared" si="500"/>
        <v>0</v>
      </c>
      <c r="BG793" s="29">
        <f t="shared" si="497"/>
        <v>0</v>
      </c>
      <c r="BI793" s="9"/>
      <c r="BJ793" s="61"/>
    </row>
    <row r="794" spans="1:62" ht="12.95" customHeight="1" x14ac:dyDescent="0.2">
      <c r="A794" s="543"/>
      <c r="B794" s="544"/>
      <c r="C794" s="507"/>
      <c r="D794" s="513"/>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7"/>
        <v>0</v>
      </c>
    </row>
    <row r="795" spans="1:62" ht="12.95" customHeight="1" thickBot="1" x14ac:dyDescent="0.25">
      <c r="A795" s="543"/>
      <c r="B795" s="544"/>
      <c r="C795" s="508"/>
      <c r="D795" s="516"/>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43"/>
      <c r="B796" s="544"/>
      <c r="C796" s="505" t="str">
        <f>Parameters!$C$6</f>
        <v>2 to 4</v>
      </c>
      <c r="D796" s="509" t="str">
        <f>Parameters!$B$10</f>
        <v>Fever</v>
      </c>
      <c r="E796" s="65" t="str">
        <f>Parameters!$B$14</f>
        <v>Total</v>
      </c>
      <c r="F796" s="30">
        <f>F797+F798</f>
        <v>0</v>
      </c>
      <c r="G796" s="30">
        <f t="shared" ref="G796:BF796" si="501">G797+G798</f>
        <v>0</v>
      </c>
      <c r="H796" s="30">
        <f t="shared" si="501"/>
        <v>0</v>
      </c>
      <c r="I796" s="30">
        <f t="shared" si="501"/>
        <v>0</v>
      </c>
      <c r="J796" s="30">
        <f t="shared" si="501"/>
        <v>0</v>
      </c>
      <c r="K796" s="30">
        <f t="shared" si="501"/>
        <v>0</v>
      </c>
      <c r="L796" s="30">
        <f t="shared" si="501"/>
        <v>0</v>
      </c>
      <c r="M796" s="30">
        <f t="shared" si="501"/>
        <v>0</v>
      </c>
      <c r="N796" s="30">
        <f t="shared" si="501"/>
        <v>0</v>
      </c>
      <c r="O796" s="30">
        <f t="shared" si="501"/>
        <v>0</v>
      </c>
      <c r="P796" s="30">
        <f t="shared" si="501"/>
        <v>0</v>
      </c>
      <c r="Q796" s="30">
        <f t="shared" si="501"/>
        <v>0</v>
      </c>
      <c r="R796" s="30">
        <f t="shared" si="501"/>
        <v>0</v>
      </c>
      <c r="S796" s="30">
        <f t="shared" si="501"/>
        <v>0</v>
      </c>
      <c r="T796" s="30">
        <f t="shared" si="501"/>
        <v>0</v>
      </c>
      <c r="U796" s="30">
        <f t="shared" si="501"/>
        <v>0</v>
      </c>
      <c r="V796" s="30">
        <f t="shared" si="501"/>
        <v>0</v>
      </c>
      <c r="W796" s="30">
        <f t="shared" si="501"/>
        <v>0</v>
      </c>
      <c r="X796" s="30">
        <f t="shared" si="501"/>
        <v>0</v>
      </c>
      <c r="Y796" s="30">
        <f t="shared" si="501"/>
        <v>0</v>
      </c>
      <c r="Z796" s="30">
        <f t="shared" si="501"/>
        <v>0</v>
      </c>
      <c r="AA796" s="30">
        <f t="shared" si="501"/>
        <v>0</v>
      </c>
      <c r="AB796" s="30">
        <f t="shared" si="501"/>
        <v>0</v>
      </c>
      <c r="AC796" s="30">
        <f t="shared" si="501"/>
        <v>0</v>
      </c>
      <c r="AD796" s="30">
        <f t="shared" si="501"/>
        <v>0</v>
      </c>
      <c r="AE796" s="30">
        <f t="shared" si="501"/>
        <v>0</v>
      </c>
      <c r="AF796" s="30">
        <f t="shared" si="501"/>
        <v>0</v>
      </c>
      <c r="AG796" s="30">
        <f t="shared" si="501"/>
        <v>0</v>
      </c>
      <c r="AH796" s="30">
        <f t="shared" si="501"/>
        <v>0</v>
      </c>
      <c r="AI796" s="30">
        <f t="shared" si="501"/>
        <v>0</v>
      </c>
      <c r="AJ796" s="30">
        <f t="shared" si="501"/>
        <v>0</v>
      </c>
      <c r="AK796" s="30">
        <f t="shared" si="501"/>
        <v>0</v>
      </c>
      <c r="AL796" s="30">
        <f t="shared" si="501"/>
        <v>0</v>
      </c>
      <c r="AM796" s="30">
        <f t="shared" si="501"/>
        <v>0</v>
      </c>
      <c r="AN796" s="30">
        <f t="shared" si="501"/>
        <v>0</v>
      </c>
      <c r="AO796" s="30">
        <f t="shared" si="501"/>
        <v>0</v>
      </c>
      <c r="AP796" s="30">
        <f t="shared" si="501"/>
        <v>0</v>
      </c>
      <c r="AQ796" s="30">
        <f t="shared" si="501"/>
        <v>0</v>
      </c>
      <c r="AR796" s="30">
        <f t="shared" si="501"/>
        <v>0</v>
      </c>
      <c r="AS796" s="30">
        <f t="shared" si="501"/>
        <v>0</v>
      </c>
      <c r="AT796" s="30">
        <f t="shared" si="501"/>
        <v>0</v>
      </c>
      <c r="AU796" s="30">
        <f t="shared" si="501"/>
        <v>0</v>
      </c>
      <c r="AV796" s="30">
        <f t="shared" si="501"/>
        <v>0</v>
      </c>
      <c r="AW796" s="30">
        <f t="shared" si="501"/>
        <v>0</v>
      </c>
      <c r="AX796" s="30">
        <f t="shared" si="501"/>
        <v>0</v>
      </c>
      <c r="AY796" s="30">
        <f t="shared" si="501"/>
        <v>0</v>
      </c>
      <c r="AZ796" s="30">
        <f t="shared" si="501"/>
        <v>0</v>
      </c>
      <c r="BA796" s="30">
        <f t="shared" si="501"/>
        <v>0</v>
      </c>
      <c r="BB796" s="30">
        <f t="shared" si="501"/>
        <v>0</v>
      </c>
      <c r="BC796" s="30">
        <f t="shared" si="501"/>
        <v>0</v>
      </c>
      <c r="BD796" s="30">
        <f t="shared" si="501"/>
        <v>0</v>
      </c>
      <c r="BE796" s="30">
        <f t="shared" si="501"/>
        <v>0</v>
      </c>
      <c r="BF796" s="30">
        <f t="shared" si="501"/>
        <v>0</v>
      </c>
      <c r="BG796" s="31">
        <f>SUM(F796:BF796)</f>
        <v>0</v>
      </c>
    </row>
    <row r="797" spans="1:62" ht="12.95" customHeight="1" x14ac:dyDescent="0.2">
      <c r="A797" s="543"/>
      <c r="B797" s="544"/>
      <c r="C797" s="506"/>
      <c r="D797" s="510"/>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2">SUM(F797:BF797)</f>
        <v>0</v>
      </c>
    </row>
    <row r="798" spans="1:62" ht="12.95" customHeight="1" x14ac:dyDescent="0.2">
      <c r="A798" s="543"/>
      <c r="B798" s="544"/>
      <c r="C798" s="506"/>
      <c r="D798" s="511"/>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2"/>
        <v>0</v>
      </c>
    </row>
    <row r="799" spans="1:62" ht="12.95" customHeight="1" x14ac:dyDescent="0.2">
      <c r="A799" s="543"/>
      <c r="B799" s="544"/>
      <c r="C799" s="507"/>
      <c r="D799" s="512" t="str">
        <f>Parameters!$B$11</f>
        <v>Hosp.</v>
      </c>
      <c r="E799" s="67" t="str">
        <f>Parameters!$B$14</f>
        <v>Total</v>
      </c>
      <c r="F799" s="14">
        <f t="shared" ref="F799:BF799" si="503">F800+F801</f>
        <v>0</v>
      </c>
      <c r="G799" s="14">
        <f t="shared" si="503"/>
        <v>0</v>
      </c>
      <c r="H799" s="14">
        <f t="shared" si="503"/>
        <v>0</v>
      </c>
      <c r="I799" s="14">
        <f t="shared" si="503"/>
        <v>0</v>
      </c>
      <c r="J799" s="14">
        <f t="shared" si="503"/>
        <v>0</v>
      </c>
      <c r="K799" s="14">
        <f t="shared" si="503"/>
        <v>0</v>
      </c>
      <c r="L799" s="14">
        <f t="shared" si="503"/>
        <v>0</v>
      </c>
      <c r="M799" s="14">
        <f t="shared" si="503"/>
        <v>0</v>
      </c>
      <c r="N799" s="14">
        <f t="shared" si="503"/>
        <v>0</v>
      </c>
      <c r="O799" s="14">
        <f t="shared" si="503"/>
        <v>0</v>
      </c>
      <c r="P799" s="14">
        <f t="shared" si="503"/>
        <v>0</v>
      </c>
      <c r="Q799" s="14">
        <f t="shared" si="503"/>
        <v>0</v>
      </c>
      <c r="R799" s="14">
        <f t="shared" si="503"/>
        <v>0</v>
      </c>
      <c r="S799" s="14">
        <f t="shared" si="503"/>
        <v>0</v>
      </c>
      <c r="T799" s="14">
        <f t="shared" si="503"/>
        <v>0</v>
      </c>
      <c r="U799" s="14">
        <f t="shared" si="503"/>
        <v>0</v>
      </c>
      <c r="V799" s="14">
        <f t="shared" si="503"/>
        <v>0</v>
      </c>
      <c r="W799" s="14">
        <f t="shared" si="503"/>
        <v>0</v>
      </c>
      <c r="X799" s="14">
        <f t="shared" si="503"/>
        <v>0</v>
      </c>
      <c r="Y799" s="14">
        <f t="shared" si="503"/>
        <v>0</v>
      </c>
      <c r="Z799" s="14">
        <f t="shared" si="503"/>
        <v>0</v>
      </c>
      <c r="AA799" s="14">
        <f t="shared" si="503"/>
        <v>0</v>
      </c>
      <c r="AB799" s="14">
        <f t="shared" si="503"/>
        <v>0</v>
      </c>
      <c r="AC799" s="14">
        <f t="shared" si="503"/>
        <v>0</v>
      </c>
      <c r="AD799" s="14">
        <f t="shared" si="503"/>
        <v>0</v>
      </c>
      <c r="AE799" s="14">
        <f t="shared" si="503"/>
        <v>0</v>
      </c>
      <c r="AF799" s="14">
        <f t="shared" si="503"/>
        <v>0</v>
      </c>
      <c r="AG799" s="14">
        <f t="shared" si="503"/>
        <v>0</v>
      </c>
      <c r="AH799" s="14">
        <f t="shared" si="503"/>
        <v>0</v>
      </c>
      <c r="AI799" s="14">
        <f t="shared" si="503"/>
        <v>0</v>
      </c>
      <c r="AJ799" s="14">
        <f t="shared" si="503"/>
        <v>0</v>
      </c>
      <c r="AK799" s="14">
        <f t="shared" si="503"/>
        <v>0</v>
      </c>
      <c r="AL799" s="14">
        <f t="shared" si="503"/>
        <v>0</v>
      </c>
      <c r="AM799" s="14">
        <f t="shared" si="503"/>
        <v>0</v>
      </c>
      <c r="AN799" s="14">
        <f t="shared" si="503"/>
        <v>0</v>
      </c>
      <c r="AO799" s="14">
        <f t="shared" si="503"/>
        <v>0</v>
      </c>
      <c r="AP799" s="14">
        <f t="shared" si="503"/>
        <v>0</v>
      </c>
      <c r="AQ799" s="14">
        <f t="shared" si="503"/>
        <v>0</v>
      </c>
      <c r="AR799" s="14">
        <f t="shared" si="503"/>
        <v>0</v>
      </c>
      <c r="AS799" s="14">
        <f t="shared" si="503"/>
        <v>0</v>
      </c>
      <c r="AT799" s="14">
        <f t="shared" si="503"/>
        <v>0</v>
      </c>
      <c r="AU799" s="14">
        <f t="shared" si="503"/>
        <v>0</v>
      </c>
      <c r="AV799" s="14">
        <f t="shared" si="503"/>
        <v>0</v>
      </c>
      <c r="AW799" s="14">
        <f t="shared" si="503"/>
        <v>0</v>
      </c>
      <c r="AX799" s="14">
        <f t="shared" si="503"/>
        <v>0</v>
      </c>
      <c r="AY799" s="14">
        <f t="shared" si="503"/>
        <v>0</v>
      </c>
      <c r="AZ799" s="14">
        <f t="shared" si="503"/>
        <v>0</v>
      </c>
      <c r="BA799" s="14">
        <f t="shared" si="503"/>
        <v>0</v>
      </c>
      <c r="BB799" s="14">
        <f t="shared" si="503"/>
        <v>0</v>
      </c>
      <c r="BC799" s="14">
        <f t="shared" si="503"/>
        <v>0</v>
      </c>
      <c r="BD799" s="14">
        <f t="shared" si="503"/>
        <v>0</v>
      </c>
      <c r="BE799" s="14">
        <f t="shared" si="503"/>
        <v>0</v>
      </c>
      <c r="BF799" s="14">
        <f t="shared" si="503"/>
        <v>0</v>
      </c>
      <c r="BG799" s="29">
        <f t="shared" si="502"/>
        <v>0</v>
      </c>
    </row>
    <row r="800" spans="1:62" ht="12.95" customHeight="1" x14ac:dyDescent="0.2">
      <c r="A800" s="543"/>
      <c r="B800" s="544"/>
      <c r="C800" s="507"/>
      <c r="D800" s="513"/>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2"/>
        <v>0</v>
      </c>
    </row>
    <row r="801" spans="1:62" ht="12.95" customHeight="1" x14ac:dyDescent="0.2">
      <c r="A801" s="543"/>
      <c r="B801" s="544"/>
      <c r="C801" s="507"/>
      <c r="D801" s="514"/>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2"/>
        <v>0</v>
      </c>
    </row>
    <row r="802" spans="1:62" ht="12.95" customHeight="1" x14ac:dyDescent="0.2">
      <c r="A802" s="543"/>
      <c r="B802" s="544"/>
      <c r="C802" s="507"/>
      <c r="D802" s="515" t="str">
        <f>Parameters!$B$12</f>
        <v>ICU</v>
      </c>
      <c r="E802" s="67" t="str">
        <f>Parameters!$B$14</f>
        <v>Total</v>
      </c>
      <c r="F802" s="14">
        <f t="shared" ref="F802:BF802" si="504">F803+F804</f>
        <v>0</v>
      </c>
      <c r="G802" s="14">
        <f t="shared" si="504"/>
        <v>0</v>
      </c>
      <c r="H802" s="14">
        <f t="shared" si="504"/>
        <v>0</v>
      </c>
      <c r="I802" s="14">
        <f t="shared" si="504"/>
        <v>0</v>
      </c>
      <c r="J802" s="14">
        <f t="shared" si="504"/>
        <v>0</v>
      </c>
      <c r="K802" s="14">
        <f t="shared" si="504"/>
        <v>0</v>
      </c>
      <c r="L802" s="14">
        <f t="shared" si="504"/>
        <v>0</v>
      </c>
      <c r="M802" s="14">
        <f t="shared" si="504"/>
        <v>0</v>
      </c>
      <c r="N802" s="14">
        <f t="shared" si="504"/>
        <v>0</v>
      </c>
      <c r="O802" s="14">
        <f t="shared" si="504"/>
        <v>0</v>
      </c>
      <c r="P802" s="14">
        <f t="shared" si="504"/>
        <v>0</v>
      </c>
      <c r="Q802" s="14">
        <f t="shared" si="504"/>
        <v>0</v>
      </c>
      <c r="R802" s="14">
        <f t="shared" si="504"/>
        <v>0</v>
      </c>
      <c r="S802" s="14">
        <f t="shared" si="504"/>
        <v>0</v>
      </c>
      <c r="T802" s="14">
        <f t="shared" si="504"/>
        <v>0</v>
      </c>
      <c r="U802" s="14">
        <f t="shared" si="504"/>
        <v>0</v>
      </c>
      <c r="V802" s="14">
        <f t="shared" si="504"/>
        <v>0</v>
      </c>
      <c r="W802" s="14">
        <f t="shared" si="504"/>
        <v>0</v>
      </c>
      <c r="X802" s="14">
        <f t="shared" si="504"/>
        <v>0</v>
      </c>
      <c r="Y802" s="14">
        <f t="shared" si="504"/>
        <v>0</v>
      </c>
      <c r="Z802" s="14">
        <f t="shared" si="504"/>
        <v>0</v>
      </c>
      <c r="AA802" s="14">
        <f t="shared" si="504"/>
        <v>0</v>
      </c>
      <c r="AB802" s="14">
        <f t="shared" si="504"/>
        <v>0</v>
      </c>
      <c r="AC802" s="14">
        <f t="shared" si="504"/>
        <v>0</v>
      </c>
      <c r="AD802" s="14">
        <f t="shared" si="504"/>
        <v>0</v>
      </c>
      <c r="AE802" s="14">
        <f t="shared" si="504"/>
        <v>0</v>
      </c>
      <c r="AF802" s="14">
        <f t="shared" si="504"/>
        <v>0</v>
      </c>
      <c r="AG802" s="14">
        <f t="shared" si="504"/>
        <v>0</v>
      </c>
      <c r="AH802" s="14">
        <f t="shared" si="504"/>
        <v>0</v>
      </c>
      <c r="AI802" s="14">
        <f t="shared" si="504"/>
        <v>0</v>
      </c>
      <c r="AJ802" s="14">
        <f t="shared" si="504"/>
        <v>0</v>
      </c>
      <c r="AK802" s="14">
        <f t="shared" si="504"/>
        <v>0</v>
      </c>
      <c r="AL802" s="14">
        <f t="shared" si="504"/>
        <v>0</v>
      </c>
      <c r="AM802" s="14">
        <f t="shared" si="504"/>
        <v>0</v>
      </c>
      <c r="AN802" s="14">
        <f t="shared" si="504"/>
        <v>0</v>
      </c>
      <c r="AO802" s="14">
        <f t="shared" si="504"/>
        <v>0</v>
      </c>
      <c r="AP802" s="14">
        <f t="shared" si="504"/>
        <v>0</v>
      </c>
      <c r="AQ802" s="14">
        <f t="shared" si="504"/>
        <v>0</v>
      </c>
      <c r="AR802" s="14">
        <f t="shared" si="504"/>
        <v>0</v>
      </c>
      <c r="AS802" s="14">
        <f t="shared" si="504"/>
        <v>0</v>
      </c>
      <c r="AT802" s="14">
        <f t="shared" si="504"/>
        <v>0</v>
      </c>
      <c r="AU802" s="14">
        <f t="shared" si="504"/>
        <v>0</v>
      </c>
      <c r="AV802" s="14">
        <f t="shared" si="504"/>
        <v>0</v>
      </c>
      <c r="AW802" s="14">
        <f t="shared" si="504"/>
        <v>0</v>
      </c>
      <c r="AX802" s="14">
        <f t="shared" si="504"/>
        <v>0</v>
      </c>
      <c r="AY802" s="14">
        <f t="shared" si="504"/>
        <v>0</v>
      </c>
      <c r="AZ802" s="14">
        <f t="shared" si="504"/>
        <v>0</v>
      </c>
      <c r="BA802" s="14">
        <f t="shared" si="504"/>
        <v>0</v>
      </c>
      <c r="BB802" s="14">
        <f t="shared" si="504"/>
        <v>0</v>
      </c>
      <c r="BC802" s="14">
        <f t="shared" si="504"/>
        <v>0</v>
      </c>
      <c r="BD802" s="14">
        <f t="shared" si="504"/>
        <v>0</v>
      </c>
      <c r="BE802" s="14">
        <f t="shared" si="504"/>
        <v>0</v>
      </c>
      <c r="BF802" s="14">
        <f t="shared" si="504"/>
        <v>0</v>
      </c>
      <c r="BG802" s="29">
        <f t="shared" si="502"/>
        <v>0</v>
      </c>
    </row>
    <row r="803" spans="1:62" ht="12.95" customHeight="1" x14ac:dyDescent="0.2">
      <c r="A803" s="543"/>
      <c r="B803" s="544"/>
      <c r="C803" s="507"/>
      <c r="D803" s="513"/>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2"/>
        <v>0</v>
      </c>
    </row>
    <row r="804" spans="1:62" ht="12.95" customHeight="1" x14ac:dyDescent="0.2">
      <c r="A804" s="543"/>
      <c r="B804" s="544"/>
      <c r="C804" s="507"/>
      <c r="D804" s="514"/>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2"/>
        <v>0</v>
      </c>
    </row>
    <row r="805" spans="1:62" ht="12.95" customHeight="1" x14ac:dyDescent="0.2">
      <c r="A805" s="543"/>
      <c r="B805" s="544"/>
      <c r="C805" s="507"/>
      <c r="D805" s="515" t="str">
        <f>Parameters!$B$13</f>
        <v>Death</v>
      </c>
      <c r="E805" s="67" t="str">
        <f>Parameters!$B$14</f>
        <v>Total</v>
      </c>
      <c r="F805" s="14">
        <f t="shared" ref="F805:BF805" si="505">F806+F807</f>
        <v>0</v>
      </c>
      <c r="G805" s="14">
        <f t="shared" si="505"/>
        <v>0</v>
      </c>
      <c r="H805" s="14">
        <f t="shared" si="505"/>
        <v>0</v>
      </c>
      <c r="I805" s="14">
        <f t="shared" si="505"/>
        <v>0</v>
      </c>
      <c r="J805" s="14">
        <f t="shared" si="505"/>
        <v>0</v>
      </c>
      <c r="K805" s="14">
        <f t="shared" si="505"/>
        <v>0</v>
      </c>
      <c r="L805" s="14">
        <f t="shared" si="505"/>
        <v>0</v>
      </c>
      <c r="M805" s="14">
        <f t="shared" si="505"/>
        <v>0</v>
      </c>
      <c r="N805" s="14">
        <f t="shared" si="505"/>
        <v>0</v>
      </c>
      <c r="O805" s="14">
        <f t="shared" si="505"/>
        <v>0</v>
      </c>
      <c r="P805" s="14">
        <f t="shared" si="505"/>
        <v>0</v>
      </c>
      <c r="Q805" s="14">
        <f t="shared" si="505"/>
        <v>0</v>
      </c>
      <c r="R805" s="14">
        <f t="shared" si="505"/>
        <v>0</v>
      </c>
      <c r="S805" s="14">
        <f t="shared" si="505"/>
        <v>0</v>
      </c>
      <c r="T805" s="14">
        <f t="shared" si="505"/>
        <v>0</v>
      </c>
      <c r="U805" s="14">
        <f t="shared" si="505"/>
        <v>0</v>
      </c>
      <c r="V805" s="14">
        <f t="shared" si="505"/>
        <v>0</v>
      </c>
      <c r="W805" s="14">
        <f t="shared" si="505"/>
        <v>0</v>
      </c>
      <c r="X805" s="14">
        <f t="shared" si="505"/>
        <v>0</v>
      </c>
      <c r="Y805" s="14">
        <f t="shared" si="505"/>
        <v>0</v>
      </c>
      <c r="Z805" s="14">
        <f t="shared" si="505"/>
        <v>0</v>
      </c>
      <c r="AA805" s="14">
        <f t="shared" si="505"/>
        <v>0</v>
      </c>
      <c r="AB805" s="14">
        <f t="shared" si="505"/>
        <v>0</v>
      </c>
      <c r="AC805" s="14">
        <f t="shared" si="505"/>
        <v>0</v>
      </c>
      <c r="AD805" s="14">
        <f t="shared" si="505"/>
        <v>0</v>
      </c>
      <c r="AE805" s="14">
        <f t="shared" si="505"/>
        <v>0</v>
      </c>
      <c r="AF805" s="14">
        <f t="shared" si="505"/>
        <v>0</v>
      </c>
      <c r="AG805" s="14">
        <f t="shared" si="505"/>
        <v>0</v>
      </c>
      <c r="AH805" s="14">
        <f t="shared" si="505"/>
        <v>0</v>
      </c>
      <c r="AI805" s="14">
        <f t="shared" si="505"/>
        <v>0</v>
      </c>
      <c r="AJ805" s="14">
        <f t="shared" si="505"/>
        <v>0</v>
      </c>
      <c r="AK805" s="14">
        <f t="shared" si="505"/>
        <v>0</v>
      </c>
      <c r="AL805" s="14">
        <f t="shared" si="505"/>
        <v>0</v>
      </c>
      <c r="AM805" s="14">
        <f t="shared" si="505"/>
        <v>0</v>
      </c>
      <c r="AN805" s="14">
        <f t="shared" si="505"/>
        <v>0</v>
      </c>
      <c r="AO805" s="14">
        <f t="shared" si="505"/>
        <v>0</v>
      </c>
      <c r="AP805" s="14">
        <f t="shared" si="505"/>
        <v>0</v>
      </c>
      <c r="AQ805" s="14">
        <f t="shared" si="505"/>
        <v>0</v>
      </c>
      <c r="AR805" s="14">
        <f t="shared" si="505"/>
        <v>0</v>
      </c>
      <c r="AS805" s="14">
        <f t="shared" si="505"/>
        <v>0</v>
      </c>
      <c r="AT805" s="14">
        <f t="shared" si="505"/>
        <v>0</v>
      </c>
      <c r="AU805" s="14">
        <f t="shared" si="505"/>
        <v>0</v>
      </c>
      <c r="AV805" s="14">
        <f t="shared" si="505"/>
        <v>0</v>
      </c>
      <c r="AW805" s="14">
        <f t="shared" si="505"/>
        <v>0</v>
      </c>
      <c r="AX805" s="14">
        <f t="shared" si="505"/>
        <v>0</v>
      </c>
      <c r="AY805" s="14">
        <f t="shared" si="505"/>
        <v>0</v>
      </c>
      <c r="AZ805" s="14">
        <f t="shared" si="505"/>
        <v>0</v>
      </c>
      <c r="BA805" s="14">
        <f t="shared" si="505"/>
        <v>0</v>
      </c>
      <c r="BB805" s="14">
        <f t="shared" si="505"/>
        <v>0</v>
      </c>
      <c r="BC805" s="14">
        <f t="shared" si="505"/>
        <v>0</v>
      </c>
      <c r="BD805" s="14">
        <f t="shared" si="505"/>
        <v>0</v>
      </c>
      <c r="BE805" s="14">
        <f t="shared" si="505"/>
        <v>0</v>
      </c>
      <c r="BF805" s="14">
        <f t="shared" si="505"/>
        <v>0</v>
      </c>
      <c r="BG805" s="29">
        <f t="shared" si="502"/>
        <v>0</v>
      </c>
      <c r="BI805" s="9"/>
      <c r="BJ805" s="61"/>
    </row>
    <row r="806" spans="1:62" ht="12.95" customHeight="1" x14ac:dyDescent="0.2">
      <c r="A806" s="543"/>
      <c r="B806" s="544"/>
      <c r="C806" s="507"/>
      <c r="D806" s="513"/>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2"/>
        <v>0</v>
      </c>
      <c r="BI806" s="9"/>
      <c r="BJ806" s="61"/>
    </row>
    <row r="807" spans="1:62" ht="12.95" customHeight="1" thickBot="1" x14ac:dyDescent="0.25">
      <c r="A807" s="543"/>
      <c r="B807" s="544"/>
      <c r="C807" s="508"/>
      <c r="D807" s="516"/>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1"/>
    </row>
    <row r="808" spans="1:62" ht="12.95" customHeight="1" x14ac:dyDescent="0.2">
      <c r="A808" s="543"/>
      <c r="B808" s="544"/>
      <c r="C808" s="505" t="str">
        <f>Parameters!$C$7</f>
        <v>5 to 14</v>
      </c>
      <c r="D808" s="509" t="str">
        <f>Parameters!$B$10</f>
        <v>Fever</v>
      </c>
      <c r="E808" s="65" t="str">
        <f>Parameters!$B$14</f>
        <v>Total</v>
      </c>
      <c r="F808" s="30">
        <f>F809+F810</f>
        <v>0</v>
      </c>
      <c r="G808" s="30">
        <f t="shared" ref="G808:BF808" si="506">G809+G810</f>
        <v>0</v>
      </c>
      <c r="H808" s="30">
        <f t="shared" si="506"/>
        <v>0</v>
      </c>
      <c r="I808" s="30">
        <f t="shared" si="506"/>
        <v>0</v>
      </c>
      <c r="J808" s="30">
        <f t="shared" si="506"/>
        <v>0</v>
      </c>
      <c r="K808" s="30">
        <f t="shared" si="506"/>
        <v>0</v>
      </c>
      <c r="L808" s="30">
        <f t="shared" si="506"/>
        <v>0</v>
      </c>
      <c r="M808" s="30">
        <f t="shared" si="506"/>
        <v>0</v>
      </c>
      <c r="N808" s="30">
        <f t="shared" si="506"/>
        <v>0</v>
      </c>
      <c r="O808" s="30">
        <f t="shared" si="506"/>
        <v>0</v>
      </c>
      <c r="P808" s="30">
        <f t="shared" si="506"/>
        <v>0</v>
      </c>
      <c r="Q808" s="30">
        <f t="shared" si="506"/>
        <v>0</v>
      </c>
      <c r="R808" s="30">
        <f t="shared" si="506"/>
        <v>0</v>
      </c>
      <c r="S808" s="30">
        <f t="shared" si="506"/>
        <v>0</v>
      </c>
      <c r="T808" s="30">
        <f t="shared" si="506"/>
        <v>0</v>
      </c>
      <c r="U808" s="30">
        <f t="shared" si="506"/>
        <v>0</v>
      </c>
      <c r="V808" s="30">
        <f t="shared" si="506"/>
        <v>0</v>
      </c>
      <c r="W808" s="30">
        <f t="shared" si="506"/>
        <v>0</v>
      </c>
      <c r="X808" s="30">
        <f t="shared" si="506"/>
        <v>0</v>
      </c>
      <c r="Y808" s="30">
        <f t="shared" si="506"/>
        <v>0</v>
      </c>
      <c r="Z808" s="30">
        <f t="shared" si="506"/>
        <v>0</v>
      </c>
      <c r="AA808" s="30">
        <f t="shared" si="506"/>
        <v>0</v>
      </c>
      <c r="AB808" s="30">
        <f t="shared" si="506"/>
        <v>0</v>
      </c>
      <c r="AC808" s="30">
        <f t="shared" si="506"/>
        <v>0</v>
      </c>
      <c r="AD808" s="30">
        <f t="shared" si="506"/>
        <v>0</v>
      </c>
      <c r="AE808" s="30">
        <f t="shared" si="506"/>
        <v>0</v>
      </c>
      <c r="AF808" s="30">
        <f t="shared" si="506"/>
        <v>0</v>
      </c>
      <c r="AG808" s="30">
        <f t="shared" si="506"/>
        <v>0</v>
      </c>
      <c r="AH808" s="30">
        <f t="shared" si="506"/>
        <v>0</v>
      </c>
      <c r="AI808" s="30">
        <f t="shared" si="506"/>
        <v>0</v>
      </c>
      <c r="AJ808" s="30">
        <f t="shared" si="506"/>
        <v>0</v>
      </c>
      <c r="AK808" s="30">
        <f t="shared" si="506"/>
        <v>0</v>
      </c>
      <c r="AL808" s="30">
        <f t="shared" si="506"/>
        <v>0</v>
      </c>
      <c r="AM808" s="30">
        <f t="shared" si="506"/>
        <v>0</v>
      </c>
      <c r="AN808" s="30">
        <f t="shared" si="506"/>
        <v>0</v>
      </c>
      <c r="AO808" s="30">
        <f t="shared" si="506"/>
        <v>0</v>
      </c>
      <c r="AP808" s="30">
        <f t="shared" si="506"/>
        <v>0</v>
      </c>
      <c r="AQ808" s="30">
        <f t="shared" si="506"/>
        <v>0</v>
      </c>
      <c r="AR808" s="30">
        <f t="shared" si="506"/>
        <v>0</v>
      </c>
      <c r="AS808" s="30">
        <f t="shared" si="506"/>
        <v>0</v>
      </c>
      <c r="AT808" s="30">
        <f t="shared" si="506"/>
        <v>0</v>
      </c>
      <c r="AU808" s="30">
        <f t="shared" si="506"/>
        <v>0</v>
      </c>
      <c r="AV808" s="30">
        <f t="shared" si="506"/>
        <v>0</v>
      </c>
      <c r="AW808" s="30">
        <f t="shared" si="506"/>
        <v>0</v>
      </c>
      <c r="AX808" s="30">
        <f t="shared" si="506"/>
        <v>0</v>
      </c>
      <c r="AY808" s="30">
        <f t="shared" si="506"/>
        <v>0</v>
      </c>
      <c r="AZ808" s="30">
        <f t="shared" si="506"/>
        <v>0</v>
      </c>
      <c r="BA808" s="30">
        <f t="shared" si="506"/>
        <v>0</v>
      </c>
      <c r="BB808" s="30">
        <f t="shared" si="506"/>
        <v>0</v>
      </c>
      <c r="BC808" s="30">
        <f t="shared" si="506"/>
        <v>0</v>
      </c>
      <c r="BD808" s="30">
        <f t="shared" si="506"/>
        <v>0</v>
      </c>
      <c r="BE808" s="30">
        <f t="shared" si="506"/>
        <v>0</v>
      </c>
      <c r="BF808" s="30">
        <f t="shared" si="506"/>
        <v>0</v>
      </c>
      <c r="BG808" s="31">
        <f>SUM(F808:BF808)</f>
        <v>0</v>
      </c>
      <c r="BI808" s="9"/>
      <c r="BJ808" s="61"/>
    </row>
    <row r="809" spans="1:62" ht="12.95" customHeight="1" x14ac:dyDescent="0.2">
      <c r="A809" s="543"/>
      <c r="B809" s="544"/>
      <c r="C809" s="506"/>
      <c r="D809" s="510"/>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7">SUM(F809:BF809)</f>
        <v>0</v>
      </c>
      <c r="BI809" s="9"/>
      <c r="BJ809" s="61"/>
    </row>
    <row r="810" spans="1:62" ht="12.95" customHeight="1" x14ac:dyDescent="0.2">
      <c r="A810" s="543"/>
      <c r="B810" s="544"/>
      <c r="C810" s="506"/>
      <c r="D810" s="511"/>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7"/>
        <v>0</v>
      </c>
      <c r="BI810" s="9"/>
      <c r="BJ810" s="61"/>
    </row>
    <row r="811" spans="1:62" ht="12.95" customHeight="1" x14ac:dyDescent="0.2">
      <c r="A811" s="543"/>
      <c r="B811" s="544"/>
      <c r="C811" s="507"/>
      <c r="D811" s="512" t="str">
        <f>Parameters!$B$11</f>
        <v>Hosp.</v>
      </c>
      <c r="E811" s="67" t="str">
        <f>Parameters!$B$14</f>
        <v>Total</v>
      </c>
      <c r="F811" s="14">
        <f t="shared" ref="F811:BF811" si="508">F812+F813</f>
        <v>0</v>
      </c>
      <c r="G811" s="14">
        <f t="shared" si="508"/>
        <v>0</v>
      </c>
      <c r="H811" s="14">
        <f t="shared" si="508"/>
        <v>0</v>
      </c>
      <c r="I811" s="14">
        <f t="shared" si="508"/>
        <v>0</v>
      </c>
      <c r="J811" s="14">
        <f t="shared" si="508"/>
        <v>0</v>
      </c>
      <c r="K811" s="14">
        <f t="shared" si="508"/>
        <v>0</v>
      </c>
      <c r="L811" s="14">
        <f t="shared" si="508"/>
        <v>0</v>
      </c>
      <c r="M811" s="14">
        <f t="shared" si="508"/>
        <v>0</v>
      </c>
      <c r="N811" s="14">
        <f t="shared" si="508"/>
        <v>0</v>
      </c>
      <c r="O811" s="14">
        <f t="shared" si="508"/>
        <v>0</v>
      </c>
      <c r="P811" s="14">
        <f t="shared" si="508"/>
        <v>0</v>
      </c>
      <c r="Q811" s="14">
        <f t="shared" si="508"/>
        <v>0</v>
      </c>
      <c r="R811" s="14">
        <f t="shared" si="508"/>
        <v>0</v>
      </c>
      <c r="S811" s="14">
        <f t="shared" si="508"/>
        <v>0</v>
      </c>
      <c r="T811" s="14">
        <f t="shared" si="508"/>
        <v>0</v>
      </c>
      <c r="U811" s="14">
        <f t="shared" si="508"/>
        <v>0</v>
      </c>
      <c r="V811" s="14">
        <f t="shared" si="508"/>
        <v>0</v>
      </c>
      <c r="W811" s="14">
        <f t="shared" si="508"/>
        <v>0</v>
      </c>
      <c r="X811" s="14">
        <f t="shared" si="508"/>
        <v>0</v>
      </c>
      <c r="Y811" s="14">
        <f t="shared" si="508"/>
        <v>0</v>
      </c>
      <c r="Z811" s="14">
        <f t="shared" si="508"/>
        <v>0</v>
      </c>
      <c r="AA811" s="14">
        <f t="shared" si="508"/>
        <v>0</v>
      </c>
      <c r="AB811" s="14">
        <f t="shared" si="508"/>
        <v>0</v>
      </c>
      <c r="AC811" s="14">
        <f t="shared" si="508"/>
        <v>0</v>
      </c>
      <c r="AD811" s="14">
        <f t="shared" si="508"/>
        <v>0</v>
      </c>
      <c r="AE811" s="14">
        <f t="shared" si="508"/>
        <v>0</v>
      </c>
      <c r="AF811" s="14">
        <f t="shared" si="508"/>
        <v>0</v>
      </c>
      <c r="AG811" s="14">
        <f t="shared" si="508"/>
        <v>0</v>
      </c>
      <c r="AH811" s="14">
        <f t="shared" si="508"/>
        <v>0</v>
      </c>
      <c r="AI811" s="14">
        <f t="shared" si="508"/>
        <v>0</v>
      </c>
      <c r="AJ811" s="14">
        <f t="shared" si="508"/>
        <v>0</v>
      </c>
      <c r="AK811" s="14">
        <f t="shared" si="508"/>
        <v>0</v>
      </c>
      <c r="AL811" s="14">
        <f t="shared" si="508"/>
        <v>0</v>
      </c>
      <c r="AM811" s="14">
        <f t="shared" si="508"/>
        <v>0</v>
      </c>
      <c r="AN811" s="14">
        <f t="shared" si="508"/>
        <v>0</v>
      </c>
      <c r="AO811" s="14">
        <f t="shared" si="508"/>
        <v>0</v>
      </c>
      <c r="AP811" s="14">
        <f t="shared" si="508"/>
        <v>0</v>
      </c>
      <c r="AQ811" s="14">
        <f t="shared" si="508"/>
        <v>0</v>
      </c>
      <c r="AR811" s="14">
        <f t="shared" si="508"/>
        <v>0</v>
      </c>
      <c r="AS811" s="14">
        <f t="shared" si="508"/>
        <v>0</v>
      </c>
      <c r="AT811" s="14">
        <f t="shared" si="508"/>
        <v>0</v>
      </c>
      <c r="AU811" s="14">
        <f t="shared" si="508"/>
        <v>0</v>
      </c>
      <c r="AV811" s="14">
        <f t="shared" si="508"/>
        <v>0</v>
      </c>
      <c r="AW811" s="14">
        <f t="shared" si="508"/>
        <v>0</v>
      </c>
      <c r="AX811" s="14">
        <f t="shared" si="508"/>
        <v>0</v>
      </c>
      <c r="AY811" s="14">
        <f t="shared" si="508"/>
        <v>0</v>
      </c>
      <c r="AZ811" s="14">
        <f t="shared" si="508"/>
        <v>0</v>
      </c>
      <c r="BA811" s="14">
        <f t="shared" si="508"/>
        <v>0</v>
      </c>
      <c r="BB811" s="14">
        <f t="shared" si="508"/>
        <v>0</v>
      </c>
      <c r="BC811" s="14">
        <f t="shared" si="508"/>
        <v>0</v>
      </c>
      <c r="BD811" s="14">
        <f t="shared" si="508"/>
        <v>0</v>
      </c>
      <c r="BE811" s="14">
        <f t="shared" si="508"/>
        <v>0</v>
      </c>
      <c r="BF811" s="14">
        <f t="shared" si="508"/>
        <v>0</v>
      </c>
      <c r="BG811" s="29">
        <f t="shared" si="507"/>
        <v>0</v>
      </c>
      <c r="BI811" s="9"/>
      <c r="BJ811" s="61"/>
    </row>
    <row r="812" spans="1:62" ht="12.95" customHeight="1" x14ac:dyDescent="0.2">
      <c r="A812" s="543"/>
      <c r="B812" s="544"/>
      <c r="C812" s="507"/>
      <c r="D812" s="513"/>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7"/>
        <v>0</v>
      </c>
      <c r="BI812" s="9"/>
      <c r="BJ812" s="61"/>
    </row>
    <row r="813" spans="1:62" ht="12.95" customHeight="1" x14ac:dyDescent="0.2">
      <c r="A813" s="543"/>
      <c r="B813" s="544"/>
      <c r="C813" s="507"/>
      <c r="D813" s="514"/>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7"/>
        <v>0</v>
      </c>
      <c r="BI813" s="9"/>
      <c r="BJ813" s="61"/>
    </row>
    <row r="814" spans="1:62" ht="12.95" customHeight="1" x14ac:dyDescent="0.2">
      <c r="A814" s="543"/>
      <c r="B814" s="544"/>
      <c r="C814" s="507"/>
      <c r="D814" s="515" t="str">
        <f>Parameters!$B$12</f>
        <v>ICU</v>
      </c>
      <c r="E814" s="67" t="str">
        <f>Parameters!$B$14</f>
        <v>Total</v>
      </c>
      <c r="F814" s="14">
        <f t="shared" ref="F814:BF814" si="509">F815+F816</f>
        <v>0</v>
      </c>
      <c r="G814" s="14">
        <f t="shared" si="509"/>
        <v>0</v>
      </c>
      <c r="H814" s="14">
        <f t="shared" si="509"/>
        <v>0</v>
      </c>
      <c r="I814" s="14">
        <f t="shared" si="509"/>
        <v>0</v>
      </c>
      <c r="J814" s="14">
        <f t="shared" si="509"/>
        <v>0</v>
      </c>
      <c r="K814" s="14">
        <f t="shared" si="509"/>
        <v>0</v>
      </c>
      <c r="L814" s="14">
        <f t="shared" si="509"/>
        <v>0</v>
      </c>
      <c r="M814" s="14">
        <f t="shared" si="509"/>
        <v>0</v>
      </c>
      <c r="N814" s="14">
        <f t="shared" si="509"/>
        <v>0</v>
      </c>
      <c r="O814" s="14">
        <f t="shared" si="509"/>
        <v>0</v>
      </c>
      <c r="P814" s="14">
        <f t="shared" si="509"/>
        <v>0</v>
      </c>
      <c r="Q814" s="14">
        <f t="shared" si="509"/>
        <v>0</v>
      </c>
      <c r="R814" s="14">
        <f t="shared" si="509"/>
        <v>0</v>
      </c>
      <c r="S814" s="14">
        <f t="shared" si="509"/>
        <v>0</v>
      </c>
      <c r="T814" s="14">
        <f t="shared" si="509"/>
        <v>0</v>
      </c>
      <c r="U814" s="14">
        <f t="shared" si="509"/>
        <v>0</v>
      </c>
      <c r="V814" s="14">
        <f t="shared" si="509"/>
        <v>0</v>
      </c>
      <c r="W814" s="14">
        <f t="shared" si="509"/>
        <v>0</v>
      </c>
      <c r="X814" s="14">
        <f t="shared" si="509"/>
        <v>0</v>
      </c>
      <c r="Y814" s="14">
        <f t="shared" si="509"/>
        <v>0</v>
      </c>
      <c r="Z814" s="14">
        <f t="shared" si="509"/>
        <v>0</v>
      </c>
      <c r="AA814" s="14">
        <f t="shared" si="509"/>
        <v>0</v>
      </c>
      <c r="AB814" s="14">
        <f t="shared" si="509"/>
        <v>0</v>
      </c>
      <c r="AC814" s="14">
        <f t="shared" si="509"/>
        <v>0</v>
      </c>
      <c r="AD814" s="14">
        <f t="shared" si="509"/>
        <v>0</v>
      </c>
      <c r="AE814" s="14">
        <f t="shared" si="509"/>
        <v>0</v>
      </c>
      <c r="AF814" s="14">
        <f t="shared" si="509"/>
        <v>0</v>
      </c>
      <c r="AG814" s="14">
        <f t="shared" si="509"/>
        <v>0</v>
      </c>
      <c r="AH814" s="14">
        <f t="shared" si="509"/>
        <v>0</v>
      </c>
      <c r="AI814" s="14">
        <f t="shared" si="509"/>
        <v>0</v>
      </c>
      <c r="AJ814" s="14">
        <f t="shared" si="509"/>
        <v>0</v>
      </c>
      <c r="AK814" s="14">
        <f t="shared" si="509"/>
        <v>0</v>
      </c>
      <c r="AL814" s="14">
        <f t="shared" si="509"/>
        <v>0</v>
      </c>
      <c r="AM814" s="14">
        <f t="shared" si="509"/>
        <v>0</v>
      </c>
      <c r="AN814" s="14">
        <f t="shared" si="509"/>
        <v>0</v>
      </c>
      <c r="AO814" s="14">
        <f t="shared" si="509"/>
        <v>0</v>
      </c>
      <c r="AP814" s="14">
        <f t="shared" si="509"/>
        <v>0</v>
      </c>
      <c r="AQ814" s="14">
        <f t="shared" si="509"/>
        <v>0</v>
      </c>
      <c r="AR814" s="14">
        <f t="shared" si="509"/>
        <v>0</v>
      </c>
      <c r="AS814" s="14">
        <f t="shared" si="509"/>
        <v>0</v>
      </c>
      <c r="AT814" s="14">
        <f t="shared" si="509"/>
        <v>0</v>
      </c>
      <c r="AU814" s="14">
        <f t="shared" si="509"/>
        <v>0</v>
      </c>
      <c r="AV814" s="14">
        <f t="shared" si="509"/>
        <v>0</v>
      </c>
      <c r="AW814" s="14">
        <f t="shared" si="509"/>
        <v>0</v>
      </c>
      <c r="AX814" s="14">
        <f t="shared" si="509"/>
        <v>0</v>
      </c>
      <c r="AY814" s="14">
        <f t="shared" si="509"/>
        <v>0</v>
      </c>
      <c r="AZ814" s="14">
        <f t="shared" si="509"/>
        <v>0</v>
      </c>
      <c r="BA814" s="14">
        <f t="shared" si="509"/>
        <v>0</v>
      </c>
      <c r="BB814" s="14">
        <f t="shared" si="509"/>
        <v>0</v>
      </c>
      <c r="BC814" s="14">
        <f t="shared" si="509"/>
        <v>0</v>
      </c>
      <c r="BD814" s="14">
        <f t="shared" si="509"/>
        <v>0</v>
      </c>
      <c r="BE814" s="14">
        <f t="shared" si="509"/>
        <v>0</v>
      </c>
      <c r="BF814" s="14">
        <f t="shared" si="509"/>
        <v>0</v>
      </c>
      <c r="BG814" s="29">
        <f t="shared" si="507"/>
        <v>0</v>
      </c>
      <c r="BI814" s="9"/>
      <c r="BJ814" s="61"/>
    </row>
    <row r="815" spans="1:62" ht="12.95" customHeight="1" x14ac:dyDescent="0.2">
      <c r="A815" s="543"/>
      <c r="B815" s="544"/>
      <c r="C815" s="507"/>
      <c r="D815" s="513"/>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7"/>
        <v>0</v>
      </c>
      <c r="BI815" s="9"/>
      <c r="BJ815" s="61"/>
    </row>
    <row r="816" spans="1:62" ht="12.95" customHeight="1" x14ac:dyDescent="0.2">
      <c r="A816" s="543"/>
      <c r="B816" s="544"/>
      <c r="C816" s="507"/>
      <c r="D816" s="514"/>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7"/>
        <v>0</v>
      </c>
      <c r="BI816" s="9"/>
      <c r="BJ816" s="61"/>
    </row>
    <row r="817" spans="1:62" ht="12.95" customHeight="1" x14ac:dyDescent="0.2">
      <c r="A817" s="543"/>
      <c r="B817" s="544"/>
      <c r="C817" s="507"/>
      <c r="D817" s="515" t="str">
        <f>Parameters!$B$13</f>
        <v>Death</v>
      </c>
      <c r="E817" s="67" t="str">
        <f>Parameters!$B$14</f>
        <v>Total</v>
      </c>
      <c r="F817" s="14">
        <f t="shared" ref="F817:BF817" si="510">F818+F819</f>
        <v>0</v>
      </c>
      <c r="G817" s="14">
        <f t="shared" si="510"/>
        <v>0</v>
      </c>
      <c r="H817" s="14">
        <f t="shared" si="510"/>
        <v>0</v>
      </c>
      <c r="I817" s="14">
        <f t="shared" si="510"/>
        <v>0</v>
      </c>
      <c r="J817" s="14">
        <f t="shared" si="510"/>
        <v>0</v>
      </c>
      <c r="K817" s="14">
        <f t="shared" si="510"/>
        <v>0</v>
      </c>
      <c r="L817" s="14">
        <f t="shared" si="510"/>
        <v>0</v>
      </c>
      <c r="M817" s="14">
        <f t="shared" si="510"/>
        <v>0</v>
      </c>
      <c r="N817" s="14">
        <f t="shared" si="510"/>
        <v>0</v>
      </c>
      <c r="O817" s="14">
        <f t="shared" si="510"/>
        <v>0</v>
      </c>
      <c r="P817" s="14">
        <f t="shared" si="510"/>
        <v>0</v>
      </c>
      <c r="Q817" s="14">
        <f t="shared" si="510"/>
        <v>0</v>
      </c>
      <c r="R817" s="14">
        <f t="shared" si="510"/>
        <v>0</v>
      </c>
      <c r="S817" s="14">
        <f t="shared" si="510"/>
        <v>0</v>
      </c>
      <c r="T817" s="14">
        <f t="shared" si="510"/>
        <v>0</v>
      </c>
      <c r="U817" s="14">
        <f t="shared" si="510"/>
        <v>0</v>
      </c>
      <c r="V817" s="14">
        <f t="shared" si="510"/>
        <v>0</v>
      </c>
      <c r="W817" s="14">
        <f t="shared" si="510"/>
        <v>0</v>
      </c>
      <c r="X817" s="14">
        <f t="shared" si="510"/>
        <v>0</v>
      </c>
      <c r="Y817" s="14">
        <f t="shared" si="510"/>
        <v>0</v>
      </c>
      <c r="Z817" s="14">
        <f t="shared" si="510"/>
        <v>0</v>
      </c>
      <c r="AA817" s="14">
        <f t="shared" si="510"/>
        <v>0</v>
      </c>
      <c r="AB817" s="14">
        <f t="shared" si="510"/>
        <v>0</v>
      </c>
      <c r="AC817" s="14">
        <f t="shared" si="510"/>
        <v>0</v>
      </c>
      <c r="AD817" s="14">
        <f t="shared" si="510"/>
        <v>0</v>
      </c>
      <c r="AE817" s="14">
        <f t="shared" si="510"/>
        <v>0</v>
      </c>
      <c r="AF817" s="14">
        <f t="shared" si="510"/>
        <v>0</v>
      </c>
      <c r="AG817" s="14">
        <f t="shared" si="510"/>
        <v>0</v>
      </c>
      <c r="AH817" s="14">
        <f t="shared" si="510"/>
        <v>0</v>
      </c>
      <c r="AI817" s="14">
        <f t="shared" si="510"/>
        <v>0</v>
      </c>
      <c r="AJ817" s="14">
        <f t="shared" si="510"/>
        <v>0</v>
      </c>
      <c r="AK817" s="14">
        <f t="shared" si="510"/>
        <v>0</v>
      </c>
      <c r="AL817" s="14">
        <f t="shared" si="510"/>
        <v>0</v>
      </c>
      <c r="AM817" s="14">
        <f t="shared" si="510"/>
        <v>0</v>
      </c>
      <c r="AN817" s="14">
        <f t="shared" si="510"/>
        <v>0</v>
      </c>
      <c r="AO817" s="14">
        <f t="shared" si="510"/>
        <v>0</v>
      </c>
      <c r="AP817" s="14">
        <f t="shared" si="510"/>
        <v>0</v>
      </c>
      <c r="AQ817" s="14">
        <f t="shared" si="510"/>
        <v>0</v>
      </c>
      <c r="AR817" s="14">
        <f t="shared" si="510"/>
        <v>0</v>
      </c>
      <c r="AS817" s="14">
        <f t="shared" si="510"/>
        <v>0</v>
      </c>
      <c r="AT817" s="14">
        <f t="shared" si="510"/>
        <v>0</v>
      </c>
      <c r="AU817" s="14">
        <f t="shared" si="510"/>
        <v>0</v>
      </c>
      <c r="AV817" s="14">
        <f t="shared" si="510"/>
        <v>0</v>
      </c>
      <c r="AW817" s="14">
        <f t="shared" si="510"/>
        <v>0</v>
      </c>
      <c r="AX817" s="14">
        <f t="shared" si="510"/>
        <v>0</v>
      </c>
      <c r="AY817" s="14">
        <f t="shared" si="510"/>
        <v>0</v>
      </c>
      <c r="AZ817" s="14">
        <f t="shared" si="510"/>
        <v>0</v>
      </c>
      <c r="BA817" s="14">
        <f t="shared" si="510"/>
        <v>0</v>
      </c>
      <c r="BB817" s="14">
        <f t="shared" si="510"/>
        <v>0</v>
      </c>
      <c r="BC817" s="14">
        <f t="shared" si="510"/>
        <v>0</v>
      </c>
      <c r="BD817" s="14">
        <f t="shared" si="510"/>
        <v>0</v>
      </c>
      <c r="BE817" s="14">
        <f t="shared" si="510"/>
        <v>0</v>
      </c>
      <c r="BF817" s="14">
        <f t="shared" si="510"/>
        <v>0</v>
      </c>
      <c r="BG817" s="29">
        <f t="shared" si="507"/>
        <v>0</v>
      </c>
    </row>
    <row r="818" spans="1:62" ht="12.95" customHeight="1" x14ac:dyDescent="0.2">
      <c r="A818" s="543"/>
      <c r="B818" s="544"/>
      <c r="C818" s="507"/>
      <c r="D818" s="513"/>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7"/>
        <v>0</v>
      </c>
    </row>
    <row r="819" spans="1:62" ht="12.95" customHeight="1" thickBot="1" x14ac:dyDescent="0.25">
      <c r="A819" s="543"/>
      <c r="B819" s="544"/>
      <c r="C819" s="508"/>
      <c r="D819" s="516"/>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543"/>
      <c r="B820" s="544"/>
      <c r="C820" s="505" t="str">
        <f>Parameters!$C$8</f>
        <v>15 to 49</v>
      </c>
      <c r="D820" s="509" t="str">
        <f>Parameters!$B$10</f>
        <v>Fever</v>
      </c>
      <c r="E820" s="65" t="str">
        <f>Parameters!$B$14</f>
        <v>Total</v>
      </c>
      <c r="F820" s="30">
        <f>F821+F822</f>
        <v>0</v>
      </c>
      <c r="G820" s="30">
        <f t="shared" ref="G820:BF820" si="511">G821+G822</f>
        <v>0</v>
      </c>
      <c r="H820" s="30">
        <f t="shared" si="511"/>
        <v>0</v>
      </c>
      <c r="I820" s="30">
        <f t="shared" si="511"/>
        <v>0</v>
      </c>
      <c r="J820" s="30">
        <f t="shared" si="511"/>
        <v>0</v>
      </c>
      <c r="K820" s="30">
        <f t="shared" si="511"/>
        <v>0</v>
      </c>
      <c r="L820" s="30">
        <f t="shared" si="511"/>
        <v>0</v>
      </c>
      <c r="M820" s="30">
        <f t="shared" si="511"/>
        <v>0</v>
      </c>
      <c r="N820" s="30">
        <f t="shared" si="511"/>
        <v>0</v>
      </c>
      <c r="O820" s="30">
        <f t="shared" si="511"/>
        <v>0</v>
      </c>
      <c r="P820" s="30">
        <f t="shared" si="511"/>
        <v>0</v>
      </c>
      <c r="Q820" s="30">
        <f t="shared" si="511"/>
        <v>0</v>
      </c>
      <c r="R820" s="30">
        <f t="shared" si="511"/>
        <v>0</v>
      </c>
      <c r="S820" s="30">
        <f t="shared" si="511"/>
        <v>0</v>
      </c>
      <c r="T820" s="30">
        <f t="shared" si="511"/>
        <v>0</v>
      </c>
      <c r="U820" s="30">
        <f t="shared" si="511"/>
        <v>0</v>
      </c>
      <c r="V820" s="30">
        <f t="shared" si="511"/>
        <v>0</v>
      </c>
      <c r="W820" s="30">
        <f t="shared" si="511"/>
        <v>0</v>
      </c>
      <c r="X820" s="30">
        <f t="shared" si="511"/>
        <v>0</v>
      </c>
      <c r="Y820" s="30">
        <f t="shared" si="511"/>
        <v>0</v>
      </c>
      <c r="Z820" s="30">
        <f t="shared" si="511"/>
        <v>0</v>
      </c>
      <c r="AA820" s="30">
        <f t="shared" si="511"/>
        <v>0</v>
      </c>
      <c r="AB820" s="30">
        <f t="shared" si="511"/>
        <v>0</v>
      </c>
      <c r="AC820" s="30">
        <f t="shared" si="511"/>
        <v>0</v>
      </c>
      <c r="AD820" s="30">
        <f t="shared" si="511"/>
        <v>0</v>
      </c>
      <c r="AE820" s="30">
        <f t="shared" si="511"/>
        <v>0</v>
      </c>
      <c r="AF820" s="30">
        <f t="shared" si="511"/>
        <v>0</v>
      </c>
      <c r="AG820" s="30">
        <f t="shared" si="511"/>
        <v>0</v>
      </c>
      <c r="AH820" s="30">
        <f t="shared" si="511"/>
        <v>0</v>
      </c>
      <c r="AI820" s="30">
        <f t="shared" si="511"/>
        <v>0</v>
      </c>
      <c r="AJ820" s="30">
        <f t="shared" si="511"/>
        <v>0</v>
      </c>
      <c r="AK820" s="30">
        <f t="shared" si="511"/>
        <v>0</v>
      </c>
      <c r="AL820" s="30">
        <f t="shared" si="511"/>
        <v>0</v>
      </c>
      <c r="AM820" s="30">
        <f t="shared" si="511"/>
        <v>0</v>
      </c>
      <c r="AN820" s="30">
        <f t="shared" si="511"/>
        <v>0</v>
      </c>
      <c r="AO820" s="30">
        <f t="shared" si="511"/>
        <v>0</v>
      </c>
      <c r="AP820" s="30">
        <f t="shared" si="511"/>
        <v>0</v>
      </c>
      <c r="AQ820" s="30">
        <f t="shared" si="511"/>
        <v>0</v>
      </c>
      <c r="AR820" s="30">
        <f t="shared" si="511"/>
        <v>0</v>
      </c>
      <c r="AS820" s="30">
        <f t="shared" si="511"/>
        <v>0</v>
      </c>
      <c r="AT820" s="30">
        <f t="shared" si="511"/>
        <v>0</v>
      </c>
      <c r="AU820" s="30">
        <f t="shared" si="511"/>
        <v>0</v>
      </c>
      <c r="AV820" s="30">
        <f t="shared" si="511"/>
        <v>0</v>
      </c>
      <c r="AW820" s="30">
        <f t="shared" si="511"/>
        <v>0</v>
      </c>
      <c r="AX820" s="30">
        <f t="shared" si="511"/>
        <v>0</v>
      </c>
      <c r="AY820" s="30">
        <f t="shared" si="511"/>
        <v>0</v>
      </c>
      <c r="AZ820" s="30">
        <f t="shared" si="511"/>
        <v>0</v>
      </c>
      <c r="BA820" s="30">
        <f t="shared" si="511"/>
        <v>0</v>
      </c>
      <c r="BB820" s="30">
        <f t="shared" si="511"/>
        <v>0</v>
      </c>
      <c r="BC820" s="30">
        <f t="shared" si="511"/>
        <v>0</v>
      </c>
      <c r="BD820" s="30">
        <f t="shared" si="511"/>
        <v>0</v>
      </c>
      <c r="BE820" s="30">
        <f t="shared" si="511"/>
        <v>0</v>
      </c>
      <c r="BF820" s="30">
        <f t="shared" si="511"/>
        <v>0</v>
      </c>
      <c r="BG820" s="31">
        <f>SUM(F820:BF820)</f>
        <v>0</v>
      </c>
      <c r="BI820" s="9"/>
      <c r="BJ820" s="61"/>
    </row>
    <row r="821" spans="1:62" ht="12.95" customHeight="1" x14ac:dyDescent="0.2">
      <c r="A821" s="543"/>
      <c r="B821" s="544"/>
      <c r="C821" s="506"/>
      <c r="D821" s="510"/>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2">SUM(F821:BF821)</f>
        <v>0</v>
      </c>
      <c r="BI821" s="9"/>
      <c r="BJ821" s="61"/>
    </row>
    <row r="822" spans="1:62" ht="12.95" customHeight="1" x14ac:dyDescent="0.2">
      <c r="A822" s="543"/>
      <c r="B822" s="544"/>
      <c r="C822" s="506"/>
      <c r="D822" s="511"/>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2"/>
        <v>0</v>
      </c>
      <c r="BI822" s="9"/>
      <c r="BJ822" s="61"/>
    </row>
    <row r="823" spans="1:62" ht="12.95" customHeight="1" x14ac:dyDescent="0.2">
      <c r="A823" s="543"/>
      <c r="B823" s="544"/>
      <c r="C823" s="507"/>
      <c r="D823" s="512" t="str">
        <f>Parameters!$B$11</f>
        <v>Hosp.</v>
      </c>
      <c r="E823" s="67" t="str">
        <f>Parameters!$B$14</f>
        <v>Total</v>
      </c>
      <c r="F823" s="14">
        <f t="shared" ref="F823:BF823" si="513">F824+F825</f>
        <v>0</v>
      </c>
      <c r="G823" s="14">
        <f t="shared" si="513"/>
        <v>0</v>
      </c>
      <c r="H823" s="14">
        <f t="shared" si="513"/>
        <v>0</v>
      </c>
      <c r="I823" s="14">
        <f t="shared" si="513"/>
        <v>0</v>
      </c>
      <c r="J823" s="14">
        <f t="shared" si="513"/>
        <v>0</v>
      </c>
      <c r="K823" s="14">
        <f t="shared" si="513"/>
        <v>0</v>
      </c>
      <c r="L823" s="14">
        <f t="shared" si="513"/>
        <v>0</v>
      </c>
      <c r="M823" s="14">
        <f t="shared" si="513"/>
        <v>0</v>
      </c>
      <c r="N823" s="14">
        <f t="shared" si="513"/>
        <v>0</v>
      </c>
      <c r="O823" s="14">
        <f t="shared" si="513"/>
        <v>0</v>
      </c>
      <c r="P823" s="14">
        <f t="shared" si="513"/>
        <v>0</v>
      </c>
      <c r="Q823" s="14">
        <f t="shared" si="513"/>
        <v>0</v>
      </c>
      <c r="R823" s="14">
        <f t="shared" si="513"/>
        <v>0</v>
      </c>
      <c r="S823" s="14">
        <f t="shared" si="513"/>
        <v>0</v>
      </c>
      <c r="T823" s="14">
        <f t="shared" si="513"/>
        <v>0</v>
      </c>
      <c r="U823" s="14">
        <f t="shared" si="513"/>
        <v>0</v>
      </c>
      <c r="V823" s="14">
        <f t="shared" si="513"/>
        <v>0</v>
      </c>
      <c r="W823" s="14">
        <f t="shared" si="513"/>
        <v>0</v>
      </c>
      <c r="X823" s="14">
        <f t="shared" si="513"/>
        <v>0</v>
      </c>
      <c r="Y823" s="14">
        <f t="shared" si="513"/>
        <v>0</v>
      </c>
      <c r="Z823" s="14">
        <f t="shared" si="513"/>
        <v>0</v>
      </c>
      <c r="AA823" s="14">
        <f t="shared" si="513"/>
        <v>0</v>
      </c>
      <c r="AB823" s="14">
        <f t="shared" si="513"/>
        <v>0</v>
      </c>
      <c r="AC823" s="14">
        <f t="shared" si="513"/>
        <v>0</v>
      </c>
      <c r="AD823" s="14">
        <f t="shared" si="513"/>
        <v>0</v>
      </c>
      <c r="AE823" s="14">
        <f t="shared" si="513"/>
        <v>0</v>
      </c>
      <c r="AF823" s="14">
        <f t="shared" si="513"/>
        <v>0</v>
      </c>
      <c r="AG823" s="14">
        <f t="shared" si="513"/>
        <v>0</v>
      </c>
      <c r="AH823" s="14">
        <f t="shared" si="513"/>
        <v>0</v>
      </c>
      <c r="AI823" s="14">
        <f t="shared" si="513"/>
        <v>0</v>
      </c>
      <c r="AJ823" s="14">
        <f t="shared" si="513"/>
        <v>0</v>
      </c>
      <c r="AK823" s="14">
        <f t="shared" si="513"/>
        <v>0</v>
      </c>
      <c r="AL823" s="14">
        <f t="shared" si="513"/>
        <v>0</v>
      </c>
      <c r="AM823" s="14">
        <f t="shared" si="513"/>
        <v>0</v>
      </c>
      <c r="AN823" s="14">
        <f t="shared" si="513"/>
        <v>0</v>
      </c>
      <c r="AO823" s="14">
        <f t="shared" si="513"/>
        <v>0</v>
      </c>
      <c r="AP823" s="14">
        <f t="shared" si="513"/>
        <v>0</v>
      </c>
      <c r="AQ823" s="14">
        <f t="shared" si="513"/>
        <v>0</v>
      </c>
      <c r="AR823" s="14">
        <f t="shared" si="513"/>
        <v>0</v>
      </c>
      <c r="AS823" s="14">
        <f t="shared" si="513"/>
        <v>0</v>
      </c>
      <c r="AT823" s="14">
        <f t="shared" si="513"/>
        <v>0</v>
      </c>
      <c r="AU823" s="14">
        <f t="shared" si="513"/>
        <v>0</v>
      </c>
      <c r="AV823" s="14">
        <f t="shared" si="513"/>
        <v>0</v>
      </c>
      <c r="AW823" s="14">
        <f t="shared" si="513"/>
        <v>0</v>
      </c>
      <c r="AX823" s="14">
        <f t="shared" si="513"/>
        <v>0</v>
      </c>
      <c r="AY823" s="14">
        <f t="shared" si="513"/>
        <v>0</v>
      </c>
      <c r="AZ823" s="14">
        <f t="shared" si="513"/>
        <v>0</v>
      </c>
      <c r="BA823" s="14">
        <f t="shared" si="513"/>
        <v>0</v>
      </c>
      <c r="BB823" s="14">
        <f t="shared" si="513"/>
        <v>0</v>
      </c>
      <c r="BC823" s="14">
        <f t="shared" si="513"/>
        <v>0</v>
      </c>
      <c r="BD823" s="14">
        <f t="shared" si="513"/>
        <v>0</v>
      </c>
      <c r="BE823" s="14">
        <f t="shared" si="513"/>
        <v>0</v>
      </c>
      <c r="BF823" s="14">
        <f t="shared" si="513"/>
        <v>0</v>
      </c>
      <c r="BG823" s="29">
        <f t="shared" si="512"/>
        <v>0</v>
      </c>
      <c r="BI823" s="9"/>
      <c r="BJ823" s="61"/>
    </row>
    <row r="824" spans="1:62" ht="12.95" customHeight="1" x14ac:dyDescent="0.2">
      <c r="A824" s="543"/>
      <c r="B824" s="544"/>
      <c r="C824" s="507"/>
      <c r="D824" s="513"/>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2"/>
        <v>0</v>
      </c>
      <c r="BI824" s="9"/>
      <c r="BJ824" s="61"/>
    </row>
    <row r="825" spans="1:62" ht="12.95" customHeight="1" x14ac:dyDescent="0.2">
      <c r="A825" s="543"/>
      <c r="B825" s="544"/>
      <c r="C825" s="507"/>
      <c r="D825" s="514"/>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2"/>
        <v>0</v>
      </c>
      <c r="BI825" s="9"/>
      <c r="BJ825" s="61"/>
    </row>
    <row r="826" spans="1:62" ht="12.95" customHeight="1" x14ac:dyDescent="0.2">
      <c r="A826" s="543"/>
      <c r="B826" s="544"/>
      <c r="C826" s="507"/>
      <c r="D826" s="515" t="str">
        <f>Parameters!$B$12</f>
        <v>ICU</v>
      </c>
      <c r="E826" s="67" t="str">
        <f>Parameters!$B$14</f>
        <v>Total</v>
      </c>
      <c r="F826" s="14">
        <f t="shared" ref="F826:BF826" si="514">F827+F828</f>
        <v>0</v>
      </c>
      <c r="G826" s="14">
        <f t="shared" si="514"/>
        <v>0</v>
      </c>
      <c r="H826" s="14">
        <f t="shared" si="514"/>
        <v>0</v>
      </c>
      <c r="I826" s="14">
        <f t="shared" si="514"/>
        <v>0</v>
      </c>
      <c r="J826" s="14">
        <f t="shared" si="514"/>
        <v>0</v>
      </c>
      <c r="K826" s="14">
        <f t="shared" si="514"/>
        <v>0</v>
      </c>
      <c r="L826" s="14">
        <f t="shared" si="514"/>
        <v>0</v>
      </c>
      <c r="M826" s="14">
        <f t="shared" si="514"/>
        <v>0</v>
      </c>
      <c r="N826" s="14">
        <f t="shared" si="514"/>
        <v>0</v>
      </c>
      <c r="O826" s="14">
        <f t="shared" si="514"/>
        <v>0</v>
      </c>
      <c r="P826" s="14">
        <f t="shared" si="514"/>
        <v>0</v>
      </c>
      <c r="Q826" s="14">
        <f t="shared" si="514"/>
        <v>0</v>
      </c>
      <c r="R826" s="14">
        <f t="shared" si="514"/>
        <v>0</v>
      </c>
      <c r="S826" s="14">
        <f t="shared" si="514"/>
        <v>0</v>
      </c>
      <c r="T826" s="14">
        <f t="shared" si="514"/>
        <v>0</v>
      </c>
      <c r="U826" s="14">
        <f t="shared" si="514"/>
        <v>0</v>
      </c>
      <c r="V826" s="14">
        <f t="shared" si="514"/>
        <v>0</v>
      </c>
      <c r="W826" s="14">
        <f t="shared" si="514"/>
        <v>0</v>
      </c>
      <c r="X826" s="14">
        <f t="shared" si="514"/>
        <v>0</v>
      </c>
      <c r="Y826" s="14">
        <f t="shared" si="514"/>
        <v>0</v>
      </c>
      <c r="Z826" s="14">
        <f t="shared" si="514"/>
        <v>0</v>
      </c>
      <c r="AA826" s="14">
        <f t="shared" si="514"/>
        <v>0</v>
      </c>
      <c r="AB826" s="14">
        <f t="shared" si="514"/>
        <v>0</v>
      </c>
      <c r="AC826" s="14">
        <f t="shared" si="514"/>
        <v>0</v>
      </c>
      <c r="AD826" s="14">
        <f t="shared" si="514"/>
        <v>0</v>
      </c>
      <c r="AE826" s="14">
        <f t="shared" si="514"/>
        <v>0</v>
      </c>
      <c r="AF826" s="14">
        <f t="shared" si="514"/>
        <v>0</v>
      </c>
      <c r="AG826" s="14">
        <f t="shared" si="514"/>
        <v>0</v>
      </c>
      <c r="AH826" s="14">
        <f t="shared" si="514"/>
        <v>0</v>
      </c>
      <c r="AI826" s="14">
        <f t="shared" si="514"/>
        <v>0</v>
      </c>
      <c r="AJ826" s="14">
        <f t="shared" si="514"/>
        <v>0</v>
      </c>
      <c r="AK826" s="14">
        <f t="shared" si="514"/>
        <v>0</v>
      </c>
      <c r="AL826" s="14">
        <f t="shared" si="514"/>
        <v>0</v>
      </c>
      <c r="AM826" s="14">
        <f t="shared" si="514"/>
        <v>0</v>
      </c>
      <c r="AN826" s="14">
        <f t="shared" si="514"/>
        <v>0</v>
      </c>
      <c r="AO826" s="14">
        <f t="shared" si="514"/>
        <v>0</v>
      </c>
      <c r="AP826" s="14">
        <f t="shared" si="514"/>
        <v>0</v>
      </c>
      <c r="AQ826" s="14">
        <f t="shared" si="514"/>
        <v>0</v>
      </c>
      <c r="AR826" s="14">
        <f t="shared" si="514"/>
        <v>0</v>
      </c>
      <c r="AS826" s="14">
        <f t="shared" si="514"/>
        <v>0</v>
      </c>
      <c r="AT826" s="14">
        <f t="shared" si="514"/>
        <v>0</v>
      </c>
      <c r="AU826" s="14">
        <f t="shared" si="514"/>
        <v>0</v>
      </c>
      <c r="AV826" s="14">
        <f t="shared" si="514"/>
        <v>0</v>
      </c>
      <c r="AW826" s="14">
        <f t="shared" si="514"/>
        <v>0</v>
      </c>
      <c r="AX826" s="14">
        <f t="shared" si="514"/>
        <v>0</v>
      </c>
      <c r="AY826" s="14">
        <f t="shared" si="514"/>
        <v>0</v>
      </c>
      <c r="AZ826" s="14">
        <f t="shared" si="514"/>
        <v>0</v>
      </c>
      <c r="BA826" s="14">
        <f t="shared" si="514"/>
        <v>0</v>
      </c>
      <c r="BB826" s="14">
        <f t="shared" si="514"/>
        <v>0</v>
      </c>
      <c r="BC826" s="14">
        <f t="shared" si="514"/>
        <v>0</v>
      </c>
      <c r="BD826" s="14">
        <f t="shared" si="514"/>
        <v>0</v>
      </c>
      <c r="BE826" s="14">
        <f t="shared" si="514"/>
        <v>0</v>
      </c>
      <c r="BF826" s="14">
        <f t="shared" si="514"/>
        <v>0</v>
      </c>
      <c r="BG826" s="29">
        <f t="shared" si="512"/>
        <v>0</v>
      </c>
      <c r="BI826" s="9"/>
      <c r="BJ826" s="61"/>
    </row>
    <row r="827" spans="1:62" ht="12.95" customHeight="1" x14ac:dyDescent="0.2">
      <c r="A827" s="543"/>
      <c r="B827" s="544"/>
      <c r="C827" s="507"/>
      <c r="D827" s="513"/>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2"/>
        <v>0</v>
      </c>
      <c r="BI827" s="9"/>
      <c r="BJ827" s="61"/>
    </row>
    <row r="828" spans="1:62" ht="12.95" customHeight="1" x14ac:dyDescent="0.2">
      <c r="A828" s="543"/>
      <c r="B828" s="544"/>
      <c r="C828" s="507"/>
      <c r="D828" s="514"/>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2"/>
        <v>0</v>
      </c>
      <c r="BI828" s="9"/>
      <c r="BJ828" s="61"/>
    </row>
    <row r="829" spans="1:62" ht="12.95" customHeight="1" x14ac:dyDescent="0.2">
      <c r="A829" s="543"/>
      <c r="B829" s="544"/>
      <c r="C829" s="507"/>
      <c r="D829" s="515" t="str">
        <f>Parameters!$B$13</f>
        <v>Death</v>
      </c>
      <c r="E829" s="67" t="str">
        <f>Parameters!$B$14</f>
        <v>Total</v>
      </c>
      <c r="F829" s="14">
        <f t="shared" ref="F829:BF829" si="515">F830+F831</f>
        <v>0</v>
      </c>
      <c r="G829" s="14">
        <f t="shared" si="515"/>
        <v>0</v>
      </c>
      <c r="H829" s="14">
        <f t="shared" si="515"/>
        <v>0</v>
      </c>
      <c r="I829" s="14">
        <f t="shared" si="515"/>
        <v>0</v>
      </c>
      <c r="J829" s="14">
        <f t="shared" si="515"/>
        <v>0</v>
      </c>
      <c r="K829" s="14">
        <f t="shared" si="515"/>
        <v>0</v>
      </c>
      <c r="L829" s="14">
        <f t="shared" si="515"/>
        <v>0</v>
      </c>
      <c r="M829" s="14">
        <f t="shared" si="515"/>
        <v>0</v>
      </c>
      <c r="N829" s="14">
        <f t="shared" si="515"/>
        <v>0</v>
      </c>
      <c r="O829" s="14">
        <f t="shared" si="515"/>
        <v>0</v>
      </c>
      <c r="P829" s="14">
        <f t="shared" si="515"/>
        <v>0</v>
      </c>
      <c r="Q829" s="14">
        <f t="shared" si="515"/>
        <v>0</v>
      </c>
      <c r="R829" s="14">
        <f t="shared" si="515"/>
        <v>0</v>
      </c>
      <c r="S829" s="14">
        <f t="shared" si="515"/>
        <v>0</v>
      </c>
      <c r="T829" s="14">
        <f t="shared" si="515"/>
        <v>0</v>
      </c>
      <c r="U829" s="14">
        <f t="shared" si="515"/>
        <v>0</v>
      </c>
      <c r="V829" s="14">
        <f t="shared" si="515"/>
        <v>0</v>
      </c>
      <c r="W829" s="14">
        <f t="shared" si="515"/>
        <v>0</v>
      </c>
      <c r="X829" s="14">
        <f t="shared" si="515"/>
        <v>0</v>
      </c>
      <c r="Y829" s="14">
        <f t="shared" si="515"/>
        <v>0</v>
      </c>
      <c r="Z829" s="14">
        <f t="shared" si="515"/>
        <v>0</v>
      </c>
      <c r="AA829" s="14">
        <f t="shared" si="515"/>
        <v>0</v>
      </c>
      <c r="AB829" s="14">
        <f t="shared" si="515"/>
        <v>0</v>
      </c>
      <c r="AC829" s="14">
        <f t="shared" si="515"/>
        <v>0</v>
      </c>
      <c r="AD829" s="14">
        <f t="shared" si="515"/>
        <v>0</v>
      </c>
      <c r="AE829" s="14">
        <f t="shared" si="515"/>
        <v>0</v>
      </c>
      <c r="AF829" s="14">
        <f t="shared" si="515"/>
        <v>0</v>
      </c>
      <c r="AG829" s="14">
        <f t="shared" si="515"/>
        <v>0</v>
      </c>
      <c r="AH829" s="14">
        <f t="shared" si="515"/>
        <v>0</v>
      </c>
      <c r="AI829" s="14">
        <f t="shared" si="515"/>
        <v>0</v>
      </c>
      <c r="AJ829" s="14">
        <f t="shared" si="515"/>
        <v>0</v>
      </c>
      <c r="AK829" s="14">
        <f t="shared" si="515"/>
        <v>0</v>
      </c>
      <c r="AL829" s="14">
        <f t="shared" si="515"/>
        <v>0</v>
      </c>
      <c r="AM829" s="14">
        <f t="shared" si="515"/>
        <v>0</v>
      </c>
      <c r="AN829" s="14">
        <f t="shared" si="515"/>
        <v>0</v>
      </c>
      <c r="AO829" s="14">
        <f t="shared" si="515"/>
        <v>0</v>
      </c>
      <c r="AP829" s="14">
        <f t="shared" si="515"/>
        <v>0</v>
      </c>
      <c r="AQ829" s="14">
        <f t="shared" si="515"/>
        <v>0</v>
      </c>
      <c r="AR829" s="14">
        <f t="shared" si="515"/>
        <v>0</v>
      </c>
      <c r="AS829" s="14">
        <f t="shared" si="515"/>
        <v>0</v>
      </c>
      <c r="AT829" s="14">
        <f t="shared" si="515"/>
        <v>0</v>
      </c>
      <c r="AU829" s="14">
        <f t="shared" si="515"/>
        <v>0</v>
      </c>
      <c r="AV829" s="14">
        <f t="shared" si="515"/>
        <v>0</v>
      </c>
      <c r="AW829" s="14">
        <f t="shared" si="515"/>
        <v>0</v>
      </c>
      <c r="AX829" s="14">
        <f t="shared" si="515"/>
        <v>0</v>
      </c>
      <c r="AY829" s="14">
        <f t="shared" si="515"/>
        <v>0</v>
      </c>
      <c r="AZ829" s="14">
        <f t="shared" si="515"/>
        <v>0</v>
      </c>
      <c r="BA829" s="14">
        <f t="shared" si="515"/>
        <v>0</v>
      </c>
      <c r="BB829" s="14">
        <f t="shared" si="515"/>
        <v>0</v>
      </c>
      <c r="BC829" s="14">
        <f t="shared" si="515"/>
        <v>0</v>
      </c>
      <c r="BD829" s="14">
        <f t="shared" si="515"/>
        <v>0</v>
      </c>
      <c r="BE829" s="14">
        <f t="shared" si="515"/>
        <v>0</v>
      </c>
      <c r="BF829" s="14">
        <f t="shared" si="515"/>
        <v>0</v>
      </c>
      <c r="BG829" s="29">
        <f t="shared" si="512"/>
        <v>0</v>
      </c>
    </row>
    <row r="830" spans="1:62" ht="12.95" customHeight="1" x14ac:dyDescent="0.2">
      <c r="A830" s="543"/>
      <c r="B830" s="544"/>
      <c r="C830" s="507"/>
      <c r="D830" s="513"/>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2"/>
        <v>0</v>
      </c>
    </row>
    <row r="831" spans="1:62" ht="12.95" customHeight="1" thickBot="1" x14ac:dyDescent="0.25">
      <c r="A831" s="543"/>
      <c r="B831" s="544"/>
      <c r="C831" s="508"/>
      <c r="D831" s="516"/>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543"/>
      <c r="B832" s="544"/>
      <c r="C832" s="505" t="str">
        <f>Parameters!$C$9</f>
        <v>50 to 64</v>
      </c>
      <c r="D832" s="509" t="str">
        <f>Parameters!$B$10</f>
        <v>Fever</v>
      </c>
      <c r="E832" s="65" t="str">
        <f>Parameters!$B$14</f>
        <v>Total</v>
      </c>
      <c r="F832" s="30">
        <f>F833+F834</f>
        <v>0</v>
      </c>
      <c r="G832" s="30">
        <f t="shared" ref="G832:BF832" si="516">G833+G834</f>
        <v>0</v>
      </c>
      <c r="H832" s="30">
        <f t="shared" si="516"/>
        <v>0</v>
      </c>
      <c r="I832" s="30">
        <f t="shared" si="516"/>
        <v>0</v>
      </c>
      <c r="J832" s="30">
        <f t="shared" si="516"/>
        <v>0</v>
      </c>
      <c r="K832" s="30">
        <f t="shared" si="516"/>
        <v>0</v>
      </c>
      <c r="L832" s="30">
        <f t="shared" si="516"/>
        <v>0</v>
      </c>
      <c r="M832" s="30">
        <f t="shared" si="516"/>
        <v>0</v>
      </c>
      <c r="N832" s="30">
        <f t="shared" si="516"/>
        <v>0</v>
      </c>
      <c r="O832" s="30">
        <f t="shared" si="516"/>
        <v>0</v>
      </c>
      <c r="P832" s="30">
        <f t="shared" si="516"/>
        <v>0</v>
      </c>
      <c r="Q832" s="30">
        <f t="shared" si="516"/>
        <v>0</v>
      </c>
      <c r="R832" s="30">
        <f t="shared" si="516"/>
        <v>0</v>
      </c>
      <c r="S832" s="30">
        <f t="shared" si="516"/>
        <v>0</v>
      </c>
      <c r="T832" s="30">
        <f t="shared" si="516"/>
        <v>0</v>
      </c>
      <c r="U832" s="30">
        <f t="shared" si="516"/>
        <v>0</v>
      </c>
      <c r="V832" s="30">
        <f t="shared" si="516"/>
        <v>0</v>
      </c>
      <c r="W832" s="30">
        <f t="shared" si="516"/>
        <v>0</v>
      </c>
      <c r="X832" s="30">
        <f t="shared" si="516"/>
        <v>0</v>
      </c>
      <c r="Y832" s="30">
        <f t="shared" si="516"/>
        <v>0</v>
      </c>
      <c r="Z832" s="30">
        <f t="shared" si="516"/>
        <v>0</v>
      </c>
      <c r="AA832" s="30">
        <f t="shared" si="516"/>
        <v>0</v>
      </c>
      <c r="AB832" s="30">
        <f t="shared" si="516"/>
        <v>0</v>
      </c>
      <c r="AC832" s="30">
        <f t="shared" si="516"/>
        <v>0</v>
      </c>
      <c r="AD832" s="30">
        <f t="shared" si="516"/>
        <v>0</v>
      </c>
      <c r="AE832" s="30">
        <f t="shared" si="516"/>
        <v>0</v>
      </c>
      <c r="AF832" s="30">
        <f t="shared" si="516"/>
        <v>0</v>
      </c>
      <c r="AG832" s="30">
        <f t="shared" si="516"/>
        <v>0</v>
      </c>
      <c r="AH832" s="30">
        <f t="shared" si="516"/>
        <v>0</v>
      </c>
      <c r="AI832" s="30">
        <f t="shared" si="516"/>
        <v>0</v>
      </c>
      <c r="AJ832" s="30">
        <f t="shared" si="516"/>
        <v>0</v>
      </c>
      <c r="AK832" s="30">
        <f t="shared" si="516"/>
        <v>0</v>
      </c>
      <c r="AL832" s="30">
        <f t="shared" si="516"/>
        <v>0</v>
      </c>
      <c r="AM832" s="30">
        <f t="shared" si="516"/>
        <v>0</v>
      </c>
      <c r="AN832" s="30">
        <f t="shared" si="516"/>
        <v>0</v>
      </c>
      <c r="AO832" s="30">
        <f t="shared" si="516"/>
        <v>0</v>
      </c>
      <c r="AP832" s="30">
        <f t="shared" si="516"/>
        <v>0</v>
      </c>
      <c r="AQ832" s="30">
        <f t="shared" si="516"/>
        <v>0</v>
      </c>
      <c r="AR832" s="30">
        <f t="shared" si="516"/>
        <v>0</v>
      </c>
      <c r="AS832" s="30">
        <f t="shared" si="516"/>
        <v>0</v>
      </c>
      <c r="AT832" s="30">
        <f t="shared" si="516"/>
        <v>0</v>
      </c>
      <c r="AU832" s="30">
        <f t="shared" si="516"/>
        <v>0</v>
      </c>
      <c r="AV832" s="30">
        <f t="shared" si="516"/>
        <v>0</v>
      </c>
      <c r="AW832" s="30">
        <f t="shared" si="516"/>
        <v>0</v>
      </c>
      <c r="AX832" s="30">
        <f t="shared" si="516"/>
        <v>0</v>
      </c>
      <c r="AY832" s="30">
        <f t="shared" si="516"/>
        <v>0</v>
      </c>
      <c r="AZ832" s="30">
        <f t="shared" si="516"/>
        <v>0</v>
      </c>
      <c r="BA832" s="30">
        <f t="shared" si="516"/>
        <v>0</v>
      </c>
      <c r="BB832" s="30">
        <f t="shared" si="516"/>
        <v>0</v>
      </c>
      <c r="BC832" s="30">
        <f t="shared" si="516"/>
        <v>0</v>
      </c>
      <c r="BD832" s="30">
        <f t="shared" si="516"/>
        <v>0</v>
      </c>
      <c r="BE832" s="30">
        <f t="shared" si="516"/>
        <v>0</v>
      </c>
      <c r="BF832" s="30">
        <f t="shared" si="516"/>
        <v>0</v>
      </c>
      <c r="BG832" s="31">
        <f>SUM(F832:BF832)</f>
        <v>0</v>
      </c>
    </row>
    <row r="833" spans="1:59" ht="12.95" customHeight="1" x14ac:dyDescent="0.2">
      <c r="A833" s="543"/>
      <c r="B833" s="544"/>
      <c r="C833" s="506"/>
      <c r="D833" s="510"/>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7">SUM(F833:BF833)</f>
        <v>0</v>
      </c>
    </row>
    <row r="834" spans="1:59" ht="12.95" customHeight="1" x14ac:dyDescent="0.2">
      <c r="A834" s="543"/>
      <c r="B834" s="544"/>
      <c r="C834" s="506"/>
      <c r="D834" s="511"/>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7"/>
        <v>0</v>
      </c>
    </row>
    <row r="835" spans="1:59" ht="12.95" customHeight="1" x14ac:dyDescent="0.2">
      <c r="A835" s="543"/>
      <c r="B835" s="544"/>
      <c r="C835" s="507"/>
      <c r="D835" s="512" t="str">
        <f>Parameters!$B$11</f>
        <v>Hosp.</v>
      </c>
      <c r="E835" s="67" t="str">
        <f>Parameters!$B$14</f>
        <v>Total</v>
      </c>
      <c r="F835" s="14">
        <f t="shared" ref="F835:BF835" si="518">F836+F837</f>
        <v>0</v>
      </c>
      <c r="G835" s="14">
        <f t="shared" si="518"/>
        <v>0</v>
      </c>
      <c r="H835" s="14">
        <f t="shared" si="518"/>
        <v>0</v>
      </c>
      <c r="I835" s="14">
        <f t="shared" si="518"/>
        <v>0</v>
      </c>
      <c r="J835" s="14">
        <f t="shared" si="518"/>
        <v>0</v>
      </c>
      <c r="K835" s="14">
        <f t="shared" si="518"/>
        <v>0</v>
      </c>
      <c r="L835" s="14">
        <f t="shared" si="518"/>
        <v>0</v>
      </c>
      <c r="M835" s="14">
        <f t="shared" si="518"/>
        <v>0</v>
      </c>
      <c r="N835" s="14">
        <f t="shared" si="518"/>
        <v>0</v>
      </c>
      <c r="O835" s="14">
        <f t="shared" si="518"/>
        <v>0</v>
      </c>
      <c r="P835" s="14">
        <f t="shared" si="518"/>
        <v>0</v>
      </c>
      <c r="Q835" s="14">
        <f t="shared" si="518"/>
        <v>0</v>
      </c>
      <c r="R835" s="14">
        <f t="shared" si="518"/>
        <v>0</v>
      </c>
      <c r="S835" s="14">
        <f t="shared" si="518"/>
        <v>0</v>
      </c>
      <c r="T835" s="14">
        <f t="shared" si="518"/>
        <v>0</v>
      </c>
      <c r="U835" s="14">
        <f t="shared" si="518"/>
        <v>0</v>
      </c>
      <c r="V835" s="14">
        <f t="shared" si="518"/>
        <v>0</v>
      </c>
      <c r="W835" s="14">
        <f t="shared" si="518"/>
        <v>0</v>
      </c>
      <c r="X835" s="14">
        <f t="shared" si="518"/>
        <v>0</v>
      </c>
      <c r="Y835" s="14">
        <f t="shared" si="518"/>
        <v>0</v>
      </c>
      <c r="Z835" s="14">
        <f t="shared" si="518"/>
        <v>0</v>
      </c>
      <c r="AA835" s="14">
        <f t="shared" si="518"/>
        <v>0</v>
      </c>
      <c r="AB835" s="14">
        <f t="shared" si="518"/>
        <v>0</v>
      </c>
      <c r="AC835" s="14">
        <f t="shared" si="518"/>
        <v>0</v>
      </c>
      <c r="AD835" s="14">
        <f t="shared" si="518"/>
        <v>0</v>
      </c>
      <c r="AE835" s="14">
        <f t="shared" si="518"/>
        <v>0</v>
      </c>
      <c r="AF835" s="14">
        <f t="shared" si="518"/>
        <v>0</v>
      </c>
      <c r="AG835" s="14">
        <f t="shared" si="518"/>
        <v>0</v>
      </c>
      <c r="AH835" s="14">
        <f t="shared" si="518"/>
        <v>0</v>
      </c>
      <c r="AI835" s="14">
        <f t="shared" si="518"/>
        <v>0</v>
      </c>
      <c r="AJ835" s="14">
        <f t="shared" si="518"/>
        <v>0</v>
      </c>
      <c r="AK835" s="14">
        <f t="shared" si="518"/>
        <v>0</v>
      </c>
      <c r="AL835" s="14">
        <f t="shared" si="518"/>
        <v>0</v>
      </c>
      <c r="AM835" s="14">
        <f t="shared" si="518"/>
        <v>0</v>
      </c>
      <c r="AN835" s="14">
        <f t="shared" si="518"/>
        <v>0</v>
      </c>
      <c r="AO835" s="14">
        <f t="shared" si="518"/>
        <v>0</v>
      </c>
      <c r="AP835" s="14">
        <f t="shared" si="518"/>
        <v>0</v>
      </c>
      <c r="AQ835" s="14">
        <f t="shared" si="518"/>
        <v>0</v>
      </c>
      <c r="AR835" s="14">
        <f t="shared" si="518"/>
        <v>0</v>
      </c>
      <c r="AS835" s="14">
        <f t="shared" si="518"/>
        <v>0</v>
      </c>
      <c r="AT835" s="14">
        <f t="shared" si="518"/>
        <v>0</v>
      </c>
      <c r="AU835" s="14">
        <f t="shared" si="518"/>
        <v>0</v>
      </c>
      <c r="AV835" s="14">
        <f t="shared" si="518"/>
        <v>0</v>
      </c>
      <c r="AW835" s="14">
        <f t="shared" si="518"/>
        <v>0</v>
      </c>
      <c r="AX835" s="14">
        <f t="shared" si="518"/>
        <v>0</v>
      </c>
      <c r="AY835" s="14">
        <f t="shared" si="518"/>
        <v>0</v>
      </c>
      <c r="AZ835" s="14">
        <f t="shared" si="518"/>
        <v>0</v>
      </c>
      <c r="BA835" s="14">
        <f t="shared" si="518"/>
        <v>0</v>
      </c>
      <c r="BB835" s="14">
        <f t="shared" si="518"/>
        <v>0</v>
      </c>
      <c r="BC835" s="14">
        <f t="shared" si="518"/>
        <v>0</v>
      </c>
      <c r="BD835" s="14">
        <f t="shared" si="518"/>
        <v>0</v>
      </c>
      <c r="BE835" s="14">
        <f t="shared" si="518"/>
        <v>0</v>
      </c>
      <c r="BF835" s="14">
        <f t="shared" si="518"/>
        <v>0</v>
      </c>
      <c r="BG835" s="29">
        <f t="shared" si="517"/>
        <v>0</v>
      </c>
    </row>
    <row r="836" spans="1:59" ht="12.95" customHeight="1" x14ac:dyDescent="0.2">
      <c r="A836" s="543"/>
      <c r="B836" s="544"/>
      <c r="C836" s="507"/>
      <c r="D836" s="513"/>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7"/>
        <v>0</v>
      </c>
    </row>
    <row r="837" spans="1:59" ht="12.95" customHeight="1" x14ac:dyDescent="0.2">
      <c r="A837" s="543"/>
      <c r="B837" s="544"/>
      <c r="C837" s="507"/>
      <c r="D837" s="514"/>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7"/>
        <v>0</v>
      </c>
    </row>
    <row r="838" spans="1:59" ht="12.95" customHeight="1" x14ac:dyDescent="0.2">
      <c r="A838" s="543"/>
      <c r="B838" s="544"/>
      <c r="C838" s="507"/>
      <c r="D838" s="515" t="str">
        <f>Parameters!$B$12</f>
        <v>ICU</v>
      </c>
      <c r="E838" s="67" t="str">
        <f>Parameters!$B$14</f>
        <v>Total</v>
      </c>
      <c r="F838" s="14">
        <f t="shared" ref="F838:BF838" si="519">F839+F840</f>
        <v>0</v>
      </c>
      <c r="G838" s="14">
        <f t="shared" si="519"/>
        <v>0</v>
      </c>
      <c r="H838" s="14">
        <f t="shared" si="519"/>
        <v>0</v>
      </c>
      <c r="I838" s="14">
        <f t="shared" si="519"/>
        <v>0</v>
      </c>
      <c r="J838" s="14">
        <f t="shared" si="519"/>
        <v>0</v>
      </c>
      <c r="K838" s="14">
        <f t="shared" si="519"/>
        <v>0</v>
      </c>
      <c r="L838" s="14">
        <f t="shared" si="519"/>
        <v>0</v>
      </c>
      <c r="M838" s="14">
        <f t="shared" si="519"/>
        <v>0</v>
      </c>
      <c r="N838" s="14">
        <f t="shared" si="519"/>
        <v>0</v>
      </c>
      <c r="O838" s="14">
        <f t="shared" si="519"/>
        <v>0</v>
      </c>
      <c r="P838" s="14">
        <f t="shared" si="519"/>
        <v>0</v>
      </c>
      <c r="Q838" s="14">
        <f t="shared" si="519"/>
        <v>0</v>
      </c>
      <c r="R838" s="14">
        <f t="shared" si="519"/>
        <v>0</v>
      </c>
      <c r="S838" s="14">
        <f t="shared" si="519"/>
        <v>0</v>
      </c>
      <c r="T838" s="14">
        <f t="shared" si="519"/>
        <v>0</v>
      </c>
      <c r="U838" s="14">
        <f t="shared" si="519"/>
        <v>0</v>
      </c>
      <c r="V838" s="14">
        <f t="shared" si="519"/>
        <v>0</v>
      </c>
      <c r="W838" s="14">
        <f t="shared" si="519"/>
        <v>0</v>
      </c>
      <c r="X838" s="14">
        <f t="shared" si="519"/>
        <v>0</v>
      </c>
      <c r="Y838" s="14">
        <f t="shared" si="519"/>
        <v>0</v>
      </c>
      <c r="Z838" s="14">
        <f t="shared" si="519"/>
        <v>0</v>
      </c>
      <c r="AA838" s="14">
        <f t="shared" si="519"/>
        <v>0</v>
      </c>
      <c r="AB838" s="14">
        <f t="shared" si="519"/>
        <v>0</v>
      </c>
      <c r="AC838" s="14">
        <f t="shared" si="519"/>
        <v>0</v>
      </c>
      <c r="AD838" s="14">
        <f t="shared" si="519"/>
        <v>0</v>
      </c>
      <c r="AE838" s="14">
        <f t="shared" si="519"/>
        <v>0</v>
      </c>
      <c r="AF838" s="14">
        <f t="shared" si="519"/>
        <v>0</v>
      </c>
      <c r="AG838" s="14">
        <f t="shared" si="519"/>
        <v>0</v>
      </c>
      <c r="AH838" s="14">
        <f t="shared" si="519"/>
        <v>0</v>
      </c>
      <c r="AI838" s="14">
        <f t="shared" si="519"/>
        <v>0</v>
      </c>
      <c r="AJ838" s="14">
        <f t="shared" si="519"/>
        <v>0</v>
      </c>
      <c r="AK838" s="14">
        <f t="shared" si="519"/>
        <v>0</v>
      </c>
      <c r="AL838" s="14">
        <f t="shared" si="519"/>
        <v>0</v>
      </c>
      <c r="AM838" s="14">
        <f t="shared" si="519"/>
        <v>0</v>
      </c>
      <c r="AN838" s="14">
        <f t="shared" si="519"/>
        <v>0</v>
      </c>
      <c r="AO838" s="14">
        <f t="shared" si="519"/>
        <v>0</v>
      </c>
      <c r="AP838" s="14">
        <f t="shared" si="519"/>
        <v>0</v>
      </c>
      <c r="AQ838" s="14">
        <f t="shared" si="519"/>
        <v>0</v>
      </c>
      <c r="AR838" s="14">
        <f t="shared" si="519"/>
        <v>0</v>
      </c>
      <c r="AS838" s="14">
        <f t="shared" si="519"/>
        <v>0</v>
      </c>
      <c r="AT838" s="14">
        <f t="shared" si="519"/>
        <v>0</v>
      </c>
      <c r="AU838" s="14">
        <f t="shared" si="519"/>
        <v>0</v>
      </c>
      <c r="AV838" s="14">
        <f t="shared" si="519"/>
        <v>0</v>
      </c>
      <c r="AW838" s="14">
        <f t="shared" si="519"/>
        <v>0</v>
      </c>
      <c r="AX838" s="14">
        <f t="shared" si="519"/>
        <v>0</v>
      </c>
      <c r="AY838" s="14">
        <f t="shared" si="519"/>
        <v>0</v>
      </c>
      <c r="AZ838" s="14">
        <f t="shared" si="519"/>
        <v>0</v>
      </c>
      <c r="BA838" s="14">
        <f t="shared" si="519"/>
        <v>0</v>
      </c>
      <c r="BB838" s="14">
        <f t="shared" si="519"/>
        <v>0</v>
      </c>
      <c r="BC838" s="14">
        <f t="shared" si="519"/>
        <v>0</v>
      </c>
      <c r="BD838" s="14">
        <f t="shared" si="519"/>
        <v>0</v>
      </c>
      <c r="BE838" s="14">
        <f t="shared" si="519"/>
        <v>0</v>
      </c>
      <c r="BF838" s="14">
        <f t="shared" si="519"/>
        <v>0</v>
      </c>
      <c r="BG838" s="29">
        <f t="shared" si="517"/>
        <v>0</v>
      </c>
    </row>
    <row r="839" spans="1:59" ht="12.95" customHeight="1" x14ac:dyDescent="0.2">
      <c r="A839" s="543"/>
      <c r="B839" s="544"/>
      <c r="C839" s="507"/>
      <c r="D839" s="513"/>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7"/>
        <v>0</v>
      </c>
    </row>
    <row r="840" spans="1:59" ht="12.95" customHeight="1" x14ac:dyDescent="0.2">
      <c r="A840" s="543"/>
      <c r="B840" s="544"/>
      <c r="C840" s="507"/>
      <c r="D840" s="514"/>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7"/>
        <v>0</v>
      </c>
    </row>
    <row r="841" spans="1:59" ht="12.95" customHeight="1" x14ac:dyDescent="0.2">
      <c r="A841" s="543"/>
      <c r="B841" s="544"/>
      <c r="C841" s="507"/>
      <c r="D841" s="515" t="str">
        <f>Parameters!$B$13</f>
        <v>Death</v>
      </c>
      <c r="E841" s="67" t="str">
        <f>Parameters!$B$14</f>
        <v>Total</v>
      </c>
      <c r="F841" s="14">
        <f t="shared" ref="F841:BF841" si="520">F842+F843</f>
        <v>0</v>
      </c>
      <c r="G841" s="14">
        <f t="shared" si="520"/>
        <v>0</v>
      </c>
      <c r="H841" s="14">
        <f t="shared" si="520"/>
        <v>0</v>
      </c>
      <c r="I841" s="14">
        <f t="shared" si="520"/>
        <v>0</v>
      </c>
      <c r="J841" s="14">
        <f t="shared" si="520"/>
        <v>0</v>
      </c>
      <c r="K841" s="14">
        <f t="shared" si="520"/>
        <v>0</v>
      </c>
      <c r="L841" s="14">
        <f t="shared" si="520"/>
        <v>0</v>
      </c>
      <c r="M841" s="14">
        <f t="shared" si="520"/>
        <v>0</v>
      </c>
      <c r="N841" s="14">
        <f t="shared" si="520"/>
        <v>0</v>
      </c>
      <c r="O841" s="14">
        <f t="shared" si="520"/>
        <v>0</v>
      </c>
      <c r="P841" s="14">
        <f t="shared" si="520"/>
        <v>0</v>
      </c>
      <c r="Q841" s="14">
        <f t="shared" si="520"/>
        <v>0</v>
      </c>
      <c r="R841" s="14">
        <f t="shared" si="520"/>
        <v>0</v>
      </c>
      <c r="S841" s="14">
        <f t="shared" si="520"/>
        <v>0</v>
      </c>
      <c r="T841" s="14">
        <f t="shared" si="520"/>
        <v>0</v>
      </c>
      <c r="U841" s="14">
        <f t="shared" si="520"/>
        <v>0</v>
      </c>
      <c r="V841" s="14">
        <f t="shared" si="520"/>
        <v>0</v>
      </c>
      <c r="W841" s="14">
        <f t="shared" si="520"/>
        <v>0</v>
      </c>
      <c r="X841" s="14">
        <f t="shared" si="520"/>
        <v>0</v>
      </c>
      <c r="Y841" s="14">
        <f t="shared" si="520"/>
        <v>0</v>
      </c>
      <c r="Z841" s="14">
        <f t="shared" si="520"/>
        <v>0</v>
      </c>
      <c r="AA841" s="14">
        <f t="shared" si="520"/>
        <v>0</v>
      </c>
      <c r="AB841" s="14">
        <f t="shared" si="520"/>
        <v>0</v>
      </c>
      <c r="AC841" s="14">
        <f t="shared" si="520"/>
        <v>0</v>
      </c>
      <c r="AD841" s="14">
        <f t="shared" si="520"/>
        <v>0</v>
      </c>
      <c r="AE841" s="14">
        <f t="shared" si="520"/>
        <v>0</v>
      </c>
      <c r="AF841" s="14">
        <f t="shared" si="520"/>
        <v>0</v>
      </c>
      <c r="AG841" s="14">
        <f t="shared" si="520"/>
        <v>0</v>
      </c>
      <c r="AH841" s="14">
        <f t="shared" si="520"/>
        <v>0</v>
      </c>
      <c r="AI841" s="14">
        <f t="shared" si="520"/>
        <v>0</v>
      </c>
      <c r="AJ841" s="14">
        <f t="shared" si="520"/>
        <v>0</v>
      </c>
      <c r="AK841" s="14">
        <f t="shared" si="520"/>
        <v>0</v>
      </c>
      <c r="AL841" s="14">
        <f t="shared" si="520"/>
        <v>0</v>
      </c>
      <c r="AM841" s="14">
        <f t="shared" si="520"/>
        <v>0</v>
      </c>
      <c r="AN841" s="14">
        <f t="shared" si="520"/>
        <v>0</v>
      </c>
      <c r="AO841" s="14">
        <f t="shared" si="520"/>
        <v>0</v>
      </c>
      <c r="AP841" s="14">
        <f t="shared" si="520"/>
        <v>0</v>
      </c>
      <c r="AQ841" s="14">
        <f t="shared" si="520"/>
        <v>0</v>
      </c>
      <c r="AR841" s="14">
        <f t="shared" si="520"/>
        <v>0</v>
      </c>
      <c r="AS841" s="14">
        <f t="shared" si="520"/>
        <v>0</v>
      </c>
      <c r="AT841" s="14">
        <f t="shared" si="520"/>
        <v>0</v>
      </c>
      <c r="AU841" s="14">
        <f t="shared" si="520"/>
        <v>0</v>
      </c>
      <c r="AV841" s="14">
        <f t="shared" si="520"/>
        <v>0</v>
      </c>
      <c r="AW841" s="14">
        <f t="shared" si="520"/>
        <v>0</v>
      </c>
      <c r="AX841" s="14">
        <f t="shared" si="520"/>
        <v>0</v>
      </c>
      <c r="AY841" s="14">
        <f t="shared" si="520"/>
        <v>0</v>
      </c>
      <c r="AZ841" s="14">
        <f t="shared" si="520"/>
        <v>0</v>
      </c>
      <c r="BA841" s="14">
        <f t="shared" si="520"/>
        <v>0</v>
      </c>
      <c r="BB841" s="14">
        <f t="shared" si="520"/>
        <v>0</v>
      </c>
      <c r="BC841" s="14">
        <f t="shared" si="520"/>
        <v>0</v>
      </c>
      <c r="BD841" s="14">
        <f t="shared" si="520"/>
        <v>0</v>
      </c>
      <c r="BE841" s="14">
        <f t="shared" si="520"/>
        <v>0</v>
      </c>
      <c r="BF841" s="14">
        <f t="shared" si="520"/>
        <v>0</v>
      </c>
      <c r="BG841" s="29">
        <f t="shared" si="517"/>
        <v>0</v>
      </c>
    </row>
    <row r="842" spans="1:59" ht="12.95" customHeight="1" x14ac:dyDescent="0.2">
      <c r="A842" s="543"/>
      <c r="B842" s="544"/>
      <c r="C842" s="507"/>
      <c r="D842" s="513"/>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7"/>
        <v>0</v>
      </c>
    </row>
    <row r="843" spans="1:59" ht="12.95" customHeight="1" thickBot="1" x14ac:dyDescent="0.25">
      <c r="A843" s="543"/>
      <c r="B843" s="544"/>
      <c r="C843" s="508"/>
      <c r="D843" s="516"/>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543"/>
      <c r="B844" s="544"/>
      <c r="C844" s="505" t="str">
        <f>Parameters!$C$10</f>
        <v>65 and +</v>
      </c>
      <c r="D844" s="509" t="str">
        <f>Parameters!$B$10</f>
        <v>Fever</v>
      </c>
      <c r="E844" s="65" t="str">
        <f>Parameters!$B$14</f>
        <v>Total</v>
      </c>
      <c r="F844" s="30">
        <f>F845+F846</f>
        <v>0</v>
      </c>
      <c r="G844" s="30">
        <f t="shared" ref="G844:BF844" si="521">G845+G846</f>
        <v>0</v>
      </c>
      <c r="H844" s="30">
        <f t="shared" si="521"/>
        <v>0</v>
      </c>
      <c r="I844" s="30">
        <f t="shared" si="521"/>
        <v>0</v>
      </c>
      <c r="J844" s="30">
        <f t="shared" si="521"/>
        <v>0</v>
      </c>
      <c r="K844" s="30">
        <f t="shared" si="521"/>
        <v>0</v>
      </c>
      <c r="L844" s="30">
        <f t="shared" si="521"/>
        <v>0</v>
      </c>
      <c r="M844" s="30">
        <f t="shared" si="521"/>
        <v>0</v>
      </c>
      <c r="N844" s="30">
        <f t="shared" si="521"/>
        <v>0</v>
      </c>
      <c r="O844" s="30">
        <f t="shared" si="521"/>
        <v>0</v>
      </c>
      <c r="P844" s="30">
        <f t="shared" si="521"/>
        <v>0</v>
      </c>
      <c r="Q844" s="30">
        <f t="shared" si="521"/>
        <v>0</v>
      </c>
      <c r="R844" s="30">
        <f t="shared" si="521"/>
        <v>0</v>
      </c>
      <c r="S844" s="30">
        <f t="shared" si="521"/>
        <v>0</v>
      </c>
      <c r="T844" s="30">
        <f t="shared" si="521"/>
        <v>0</v>
      </c>
      <c r="U844" s="30">
        <f t="shared" si="521"/>
        <v>0</v>
      </c>
      <c r="V844" s="30">
        <f t="shared" si="521"/>
        <v>0</v>
      </c>
      <c r="W844" s="30">
        <f t="shared" si="521"/>
        <v>0</v>
      </c>
      <c r="X844" s="30">
        <f t="shared" si="521"/>
        <v>0</v>
      </c>
      <c r="Y844" s="30">
        <f t="shared" si="521"/>
        <v>0</v>
      </c>
      <c r="Z844" s="30">
        <f t="shared" si="521"/>
        <v>0</v>
      </c>
      <c r="AA844" s="30">
        <f t="shared" si="521"/>
        <v>0</v>
      </c>
      <c r="AB844" s="30">
        <f t="shared" si="521"/>
        <v>0</v>
      </c>
      <c r="AC844" s="30">
        <f t="shared" si="521"/>
        <v>0</v>
      </c>
      <c r="AD844" s="30">
        <f t="shared" si="521"/>
        <v>0</v>
      </c>
      <c r="AE844" s="30">
        <f t="shared" si="521"/>
        <v>0</v>
      </c>
      <c r="AF844" s="30">
        <f t="shared" si="521"/>
        <v>0</v>
      </c>
      <c r="AG844" s="30">
        <f t="shared" si="521"/>
        <v>0</v>
      </c>
      <c r="AH844" s="30">
        <f t="shared" si="521"/>
        <v>0</v>
      </c>
      <c r="AI844" s="30">
        <f t="shared" si="521"/>
        <v>0</v>
      </c>
      <c r="AJ844" s="30">
        <f t="shared" si="521"/>
        <v>0</v>
      </c>
      <c r="AK844" s="30">
        <f t="shared" si="521"/>
        <v>0</v>
      </c>
      <c r="AL844" s="30">
        <f t="shared" si="521"/>
        <v>0</v>
      </c>
      <c r="AM844" s="30">
        <f t="shared" si="521"/>
        <v>0</v>
      </c>
      <c r="AN844" s="30">
        <f t="shared" si="521"/>
        <v>0</v>
      </c>
      <c r="AO844" s="30">
        <f t="shared" si="521"/>
        <v>0</v>
      </c>
      <c r="AP844" s="30">
        <f t="shared" si="521"/>
        <v>0</v>
      </c>
      <c r="AQ844" s="30">
        <f t="shared" si="521"/>
        <v>0</v>
      </c>
      <c r="AR844" s="30">
        <f t="shared" si="521"/>
        <v>0</v>
      </c>
      <c r="AS844" s="30">
        <f t="shared" si="521"/>
        <v>0</v>
      </c>
      <c r="AT844" s="30">
        <f t="shared" si="521"/>
        <v>0</v>
      </c>
      <c r="AU844" s="30">
        <f t="shared" si="521"/>
        <v>0</v>
      </c>
      <c r="AV844" s="30">
        <f t="shared" si="521"/>
        <v>0</v>
      </c>
      <c r="AW844" s="30">
        <f t="shared" si="521"/>
        <v>0</v>
      </c>
      <c r="AX844" s="30">
        <f t="shared" si="521"/>
        <v>0</v>
      </c>
      <c r="AY844" s="30">
        <f t="shared" si="521"/>
        <v>0</v>
      </c>
      <c r="AZ844" s="30">
        <f t="shared" si="521"/>
        <v>0</v>
      </c>
      <c r="BA844" s="30">
        <f t="shared" si="521"/>
        <v>0</v>
      </c>
      <c r="BB844" s="30">
        <f t="shared" si="521"/>
        <v>0</v>
      </c>
      <c r="BC844" s="30">
        <f t="shared" si="521"/>
        <v>0</v>
      </c>
      <c r="BD844" s="30">
        <f t="shared" si="521"/>
        <v>0</v>
      </c>
      <c r="BE844" s="30">
        <f t="shared" si="521"/>
        <v>0</v>
      </c>
      <c r="BF844" s="30">
        <f t="shared" si="521"/>
        <v>0</v>
      </c>
      <c r="BG844" s="31">
        <f>SUM(F844:BF844)</f>
        <v>0</v>
      </c>
    </row>
    <row r="845" spans="1:59" ht="12.95" customHeight="1" x14ac:dyDescent="0.2">
      <c r="A845" s="543"/>
      <c r="B845" s="544"/>
      <c r="C845" s="506"/>
      <c r="D845" s="510"/>
      <c r="E845" s="66"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2">SUM(F845:BF845)</f>
        <v>0</v>
      </c>
    </row>
    <row r="846" spans="1:59" ht="12.95" customHeight="1" x14ac:dyDescent="0.2">
      <c r="A846" s="543"/>
      <c r="B846" s="544"/>
      <c r="C846" s="506"/>
      <c r="D846" s="511"/>
      <c r="E846" s="66"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2"/>
        <v>0</v>
      </c>
    </row>
    <row r="847" spans="1:59" ht="12.95" customHeight="1" x14ac:dyDescent="0.2">
      <c r="A847" s="543"/>
      <c r="B847" s="544"/>
      <c r="C847" s="507"/>
      <c r="D847" s="512" t="str">
        <f>Parameters!$B$11</f>
        <v>Hosp.</v>
      </c>
      <c r="E847" s="67" t="str">
        <f>Parameters!$B$14</f>
        <v>Total</v>
      </c>
      <c r="F847" s="14">
        <f t="shared" ref="F847:BF847" si="523">F848+F849</f>
        <v>0</v>
      </c>
      <c r="G847" s="14">
        <f t="shared" si="523"/>
        <v>0</v>
      </c>
      <c r="H847" s="14">
        <f t="shared" si="523"/>
        <v>0</v>
      </c>
      <c r="I847" s="14">
        <f t="shared" si="523"/>
        <v>0</v>
      </c>
      <c r="J847" s="14">
        <f t="shared" si="523"/>
        <v>0</v>
      </c>
      <c r="K847" s="14">
        <f t="shared" si="523"/>
        <v>0</v>
      </c>
      <c r="L847" s="14">
        <f t="shared" si="523"/>
        <v>0</v>
      </c>
      <c r="M847" s="14">
        <f t="shared" si="523"/>
        <v>0</v>
      </c>
      <c r="N847" s="14">
        <f t="shared" si="523"/>
        <v>0</v>
      </c>
      <c r="O847" s="14">
        <f t="shared" si="523"/>
        <v>0</v>
      </c>
      <c r="P847" s="14">
        <f t="shared" si="523"/>
        <v>0</v>
      </c>
      <c r="Q847" s="14">
        <f t="shared" si="523"/>
        <v>0</v>
      </c>
      <c r="R847" s="14">
        <f t="shared" si="523"/>
        <v>0</v>
      </c>
      <c r="S847" s="14">
        <f t="shared" si="523"/>
        <v>0</v>
      </c>
      <c r="T847" s="14">
        <f t="shared" si="523"/>
        <v>0</v>
      </c>
      <c r="U847" s="14">
        <f t="shared" si="523"/>
        <v>0</v>
      </c>
      <c r="V847" s="14">
        <f t="shared" si="523"/>
        <v>0</v>
      </c>
      <c r="W847" s="14">
        <f t="shared" si="523"/>
        <v>0</v>
      </c>
      <c r="X847" s="14">
        <f t="shared" si="523"/>
        <v>0</v>
      </c>
      <c r="Y847" s="14">
        <f t="shared" si="523"/>
        <v>0</v>
      </c>
      <c r="Z847" s="14">
        <f t="shared" si="523"/>
        <v>0</v>
      </c>
      <c r="AA847" s="14">
        <f t="shared" si="523"/>
        <v>0</v>
      </c>
      <c r="AB847" s="14">
        <f t="shared" si="523"/>
        <v>0</v>
      </c>
      <c r="AC847" s="14">
        <f t="shared" si="523"/>
        <v>0</v>
      </c>
      <c r="AD847" s="14">
        <f t="shared" si="523"/>
        <v>0</v>
      </c>
      <c r="AE847" s="14">
        <f t="shared" si="523"/>
        <v>0</v>
      </c>
      <c r="AF847" s="14">
        <f t="shared" si="523"/>
        <v>0</v>
      </c>
      <c r="AG847" s="14">
        <f t="shared" si="523"/>
        <v>0</v>
      </c>
      <c r="AH847" s="14">
        <f t="shared" si="523"/>
        <v>0</v>
      </c>
      <c r="AI847" s="14">
        <f t="shared" si="523"/>
        <v>0</v>
      </c>
      <c r="AJ847" s="14">
        <f t="shared" si="523"/>
        <v>0</v>
      </c>
      <c r="AK847" s="14">
        <f t="shared" si="523"/>
        <v>0</v>
      </c>
      <c r="AL847" s="14">
        <f t="shared" si="523"/>
        <v>0</v>
      </c>
      <c r="AM847" s="14">
        <f t="shared" si="523"/>
        <v>0</v>
      </c>
      <c r="AN847" s="14">
        <f t="shared" si="523"/>
        <v>0</v>
      </c>
      <c r="AO847" s="14">
        <f t="shared" si="523"/>
        <v>0</v>
      </c>
      <c r="AP847" s="14">
        <f t="shared" si="523"/>
        <v>0</v>
      </c>
      <c r="AQ847" s="14">
        <f t="shared" si="523"/>
        <v>0</v>
      </c>
      <c r="AR847" s="14">
        <f t="shared" si="523"/>
        <v>0</v>
      </c>
      <c r="AS847" s="14">
        <f t="shared" si="523"/>
        <v>0</v>
      </c>
      <c r="AT847" s="14">
        <f t="shared" si="523"/>
        <v>0</v>
      </c>
      <c r="AU847" s="14">
        <f t="shared" si="523"/>
        <v>0</v>
      </c>
      <c r="AV847" s="14">
        <f t="shared" si="523"/>
        <v>0</v>
      </c>
      <c r="AW847" s="14">
        <f t="shared" si="523"/>
        <v>0</v>
      </c>
      <c r="AX847" s="14">
        <f t="shared" si="523"/>
        <v>0</v>
      </c>
      <c r="AY847" s="14">
        <f t="shared" si="523"/>
        <v>0</v>
      </c>
      <c r="AZ847" s="14">
        <f t="shared" si="523"/>
        <v>0</v>
      </c>
      <c r="BA847" s="14">
        <f t="shared" si="523"/>
        <v>0</v>
      </c>
      <c r="BB847" s="14">
        <f t="shared" si="523"/>
        <v>0</v>
      </c>
      <c r="BC847" s="14">
        <f t="shared" si="523"/>
        <v>0</v>
      </c>
      <c r="BD847" s="14">
        <f t="shared" si="523"/>
        <v>0</v>
      </c>
      <c r="BE847" s="14">
        <f t="shared" si="523"/>
        <v>0</v>
      </c>
      <c r="BF847" s="14">
        <f t="shared" si="523"/>
        <v>0</v>
      </c>
      <c r="BG847" s="29">
        <f t="shared" si="522"/>
        <v>0</v>
      </c>
    </row>
    <row r="848" spans="1:59" ht="12.95" customHeight="1" x14ac:dyDescent="0.2">
      <c r="A848" s="543"/>
      <c r="B848" s="544"/>
      <c r="C848" s="507"/>
      <c r="D848" s="513"/>
      <c r="E848" s="44"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2"/>
        <v>0</v>
      </c>
    </row>
    <row r="849" spans="1:62" ht="12.95" customHeight="1" x14ac:dyDescent="0.2">
      <c r="A849" s="543"/>
      <c r="B849" s="544"/>
      <c r="C849" s="507"/>
      <c r="D849" s="514"/>
      <c r="E849" s="44"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2"/>
        <v>0</v>
      </c>
    </row>
    <row r="850" spans="1:62" ht="12.95" customHeight="1" x14ac:dyDescent="0.2">
      <c r="A850" s="543"/>
      <c r="B850" s="544"/>
      <c r="C850" s="507"/>
      <c r="D850" s="515" t="str">
        <f>Parameters!$B$12</f>
        <v>ICU</v>
      </c>
      <c r="E850" s="67" t="str">
        <f>Parameters!$B$14</f>
        <v>Total</v>
      </c>
      <c r="F850" s="14">
        <f t="shared" ref="F850:BF850" si="524">F851+F852</f>
        <v>0</v>
      </c>
      <c r="G850" s="14">
        <f t="shared" si="524"/>
        <v>0</v>
      </c>
      <c r="H850" s="14">
        <f t="shared" si="524"/>
        <v>0</v>
      </c>
      <c r="I850" s="14">
        <f t="shared" si="524"/>
        <v>0</v>
      </c>
      <c r="J850" s="14">
        <f t="shared" si="524"/>
        <v>0</v>
      </c>
      <c r="K850" s="14">
        <f t="shared" si="524"/>
        <v>0</v>
      </c>
      <c r="L850" s="14">
        <f t="shared" si="524"/>
        <v>0</v>
      </c>
      <c r="M850" s="14">
        <f t="shared" si="524"/>
        <v>0</v>
      </c>
      <c r="N850" s="14">
        <f t="shared" si="524"/>
        <v>0</v>
      </c>
      <c r="O850" s="14">
        <f t="shared" si="524"/>
        <v>0</v>
      </c>
      <c r="P850" s="14">
        <f t="shared" si="524"/>
        <v>0</v>
      </c>
      <c r="Q850" s="14">
        <f t="shared" si="524"/>
        <v>0</v>
      </c>
      <c r="R850" s="14">
        <f t="shared" si="524"/>
        <v>0</v>
      </c>
      <c r="S850" s="14">
        <f t="shared" si="524"/>
        <v>0</v>
      </c>
      <c r="T850" s="14">
        <f t="shared" si="524"/>
        <v>0</v>
      </c>
      <c r="U850" s="14">
        <f t="shared" si="524"/>
        <v>0</v>
      </c>
      <c r="V850" s="14">
        <f t="shared" si="524"/>
        <v>0</v>
      </c>
      <c r="W850" s="14">
        <f t="shared" si="524"/>
        <v>0</v>
      </c>
      <c r="X850" s="14">
        <f t="shared" si="524"/>
        <v>0</v>
      </c>
      <c r="Y850" s="14">
        <f t="shared" si="524"/>
        <v>0</v>
      </c>
      <c r="Z850" s="14">
        <f t="shared" si="524"/>
        <v>0</v>
      </c>
      <c r="AA850" s="14">
        <f t="shared" si="524"/>
        <v>0</v>
      </c>
      <c r="AB850" s="14">
        <f t="shared" si="524"/>
        <v>0</v>
      </c>
      <c r="AC850" s="14">
        <f t="shared" si="524"/>
        <v>0</v>
      </c>
      <c r="AD850" s="14">
        <f t="shared" si="524"/>
        <v>0</v>
      </c>
      <c r="AE850" s="14">
        <f t="shared" si="524"/>
        <v>0</v>
      </c>
      <c r="AF850" s="14">
        <f t="shared" si="524"/>
        <v>0</v>
      </c>
      <c r="AG850" s="14">
        <f t="shared" si="524"/>
        <v>0</v>
      </c>
      <c r="AH850" s="14">
        <f t="shared" si="524"/>
        <v>0</v>
      </c>
      <c r="AI850" s="14">
        <f t="shared" si="524"/>
        <v>0</v>
      </c>
      <c r="AJ850" s="14">
        <f t="shared" si="524"/>
        <v>0</v>
      </c>
      <c r="AK850" s="14">
        <f t="shared" si="524"/>
        <v>0</v>
      </c>
      <c r="AL850" s="14">
        <f t="shared" si="524"/>
        <v>0</v>
      </c>
      <c r="AM850" s="14">
        <f t="shared" si="524"/>
        <v>0</v>
      </c>
      <c r="AN850" s="14">
        <f t="shared" si="524"/>
        <v>0</v>
      </c>
      <c r="AO850" s="14">
        <f t="shared" si="524"/>
        <v>0</v>
      </c>
      <c r="AP850" s="14">
        <f t="shared" si="524"/>
        <v>0</v>
      </c>
      <c r="AQ850" s="14">
        <f t="shared" si="524"/>
        <v>0</v>
      </c>
      <c r="AR850" s="14">
        <f t="shared" si="524"/>
        <v>0</v>
      </c>
      <c r="AS850" s="14">
        <f t="shared" si="524"/>
        <v>0</v>
      </c>
      <c r="AT850" s="14">
        <f t="shared" si="524"/>
        <v>0</v>
      </c>
      <c r="AU850" s="14">
        <f t="shared" si="524"/>
        <v>0</v>
      </c>
      <c r="AV850" s="14">
        <f t="shared" si="524"/>
        <v>0</v>
      </c>
      <c r="AW850" s="14">
        <f t="shared" si="524"/>
        <v>0</v>
      </c>
      <c r="AX850" s="14">
        <f t="shared" si="524"/>
        <v>0</v>
      </c>
      <c r="AY850" s="14">
        <f t="shared" si="524"/>
        <v>0</v>
      </c>
      <c r="AZ850" s="14">
        <f t="shared" si="524"/>
        <v>0</v>
      </c>
      <c r="BA850" s="14">
        <f t="shared" si="524"/>
        <v>0</v>
      </c>
      <c r="BB850" s="14">
        <f t="shared" si="524"/>
        <v>0</v>
      </c>
      <c r="BC850" s="14">
        <f t="shared" si="524"/>
        <v>0</v>
      </c>
      <c r="BD850" s="14">
        <f t="shared" si="524"/>
        <v>0</v>
      </c>
      <c r="BE850" s="14">
        <f t="shared" si="524"/>
        <v>0</v>
      </c>
      <c r="BF850" s="14">
        <f t="shared" si="524"/>
        <v>0</v>
      </c>
      <c r="BG850" s="29">
        <f t="shared" si="522"/>
        <v>0</v>
      </c>
    </row>
    <row r="851" spans="1:62" ht="12.95" customHeight="1" x14ac:dyDescent="0.2">
      <c r="A851" s="543"/>
      <c r="B851" s="544"/>
      <c r="C851" s="507"/>
      <c r="D851" s="513"/>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2"/>
        <v>0</v>
      </c>
    </row>
    <row r="852" spans="1:62" ht="12.95" customHeight="1" x14ac:dyDescent="0.2">
      <c r="A852" s="543"/>
      <c r="B852" s="544"/>
      <c r="C852" s="507"/>
      <c r="D852" s="514"/>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2"/>
        <v>0</v>
      </c>
    </row>
    <row r="853" spans="1:62" ht="12.95" customHeight="1" x14ac:dyDescent="0.2">
      <c r="A853" s="543"/>
      <c r="B853" s="544"/>
      <c r="C853" s="507"/>
      <c r="D853" s="515" t="str">
        <f>Parameters!$B$13</f>
        <v>Death</v>
      </c>
      <c r="E853" s="67" t="str">
        <f>Parameters!$B$14</f>
        <v>Total</v>
      </c>
      <c r="F853" s="14">
        <f t="shared" ref="F853:BF853" si="525">F854+F855</f>
        <v>0</v>
      </c>
      <c r="G853" s="14">
        <f t="shared" si="525"/>
        <v>0</v>
      </c>
      <c r="H853" s="14">
        <f t="shared" si="525"/>
        <v>0</v>
      </c>
      <c r="I853" s="14">
        <f t="shared" si="525"/>
        <v>0</v>
      </c>
      <c r="J853" s="14">
        <f t="shared" si="525"/>
        <v>0</v>
      </c>
      <c r="K853" s="14">
        <f t="shared" si="525"/>
        <v>0</v>
      </c>
      <c r="L853" s="14">
        <f t="shared" si="525"/>
        <v>0</v>
      </c>
      <c r="M853" s="14">
        <f t="shared" si="525"/>
        <v>0</v>
      </c>
      <c r="N853" s="14">
        <f t="shared" si="525"/>
        <v>0</v>
      </c>
      <c r="O853" s="14">
        <f t="shared" si="525"/>
        <v>0</v>
      </c>
      <c r="P853" s="14">
        <f t="shared" si="525"/>
        <v>0</v>
      </c>
      <c r="Q853" s="14">
        <f t="shared" si="525"/>
        <v>0</v>
      </c>
      <c r="R853" s="14">
        <f t="shared" si="525"/>
        <v>0</v>
      </c>
      <c r="S853" s="14">
        <f t="shared" si="525"/>
        <v>0</v>
      </c>
      <c r="T853" s="14">
        <f t="shared" si="525"/>
        <v>0</v>
      </c>
      <c r="U853" s="14">
        <f t="shared" si="525"/>
        <v>0</v>
      </c>
      <c r="V853" s="14">
        <f t="shared" si="525"/>
        <v>0</v>
      </c>
      <c r="W853" s="14">
        <f t="shared" si="525"/>
        <v>0</v>
      </c>
      <c r="X853" s="14">
        <f t="shared" si="525"/>
        <v>0</v>
      </c>
      <c r="Y853" s="14">
        <f t="shared" si="525"/>
        <v>0</v>
      </c>
      <c r="Z853" s="14">
        <f t="shared" si="525"/>
        <v>0</v>
      </c>
      <c r="AA853" s="14">
        <f t="shared" si="525"/>
        <v>0</v>
      </c>
      <c r="AB853" s="14">
        <f t="shared" si="525"/>
        <v>0</v>
      </c>
      <c r="AC853" s="14">
        <f t="shared" si="525"/>
        <v>0</v>
      </c>
      <c r="AD853" s="14">
        <f t="shared" si="525"/>
        <v>0</v>
      </c>
      <c r="AE853" s="14">
        <f t="shared" si="525"/>
        <v>0</v>
      </c>
      <c r="AF853" s="14">
        <f t="shared" si="525"/>
        <v>0</v>
      </c>
      <c r="AG853" s="14">
        <f t="shared" si="525"/>
        <v>0</v>
      </c>
      <c r="AH853" s="14">
        <f t="shared" si="525"/>
        <v>0</v>
      </c>
      <c r="AI853" s="14">
        <f t="shared" si="525"/>
        <v>0</v>
      </c>
      <c r="AJ853" s="14">
        <f t="shared" si="525"/>
        <v>0</v>
      </c>
      <c r="AK853" s="14">
        <f t="shared" si="525"/>
        <v>0</v>
      </c>
      <c r="AL853" s="14">
        <f t="shared" si="525"/>
        <v>0</v>
      </c>
      <c r="AM853" s="14">
        <f t="shared" si="525"/>
        <v>0</v>
      </c>
      <c r="AN853" s="14">
        <f t="shared" si="525"/>
        <v>0</v>
      </c>
      <c r="AO853" s="14">
        <f t="shared" si="525"/>
        <v>0</v>
      </c>
      <c r="AP853" s="14">
        <f t="shared" si="525"/>
        <v>0</v>
      </c>
      <c r="AQ853" s="14">
        <f t="shared" si="525"/>
        <v>0</v>
      </c>
      <c r="AR853" s="14">
        <f t="shared" si="525"/>
        <v>0</v>
      </c>
      <c r="AS853" s="14">
        <f t="shared" si="525"/>
        <v>0</v>
      </c>
      <c r="AT853" s="14">
        <f t="shared" si="525"/>
        <v>0</v>
      </c>
      <c r="AU853" s="14">
        <f t="shared" si="525"/>
        <v>0</v>
      </c>
      <c r="AV853" s="14">
        <f t="shared" si="525"/>
        <v>0</v>
      </c>
      <c r="AW853" s="14">
        <f t="shared" si="525"/>
        <v>0</v>
      </c>
      <c r="AX853" s="14">
        <f t="shared" si="525"/>
        <v>0</v>
      </c>
      <c r="AY853" s="14">
        <f t="shared" si="525"/>
        <v>0</v>
      </c>
      <c r="AZ853" s="14">
        <f t="shared" si="525"/>
        <v>0</v>
      </c>
      <c r="BA853" s="14">
        <f t="shared" si="525"/>
        <v>0</v>
      </c>
      <c r="BB853" s="14">
        <f t="shared" si="525"/>
        <v>0</v>
      </c>
      <c r="BC853" s="14">
        <f t="shared" si="525"/>
        <v>0</v>
      </c>
      <c r="BD853" s="14">
        <f t="shared" si="525"/>
        <v>0</v>
      </c>
      <c r="BE853" s="14">
        <f t="shared" si="525"/>
        <v>0</v>
      </c>
      <c r="BF853" s="14">
        <f t="shared" si="525"/>
        <v>0</v>
      </c>
      <c r="BG853" s="29">
        <f t="shared" si="522"/>
        <v>0</v>
      </c>
    </row>
    <row r="854" spans="1:62" ht="12.95" customHeight="1" x14ac:dyDescent="0.2">
      <c r="A854" s="543"/>
      <c r="B854" s="544"/>
      <c r="C854" s="507"/>
      <c r="D854" s="513"/>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2"/>
        <v>0</v>
      </c>
    </row>
    <row r="855" spans="1:62" ht="12.95" customHeight="1" thickBot="1" x14ac:dyDescent="0.25">
      <c r="A855" s="543"/>
      <c r="B855" s="544"/>
      <c r="C855" s="508"/>
      <c r="D855" s="516"/>
      <c r="E855" s="44"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537" t="str">
        <f>Parameters!$D$4</f>
        <v>Positive for other respiratory viruses</v>
      </c>
      <c r="B856" s="533" t="str">
        <f>Parameters!$E$9</f>
        <v>Parainfluenza</v>
      </c>
      <c r="C856" s="547" t="str">
        <f>Parameters!$B$14</f>
        <v>Total</v>
      </c>
      <c r="D856" s="547"/>
      <c r="E856" s="394" t="str">
        <f>Parameters!$B$14</f>
        <v>Total</v>
      </c>
      <c r="F856" s="395">
        <f>F859+F871+F883+F895+F907+F919+F931+F943</f>
        <v>0</v>
      </c>
      <c r="G856" s="395">
        <f t="shared" ref="G856:BF856" si="526">G859+G871+G883+G895+G907+G919+G931+G943</f>
        <v>0</v>
      </c>
      <c r="H856" s="395">
        <f t="shared" si="526"/>
        <v>0</v>
      </c>
      <c r="I856" s="395">
        <f t="shared" si="526"/>
        <v>0</v>
      </c>
      <c r="J856" s="395">
        <f t="shared" si="526"/>
        <v>0</v>
      </c>
      <c r="K856" s="395">
        <f t="shared" si="526"/>
        <v>0</v>
      </c>
      <c r="L856" s="395">
        <f t="shared" si="526"/>
        <v>0</v>
      </c>
      <c r="M856" s="395">
        <f t="shared" si="526"/>
        <v>0</v>
      </c>
      <c r="N856" s="395">
        <f t="shared" si="526"/>
        <v>0</v>
      </c>
      <c r="O856" s="395">
        <f t="shared" si="526"/>
        <v>0</v>
      </c>
      <c r="P856" s="395">
        <f t="shared" si="526"/>
        <v>0</v>
      </c>
      <c r="Q856" s="395">
        <f t="shared" si="526"/>
        <v>0</v>
      </c>
      <c r="R856" s="395">
        <f t="shared" si="526"/>
        <v>0</v>
      </c>
      <c r="S856" s="395">
        <f t="shared" si="526"/>
        <v>0</v>
      </c>
      <c r="T856" s="395">
        <f t="shared" si="526"/>
        <v>0</v>
      </c>
      <c r="U856" s="395">
        <f t="shared" si="526"/>
        <v>0</v>
      </c>
      <c r="V856" s="395">
        <f t="shared" si="526"/>
        <v>0</v>
      </c>
      <c r="W856" s="395">
        <f t="shared" si="526"/>
        <v>0</v>
      </c>
      <c r="X856" s="395">
        <f t="shared" si="526"/>
        <v>0</v>
      </c>
      <c r="Y856" s="395">
        <f t="shared" si="526"/>
        <v>0</v>
      </c>
      <c r="Z856" s="395">
        <f t="shared" si="526"/>
        <v>0</v>
      </c>
      <c r="AA856" s="395">
        <f t="shared" si="526"/>
        <v>0</v>
      </c>
      <c r="AB856" s="395">
        <f t="shared" si="526"/>
        <v>0</v>
      </c>
      <c r="AC856" s="395">
        <f t="shared" si="526"/>
        <v>0</v>
      </c>
      <c r="AD856" s="395">
        <f t="shared" si="526"/>
        <v>0</v>
      </c>
      <c r="AE856" s="395">
        <f t="shared" si="526"/>
        <v>0</v>
      </c>
      <c r="AF856" s="395">
        <f t="shared" si="526"/>
        <v>0</v>
      </c>
      <c r="AG856" s="395">
        <f t="shared" si="526"/>
        <v>0</v>
      </c>
      <c r="AH856" s="395">
        <f t="shared" si="526"/>
        <v>0</v>
      </c>
      <c r="AI856" s="395">
        <f t="shared" si="526"/>
        <v>0</v>
      </c>
      <c r="AJ856" s="395">
        <f t="shared" si="526"/>
        <v>0</v>
      </c>
      <c r="AK856" s="395">
        <f t="shared" si="526"/>
        <v>0</v>
      </c>
      <c r="AL856" s="395">
        <f t="shared" si="526"/>
        <v>0</v>
      </c>
      <c r="AM856" s="395">
        <f t="shared" si="526"/>
        <v>0</v>
      </c>
      <c r="AN856" s="395">
        <f t="shared" si="526"/>
        <v>0</v>
      </c>
      <c r="AO856" s="395">
        <f t="shared" si="526"/>
        <v>0</v>
      </c>
      <c r="AP856" s="395">
        <f t="shared" si="526"/>
        <v>0</v>
      </c>
      <c r="AQ856" s="395">
        <f t="shared" si="526"/>
        <v>0</v>
      </c>
      <c r="AR856" s="395">
        <f t="shared" si="526"/>
        <v>0</v>
      </c>
      <c r="AS856" s="395">
        <f t="shared" si="526"/>
        <v>0</v>
      </c>
      <c r="AT856" s="395">
        <f t="shared" si="526"/>
        <v>0</v>
      </c>
      <c r="AU856" s="395">
        <f t="shared" si="526"/>
        <v>0</v>
      </c>
      <c r="AV856" s="395">
        <f t="shared" si="526"/>
        <v>0</v>
      </c>
      <c r="AW856" s="395">
        <f t="shared" si="526"/>
        <v>0</v>
      </c>
      <c r="AX856" s="395">
        <f t="shared" si="526"/>
        <v>0</v>
      </c>
      <c r="AY856" s="395">
        <f t="shared" si="526"/>
        <v>0</v>
      </c>
      <c r="AZ856" s="395">
        <f t="shared" si="526"/>
        <v>0</v>
      </c>
      <c r="BA856" s="395">
        <f t="shared" si="526"/>
        <v>0</v>
      </c>
      <c r="BB856" s="395">
        <f t="shared" si="526"/>
        <v>0</v>
      </c>
      <c r="BC856" s="395">
        <f t="shared" si="526"/>
        <v>0</v>
      </c>
      <c r="BD856" s="395">
        <f t="shared" si="526"/>
        <v>0</v>
      </c>
      <c r="BE856" s="395">
        <f t="shared" si="526"/>
        <v>0</v>
      </c>
      <c r="BF856" s="395">
        <f t="shared" si="526"/>
        <v>0</v>
      </c>
      <c r="BG856" s="56">
        <f>SUM(F856:BF856)</f>
        <v>0</v>
      </c>
      <c r="BH856" s="527" t="str">
        <f>B856</f>
        <v>Parainfluenza</v>
      </c>
      <c r="BI856" s="528"/>
      <c r="BJ856" s="529"/>
    </row>
    <row r="857" spans="1:62" ht="12.95" customHeight="1" x14ac:dyDescent="0.2">
      <c r="A857" s="538"/>
      <c r="B857" s="534"/>
      <c r="C857" s="548"/>
      <c r="D857" s="549"/>
      <c r="E857" s="49" t="str">
        <f>Parameters!$B$15</f>
        <v>Fem.</v>
      </c>
      <c r="F857" s="34">
        <f>F860+F872+F884+F896+F908+F920+F932+F944</f>
        <v>0</v>
      </c>
      <c r="G857" s="34">
        <f t="shared" ref="G857:BF857" si="527">G860+G872+G884+G896+G908+G920+G932+G944</f>
        <v>0</v>
      </c>
      <c r="H857" s="34">
        <f t="shared" si="527"/>
        <v>0</v>
      </c>
      <c r="I857" s="34">
        <f t="shared" si="527"/>
        <v>0</v>
      </c>
      <c r="J857" s="34">
        <f t="shared" si="527"/>
        <v>0</v>
      </c>
      <c r="K857" s="34">
        <f t="shared" si="527"/>
        <v>0</v>
      </c>
      <c r="L857" s="34">
        <f t="shared" si="527"/>
        <v>0</v>
      </c>
      <c r="M857" s="34">
        <f t="shared" si="527"/>
        <v>0</v>
      </c>
      <c r="N857" s="34">
        <f t="shared" si="527"/>
        <v>0</v>
      </c>
      <c r="O857" s="34">
        <f t="shared" si="527"/>
        <v>0</v>
      </c>
      <c r="P857" s="34">
        <f t="shared" si="527"/>
        <v>0</v>
      </c>
      <c r="Q857" s="34">
        <f t="shared" si="527"/>
        <v>0</v>
      </c>
      <c r="R857" s="34">
        <f t="shared" si="527"/>
        <v>0</v>
      </c>
      <c r="S857" s="34">
        <f t="shared" si="527"/>
        <v>0</v>
      </c>
      <c r="T857" s="34">
        <f t="shared" si="527"/>
        <v>0</v>
      </c>
      <c r="U857" s="34">
        <f t="shared" si="527"/>
        <v>0</v>
      </c>
      <c r="V857" s="34">
        <f t="shared" si="527"/>
        <v>0</v>
      </c>
      <c r="W857" s="34">
        <f t="shared" si="527"/>
        <v>0</v>
      </c>
      <c r="X857" s="34">
        <f t="shared" si="527"/>
        <v>0</v>
      </c>
      <c r="Y857" s="34">
        <f t="shared" si="527"/>
        <v>0</v>
      </c>
      <c r="Z857" s="34">
        <f t="shared" si="527"/>
        <v>0</v>
      </c>
      <c r="AA857" s="34">
        <f t="shared" si="527"/>
        <v>0</v>
      </c>
      <c r="AB857" s="34">
        <f t="shared" si="527"/>
        <v>0</v>
      </c>
      <c r="AC857" s="34">
        <f t="shared" si="527"/>
        <v>0</v>
      </c>
      <c r="AD857" s="34">
        <f t="shared" si="527"/>
        <v>0</v>
      </c>
      <c r="AE857" s="34">
        <f t="shared" si="527"/>
        <v>0</v>
      </c>
      <c r="AF857" s="34">
        <f t="shared" si="527"/>
        <v>0</v>
      </c>
      <c r="AG857" s="34">
        <f t="shared" si="527"/>
        <v>0</v>
      </c>
      <c r="AH857" s="34">
        <f t="shared" si="527"/>
        <v>0</v>
      </c>
      <c r="AI857" s="34">
        <f t="shared" si="527"/>
        <v>0</v>
      </c>
      <c r="AJ857" s="34">
        <f t="shared" si="527"/>
        <v>0</v>
      </c>
      <c r="AK857" s="34">
        <f t="shared" si="527"/>
        <v>0</v>
      </c>
      <c r="AL857" s="34">
        <f t="shared" si="527"/>
        <v>0</v>
      </c>
      <c r="AM857" s="34">
        <f t="shared" si="527"/>
        <v>0</v>
      </c>
      <c r="AN857" s="34">
        <f t="shared" si="527"/>
        <v>0</v>
      </c>
      <c r="AO857" s="34">
        <f t="shared" si="527"/>
        <v>0</v>
      </c>
      <c r="AP857" s="34">
        <f t="shared" si="527"/>
        <v>0</v>
      </c>
      <c r="AQ857" s="34">
        <f t="shared" si="527"/>
        <v>0</v>
      </c>
      <c r="AR857" s="34">
        <f t="shared" si="527"/>
        <v>0</v>
      </c>
      <c r="AS857" s="34">
        <f t="shared" si="527"/>
        <v>0</v>
      </c>
      <c r="AT857" s="34">
        <f t="shared" si="527"/>
        <v>0</v>
      </c>
      <c r="AU857" s="34">
        <f t="shared" si="527"/>
        <v>0</v>
      </c>
      <c r="AV857" s="34">
        <f t="shared" si="527"/>
        <v>0</v>
      </c>
      <c r="AW857" s="34">
        <f t="shared" si="527"/>
        <v>0</v>
      </c>
      <c r="AX857" s="34">
        <f t="shared" si="527"/>
        <v>0</v>
      </c>
      <c r="AY857" s="34">
        <f t="shared" si="527"/>
        <v>0</v>
      </c>
      <c r="AZ857" s="34">
        <f t="shared" si="527"/>
        <v>0</v>
      </c>
      <c r="BA857" s="34">
        <f t="shared" si="527"/>
        <v>0</v>
      </c>
      <c r="BB857" s="34">
        <f t="shared" si="527"/>
        <v>0</v>
      </c>
      <c r="BC857" s="34">
        <f t="shared" si="527"/>
        <v>0</v>
      </c>
      <c r="BD857" s="34">
        <f t="shared" si="527"/>
        <v>0</v>
      </c>
      <c r="BE857" s="34">
        <f t="shared" si="527"/>
        <v>0</v>
      </c>
      <c r="BF857" s="34">
        <f t="shared" si="527"/>
        <v>0</v>
      </c>
      <c r="BG857" s="36">
        <f>SUM(F857:BF857)</f>
        <v>0</v>
      </c>
      <c r="BH857" s="325" t="str">
        <f>$D859</f>
        <v>Fever</v>
      </c>
      <c r="BI857" s="48" t="str">
        <f t="shared" ref="BI857:BI868" si="528">$E859</f>
        <v>Total</v>
      </c>
      <c r="BJ857" s="58">
        <f>BG856</f>
        <v>0</v>
      </c>
    </row>
    <row r="858" spans="1:62" ht="12.95" customHeight="1" thickBot="1" x14ac:dyDescent="0.25">
      <c r="A858" s="538"/>
      <c r="B858" s="534"/>
      <c r="C858" s="550"/>
      <c r="D858" s="551"/>
      <c r="E858" s="50" t="str">
        <f>Parameters!$B$16</f>
        <v>Male</v>
      </c>
      <c r="F858" s="51">
        <f>F861+F873+F885+F897+F909+F921+F933+F945</f>
        <v>0</v>
      </c>
      <c r="G858" s="51">
        <f t="shared" ref="G858:BF858" si="529">G861+G873+G885+G897+G909+G921+G933+G945</f>
        <v>0</v>
      </c>
      <c r="H858" s="51">
        <f t="shared" si="529"/>
        <v>0</v>
      </c>
      <c r="I858" s="51">
        <f t="shared" si="529"/>
        <v>0</v>
      </c>
      <c r="J858" s="51">
        <f t="shared" si="529"/>
        <v>0</v>
      </c>
      <c r="K858" s="51">
        <f t="shared" si="529"/>
        <v>0</v>
      </c>
      <c r="L858" s="51">
        <f t="shared" si="529"/>
        <v>0</v>
      </c>
      <c r="M858" s="51">
        <f t="shared" si="529"/>
        <v>0</v>
      </c>
      <c r="N858" s="51">
        <f t="shared" si="529"/>
        <v>0</v>
      </c>
      <c r="O858" s="51">
        <f t="shared" si="529"/>
        <v>0</v>
      </c>
      <c r="P858" s="51">
        <f t="shared" si="529"/>
        <v>0</v>
      </c>
      <c r="Q858" s="51">
        <f t="shared" si="529"/>
        <v>0</v>
      </c>
      <c r="R858" s="51">
        <f t="shared" si="529"/>
        <v>0</v>
      </c>
      <c r="S858" s="51">
        <f t="shared" si="529"/>
        <v>0</v>
      </c>
      <c r="T858" s="51">
        <f t="shared" si="529"/>
        <v>0</v>
      </c>
      <c r="U858" s="51">
        <f t="shared" si="529"/>
        <v>0</v>
      </c>
      <c r="V858" s="51">
        <f t="shared" si="529"/>
        <v>0</v>
      </c>
      <c r="W858" s="51">
        <f t="shared" si="529"/>
        <v>0</v>
      </c>
      <c r="X858" s="51">
        <f t="shared" si="529"/>
        <v>0</v>
      </c>
      <c r="Y858" s="51">
        <f t="shared" si="529"/>
        <v>0</v>
      </c>
      <c r="Z858" s="51">
        <f t="shared" si="529"/>
        <v>0</v>
      </c>
      <c r="AA858" s="51">
        <f t="shared" si="529"/>
        <v>0</v>
      </c>
      <c r="AB858" s="51">
        <f t="shared" si="529"/>
        <v>0</v>
      </c>
      <c r="AC858" s="51">
        <f t="shared" si="529"/>
        <v>0</v>
      </c>
      <c r="AD858" s="51">
        <f t="shared" si="529"/>
        <v>0</v>
      </c>
      <c r="AE858" s="51">
        <f t="shared" si="529"/>
        <v>0</v>
      </c>
      <c r="AF858" s="51">
        <f t="shared" si="529"/>
        <v>0</v>
      </c>
      <c r="AG858" s="51">
        <f t="shared" si="529"/>
        <v>0</v>
      </c>
      <c r="AH858" s="51">
        <f t="shared" si="529"/>
        <v>0</v>
      </c>
      <c r="AI858" s="51">
        <f t="shared" si="529"/>
        <v>0</v>
      </c>
      <c r="AJ858" s="51">
        <f t="shared" si="529"/>
        <v>0</v>
      </c>
      <c r="AK858" s="51">
        <f t="shared" si="529"/>
        <v>0</v>
      </c>
      <c r="AL858" s="51">
        <f t="shared" si="529"/>
        <v>0</v>
      </c>
      <c r="AM858" s="51">
        <f t="shared" si="529"/>
        <v>0</v>
      </c>
      <c r="AN858" s="51">
        <f t="shared" si="529"/>
        <v>0</v>
      </c>
      <c r="AO858" s="51">
        <f t="shared" si="529"/>
        <v>0</v>
      </c>
      <c r="AP858" s="51">
        <f t="shared" si="529"/>
        <v>0</v>
      </c>
      <c r="AQ858" s="51">
        <f t="shared" si="529"/>
        <v>0</v>
      </c>
      <c r="AR858" s="51">
        <f t="shared" si="529"/>
        <v>0</v>
      </c>
      <c r="AS858" s="51">
        <f t="shared" si="529"/>
        <v>0</v>
      </c>
      <c r="AT858" s="51">
        <f t="shared" si="529"/>
        <v>0</v>
      </c>
      <c r="AU858" s="51">
        <f t="shared" si="529"/>
        <v>0</v>
      </c>
      <c r="AV858" s="51">
        <f t="shared" si="529"/>
        <v>0</v>
      </c>
      <c r="AW858" s="51">
        <f t="shared" si="529"/>
        <v>0</v>
      </c>
      <c r="AX858" s="51">
        <f t="shared" si="529"/>
        <v>0</v>
      </c>
      <c r="AY858" s="51">
        <f t="shared" si="529"/>
        <v>0</v>
      </c>
      <c r="AZ858" s="51">
        <f t="shared" si="529"/>
        <v>0</v>
      </c>
      <c r="BA858" s="51">
        <f t="shared" si="529"/>
        <v>0</v>
      </c>
      <c r="BB858" s="51">
        <f t="shared" si="529"/>
        <v>0</v>
      </c>
      <c r="BC858" s="51">
        <f t="shared" si="529"/>
        <v>0</v>
      </c>
      <c r="BD858" s="51">
        <f t="shared" si="529"/>
        <v>0</v>
      </c>
      <c r="BE858" s="51">
        <f t="shared" si="529"/>
        <v>0</v>
      </c>
      <c r="BF858" s="51">
        <f t="shared" si="529"/>
        <v>0</v>
      </c>
      <c r="BG858" s="57">
        <f>SUM(F858:BF858)</f>
        <v>0</v>
      </c>
      <c r="BH858" s="326"/>
      <c r="BI858" s="62" t="str">
        <f t="shared" si="528"/>
        <v>Fem.</v>
      </c>
      <c r="BJ858" s="59">
        <f>BG857</f>
        <v>0</v>
      </c>
    </row>
    <row r="859" spans="1:62" ht="12.95" customHeight="1" x14ac:dyDescent="0.2">
      <c r="A859" s="538"/>
      <c r="B859" s="534"/>
      <c r="C859" s="506" t="str">
        <f>Parameters!$C$3</f>
        <v>&lt; 6 m.</v>
      </c>
      <c r="D859" s="509" t="str">
        <f>Parameters!$B$10</f>
        <v>Fever</v>
      </c>
      <c r="E859" s="65" t="str">
        <f>Parameters!$B$14</f>
        <v>Total</v>
      </c>
      <c r="F859" s="30">
        <f>F860+F861</f>
        <v>0</v>
      </c>
      <c r="G859" s="30">
        <f t="shared" ref="G859:BF859" si="530">G860+G861</f>
        <v>0</v>
      </c>
      <c r="H859" s="30">
        <f t="shared" si="530"/>
        <v>0</v>
      </c>
      <c r="I859" s="30">
        <f t="shared" si="530"/>
        <v>0</v>
      </c>
      <c r="J859" s="30">
        <f t="shared" si="530"/>
        <v>0</v>
      </c>
      <c r="K859" s="30">
        <f t="shared" si="530"/>
        <v>0</v>
      </c>
      <c r="L859" s="30">
        <f t="shared" si="530"/>
        <v>0</v>
      </c>
      <c r="M859" s="30">
        <f t="shared" si="530"/>
        <v>0</v>
      </c>
      <c r="N859" s="30">
        <f t="shared" si="530"/>
        <v>0</v>
      </c>
      <c r="O859" s="30">
        <f t="shared" si="530"/>
        <v>0</v>
      </c>
      <c r="P859" s="30">
        <f t="shared" si="530"/>
        <v>0</v>
      </c>
      <c r="Q859" s="30">
        <f t="shared" si="530"/>
        <v>0</v>
      </c>
      <c r="R859" s="30">
        <f t="shared" si="530"/>
        <v>0</v>
      </c>
      <c r="S859" s="30">
        <f t="shared" si="530"/>
        <v>0</v>
      </c>
      <c r="T859" s="30">
        <f t="shared" si="530"/>
        <v>0</v>
      </c>
      <c r="U859" s="30">
        <f t="shared" si="530"/>
        <v>0</v>
      </c>
      <c r="V859" s="30">
        <f t="shared" si="530"/>
        <v>0</v>
      </c>
      <c r="W859" s="30">
        <f t="shared" si="530"/>
        <v>0</v>
      </c>
      <c r="X859" s="30">
        <f t="shared" si="530"/>
        <v>0</v>
      </c>
      <c r="Y859" s="30">
        <f t="shared" si="530"/>
        <v>0</v>
      </c>
      <c r="Z859" s="30">
        <f t="shared" si="530"/>
        <v>0</v>
      </c>
      <c r="AA859" s="30">
        <f t="shared" si="530"/>
        <v>0</v>
      </c>
      <c r="AB859" s="30">
        <f t="shared" si="530"/>
        <v>0</v>
      </c>
      <c r="AC859" s="30">
        <f t="shared" si="530"/>
        <v>0</v>
      </c>
      <c r="AD859" s="30">
        <f t="shared" si="530"/>
        <v>0</v>
      </c>
      <c r="AE859" s="30">
        <f t="shared" si="530"/>
        <v>0</v>
      </c>
      <c r="AF859" s="30">
        <f t="shared" si="530"/>
        <v>0</v>
      </c>
      <c r="AG859" s="30">
        <f t="shared" si="530"/>
        <v>0</v>
      </c>
      <c r="AH859" s="30">
        <f t="shared" si="530"/>
        <v>0</v>
      </c>
      <c r="AI859" s="30">
        <f t="shared" si="530"/>
        <v>0</v>
      </c>
      <c r="AJ859" s="30">
        <f t="shared" si="530"/>
        <v>0</v>
      </c>
      <c r="AK859" s="30">
        <f t="shared" si="530"/>
        <v>0</v>
      </c>
      <c r="AL859" s="30">
        <f t="shared" si="530"/>
        <v>0</v>
      </c>
      <c r="AM859" s="30">
        <f t="shared" si="530"/>
        <v>0</v>
      </c>
      <c r="AN859" s="30">
        <f t="shared" si="530"/>
        <v>0</v>
      </c>
      <c r="AO859" s="30">
        <f t="shared" si="530"/>
        <v>0</v>
      </c>
      <c r="AP859" s="30">
        <f t="shared" si="530"/>
        <v>0</v>
      </c>
      <c r="AQ859" s="30">
        <f t="shared" si="530"/>
        <v>0</v>
      </c>
      <c r="AR859" s="30">
        <f t="shared" si="530"/>
        <v>0</v>
      </c>
      <c r="AS859" s="30">
        <f t="shared" si="530"/>
        <v>0</v>
      </c>
      <c r="AT859" s="30">
        <f t="shared" si="530"/>
        <v>0</v>
      </c>
      <c r="AU859" s="30">
        <f t="shared" si="530"/>
        <v>0</v>
      </c>
      <c r="AV859" s="30">
        <f t="shared" si="530"/>
        <v>0</v>
      </c>
      <c r="AW859" s="30">
        <f t="shared" si="530"/>
        <v>0</v>
      </c>
      <c r="AX859" s="30">
        <f t="shared" si="530"/>
        <v>0</v>
      </c>
      <c r="AY859" s="30">
        <f t="shared" si="530"/>
        <v>0</v>
      </c>
      <c r="AZ859" s="30">
        <f t="shared" si="530"/>
        <v>0</v>
      </c>
      <c r="BA859" s="30">
        <f t="shared" si="530"/>
        <v>0</v>
      </c>
      <c r="BB859" s="30">
        <f t="shared" si="530"/>
        <v>0</v>
      </c>
      <c r="BC859" s="30">
        <f t="shared" si="530"/>
        <v>0</v>
      </c>
      <c r="BD859" s="30">
        <f t="shared" si="530"/>
        <v>0</v>
      </c>
      <c r="BE859" s="30">
        <f t="shared" si="530"/>
        <v>0</v>
      </c>
      <c r="BF859" s="30">
        <f t="shared" si="530"/>
        <v>0</v>
      </c>
      <c r="BG859" s="31">
        <f>SUM(F859:BF859)</f>
        <v>0</v>
      </c>
      <c r="BH859" s="327"/>
      <c r="BI859" s="62" t="str">
        <f t="shared" si="528"/>
        <v>Male</v>
      </c>
      <c r="BJ859" s="59">
        <f>BG858</f>
        <v>0</v>
      </c>
    </row>
    <row r="860" spans="1:62" ht="12.95" customHeight="1" x14ac:dyDescent="0.2">
      <c r="A860" s="538"/>
      <c r="B860" s="534"/>
      <c r="C860" s="506"/>
      <c r="D860" s="510"/>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1">SUM(F860:BF860)</f>
        <v>0</v>
      </c>
      <c r="BH860" s="320" t="str">
        <f>$D862</f>
        <v>Hosp.</v>
      </c>
      <c r="BI860" s="67" t="str">
        <f t="shared" si="528"/>
        <v>Total</v>
      </c>
      <c r="BJ860" s="19">
        <f>SUM(BJ861:BJ862)</f>
        <v>0</v>
      </c>
    </row>
    <row r="861" spans="1:62" ht="12.95" customHeight="1" x14ac:dyDescent="0.2">
      <c r="A861" s="538"/>
      <c r="B861" s="534"/>
      <c r="C861" s="506"/>
      <c r="D861" s="511"/>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1"/>
        <v>0</v>
      </c>
      <c r="BH861" s="321"/>
      <c r="BI861" s="44" t="str">
        <f t="shared" si="528"/>
        <v>Fem.</v>
      </c>
      <c r="BJ861" s="37">
        <f>BG863+BG875+BG887+BG899+BG911+BG923+BG935+BG947</f>
        <v>0</v>
      </c>
    </row>
    <row r="862" spans="1:62" ht="12.95" customHeight="1" x14ac:dyDescent="0.2">
      <c r="A862" s="538"/>
      <c r="B862" s="534"/>
      <c r="C862" s="507"/>
      <c r="D862" s="512" t="str">
        <f>Parameters!$B$11</f>
        <v>Hosp.</v>
      </c>
      <c r="E862" s="67" t="str">
        <f>Parameters!$B$14</f>
        <v>Total</v>
      </c>
      <c r="F862" s="14">
        <f>F863+F864</f>
        <v>0</v>
      </c>
      <c r="G862" s="14">
        <f t="shared" ref="G862:BF862" si="532">G863+G864</f>
        <v>0</v>
      </c>
      <c r="H862" s="14">
        <f t="shared" si="532"/>
        <v>0</v>
      </c>
      <c r="I862" s="14">
        <f t="shared" si="532"/>
        <v>0</v>
      </c>
      <c r="J862" s="14">
        <f t="shared" si="532"/>
        <v>0</v>
      </c>
      <c r="K862" s="14">
        <f t="shared" si="532"/>
        <v>0</v>
      </c>
      <c r="L862" s="14">
        <f t="shared" si="532"/>
        <v>0</v>
      </c>
      <c r="M862" s="14">
        <f t="shared" si="532"/>
        <v>0</v>
      </c>
      <c r="N862" s="14">
        <f t="shared" si="532"/>
        <v>0</v>
      </c>
      <c r="O862" s="14">
        <f t="shared" si="532"/>
        <v>0</v>
      </c>
      <c r="P862" s="14">
        <f t="shared" si="532"/>
        <v>0</v>
      </c>
      <c r="Q862" s="14">
        <f t="shared" si="532"/>
        <v>0</v>
      </c>
      <c r="R862" s="14">
        <f t="shared" si="532"/>
        <v>0</v>
      </c>
      <c r="S862" s="14">
        <f t="shared" si="532"/>
        <v>0</v>
      </c>
      <c r="T862" s="14">
        <f t="shared" si="532"/>
        <v>0</v>
      </c>
      <c r="U862" s="14">
        <f t="shared" si="532"/>
        <v>0</v>
      </c>
      <c r="V862" s="14">
        <f t="shared" si="532"/>
        <v>0</v>
      </c>
      <c r="W862" s="14">
        <f t="shared" si="532"/>
        <v>0</v>
      </c>
      <c r="X862" s="14">
        <f t="shared" si="532"/>
        <v>0</v>
      </c>
      <c r="Y862" s="14">
        <f t="shared" si="532"/>
        <v>0</v>
      </c>
      <c r="Z862" s="14">
        <f t="shared" si="532"/>
        <v>0</v>
      </c>
      <c r="AA862" s="14">
        <f t="shared" si="532"/>
        <v>0</v>
      </c>
      <c r="AB862" s="14">
        <f t="shared" si="532"/>
        <v>0</v>
      </c>
      <c r="AC862" s="14">
        <f t="shared" si="532"/>
        <v>0</v>
      </c>
      <c r="AD862" s="14">
        <f t="shared" si="532"/>
        <v>0</v>
      </c>
      <c r="AE862" s="14">
        <f t="shared" si="532"/>
        <v>0</v>
      </c>
      <c r="AF862" s="14">
        <f t="shared" si="532"/>
        <v>0</v>
      </c>
      <c r="AG862" s="14">
        <f t="shared" si="532"/>
        <v>0</v>
      </c>
      <c r="AH862" s="14">
        <f t="shared" si="532"/>
        <v>0</v>
      </c>
      <c r="AI862" s="14">
        <f t="shared" si="532"/>
        <v>0</v>
      </c>
      <c r="AJ862" s="14">
        <f t="shared" si="532"/>
        <v>0</v>
      </c>
      <c r="AK862" s="14">
        <f t="shared" si="532"/>
        <v>0</v>
      </c>
      <c r="AL862" s="14">
        <f t="shared" si="532"/>
        <v>0</v>
      </c>
      <c r="AM862" s="14">
        <f t="shared" si="532"/>
        <v>0</v>
      </c>
      <c r="AN862" s="14">
        <f t="shared" si="532"/>
        <v>0</v>
      </c>
      <c r="AO862" s="14">
        <f t="shared" si="532"/>
        <v>0</v>
      </c>
      <c r="AP862" s="14">
        <f t="shared" si="532"/>
        <v>0</v>
      </c>
      <c r="AQ862" s="14">
        <f t="shared" si="532"/>
        <v>0</v>
      </c>
      <c r="AR862" s="14">
        <f t="shared" si="532"/>
        <v>0</v>
      </c>
      <c r="AS862" s="14">
        <f t="shared" si="532"/>
        <v>0</v>
      </c>
      <c r="AT862" s="14">
        <f t="shared" si="532"/>
        <v>0</v>
      </c>
      <c r="AU862" s="14">
        <f t="shared" si="532"/>
        <v>0</v>
      </c>
      <c r="AV862" s="14">
        <f t="shared" si="532"/>
        <v>0</v>
      </c>
      <c r="AW862" s="14">
        <f t="shared" si="532"/>
        <v>0</v>
      </c>
      <c r="AX862" s="14">
        <f t="shared" si="532"/>
        <v>0</v>
      </c>
      <c r="AY862" s="14">
        <f t="shared" si="532"/>
        <v>0</v>
      </c>
      <c r="AZ862" s="14">
        <f t="shared" si="532"/>
        <v>0</v>
      </c>
      <c r="BA862" s="14">
        <f t="shared" si="532"/>
        <v>0</v>
      </c>
      <c r="BB862" s="14">
        <f t="shared" si="532"/>
        <v>0</v>
      </c>
      <c r="BC862" s="14">
        <f t="shared" si="532"/>
        <v>0</v>
      </c>
      <c r="BD862" s="14">
        <f t="shared" si="532"/>
        <v>0</v>
      </c>
      <c r="BE862" s="14">
        <f t="shared" si="532"/>
        <v>0</v>
      </c>
      <c r="BF862" s="14">
        <f t="shared" si="532"/>
        <v>0</v>
      </c>
      <c r="BG862" s="29">
        <f t="shared" si="531"/>
        <v>0</v>
      </c>
      <c r="BH862" s="322"/>
      <c r="BI862" s="44" t="str">
        <f t="shared" si="528"/>
        <v>Male</v>
      </c>
      <c r="BJ862" s="37">
        <f>BG864+BG876+BG888+BG900+BG912+BG924+BG936+BG948</f>
        <v>0</v>
      </c>
    </row>
    <row r="863" spans="1:62" ht="12.95" customHeight="1" x14ac:dyDescent="0.2">
      <c r="A863" s="538"/>
      <c r="B863" s="534"/>
      <c r="C863" s="507"/>
      <c r="D863" s="513"/>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1"/>
        <v>0</v>
      </c>
      <c r="BH863" s="320" t="str">
        <f>$D865</f>
        <v>ICU</v>
      </c>
      <c r="BI863" s="67" t="str">
        <f t="shared" si="528"/>
        <v>Total</v>
      </c>
      <c r="BJ863" s="19">
        <f>SUM(BJ864:BJ865)</f>
        <v>0</v>
      </c>
    </row>
    <row r="864" spans="1:62" ht="12.95" customHeight="1" x14ac:dyDescent="0.2">
      <c r="A864" s="538"/>
      <c r="B864" s="534"/>
      <c r="C864" s="507"/>
      <c r="D864" s="514"/>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1"/>
        <v>0</v>
      </c>
      <c r="BH864" s="321"/>
      <c r="BI864" s="44" t="str">
        <f t="shared" si="528"/>
        <v>Fem.</v>
      </c>
      <c r="BJ864" s="37">
        <f>BG866+BG878+BG890+BG902+BG914+BG926+BG938+BG950</f>
        <v>0</v>
      </c>
    </row>
    <row r="865" spans="1:63" ht="12.95" customHeight="1" x14ac:dyDescent="0.2">
      <c r="A865" s="538"/>
      <c r="B865" s="534"/>
      <c r="C865" s="507"/>
      <c r="D865" s="515" t="str">
        <f>Parameters!$B$12</f>
        <v>ICU</v>
      </c>
      <c r="E865" s="67" t="str">
        <f>Parameters!$B$14</f>
        <v>Total</v>
      </c>
      <c r="F865" s="14">
        <f t="shared" ref="F865:BF865" si="533">F866+F867</f>
        <v>0</v>
      </c>
      <c r="G865" s="14">
        <f t="shared" si="533"/>
        <v>0</v>
      </c>
      <c r="H865" s="14">
        <f t="shared" si="533"/>
        <v>0</v>
      </c>
      <c r="I865" s="14">
        <f t="shared" si="533"/>
        <v>0</v>
      </c>
      <c r="J865" s="14">
        <f t="shared" si="533"/>
        <v>0</v>
      </c>
      <c r="K865" s="14">
        <f t="shared" si="533"/>
        <v>0</v>
      </c>
      <c r="L865" s="14">
        <f t="shared" si="533"/>
        <v>0</v>
      </c>
      <c r="M865" s="14">
        <f t="shared" si="533"/>
        <v>0</v>
      </c>
      <c r="N865" s="14">
        <f t="shared" si="533"/>
        <v>0</v>
      </c>
      <c r="O865" s="14">
        <f t="shared" si="533"/>
        <v>0</v>
      </c>
      <c r="P865" s="14">
        <f t="shared" si="533"/>
        <v>0</v>
      </c>
      <c r="Q865" s="14">
        <f t="shared" si="533"/>
        <v>0</v>
      </c>
      <c r="R865" s="14">
        <f t="shared" si="533"/>
        <v>0</v>
      </c>
      <c r="S865" s="14">
        <f t="shared" si="533"/>
        <v>0</v>
      </c>
      <c r="T865" s="14">
        <f t="shared" si="533"/>
        <v>0</v>
      </c>
      <c r="U865" s="14">
        <f t="shared" si="533"/>
        <v>0</v>
      </c>
      <c r="V865" s="14">
        <f t="shared" si="533"/>
        <v>0</v>
      </c>
      <c r="W865" s="14">
        <f t="shared" si="533"/>
        <v>0</v>
      </c>
      <c r="X865" s="14">
        <f t="shared" si="533"/>
        <v>0</v>
      </c>
      <c r="Y865" s="14">
        <f t="shared" si="533"/>
        <v>0</v>
      </c>
      <c r="Z865" s="14">
        <f t="shared" si="533"/>
        <v>0</v>
      </c>
      <c r="AA865" s="14">
        <f t="shared" si="533"/>
        <v>0</v>
      </c>
      <c r="AB865" s="14">
        <f t="shared" si="533"/>
        <v>0</v>
      </c>
      <c r="AC865" s="14">
        <f t="shared" si="533"/>
        <v>0</v>
      </c>
      <c r="AD865" s="14">
        <f t="shared" si="533"/>
        <v>0</v>
      </c>
      <c r="AE865" s="14">
        <f t="shared" si="533"/>
        <v>0</v>
      </c>
      <c r="AF865" s="14">
        <f t="shared" si="533"/>
        <v>0</v>
      </c>
      <c r="AG865" s="14">
        <f t="shared" si="533"/>
        <v>0</v>
      </c>
      <c r="AH865" s="14">
        <f t="shared" si="533"/>
        <v>0</v>
      </c>
      <c r="AI865" s="14">
        <f t="shared" si="533"/>
        <v>0</v>
      </c>
      <c r="AJ865" s="14">
        <f t="shared" si="533"/>
        <v>0</v>
      </c>
      <c r="AK865" s="14">
        <f t="shared" si="533"/>
        <v>0</v>
      </c>
      <c r="AL865" s="14">
        <f t="shared" si="533"/>
        <v>0</v>
      </c>
      <c r="AM865" s="14">
        <f t="shared" si="533"/>
        <v>0</v>
      </c>
      <c r="AN865" s="14">
        <f t="shared" si="533"/>
        <v>0</v>
      </c>
      <c r="AO865" s="14">
        <f t="shared" si="533"/>
        <v>0</v>
      </c>
      <c r="AP865" s="14">
        <f t="shared" si="533"/>
        <v>0</v>
      </c>
      <c r="AQ865" s="14">
        <f t="shared" si="533"/>
        <v>0</v>
      </c>
      <c r="AR865" s="14">
        <f t="shared" si="533"/>
        <v>0</v>
      </c>
      <c r="AS865" s="14">
        <f t="shared" si="533"/>
        <v>0</v>
      </c>
      <c r="AT865" s="14">
        <f t="shared" si="533"/>
        <v>0</v>
      </c>
      <c r="AU865" s="14">
        <f t="shared" si="533"/>
        <v>0</v>
      </c>
      <c r="AV865" s="14">
        <f t="shared" si="533"/>
        <v>0</v>
      </c>
      <c r="AW865" s="14">
        <f t="shared" si="533"/>
        <v>0</v>
      </c>
      <c r="AX865" s="14">
        <f t="shared" si="533"/>
        <v>0</v>
      </c>
      <c r="AY865" s="14">
        <f t="shared" si="533"/>
        <v>0</v>
      </c>
      <c r="AZ865" s="14">
        <f t="shared" si="533"/>
        <v>0</v>
      </c>
      <c r="BA865" s="14">
        <f t="shared" si="533"/>
        <v>0</v>
      </c>
      <c r="BB865" s="14">
        <f t="shared" si="533"/>
        <v>0</v>
      </c>
      <c r="BC865" s="14">
        <f t="shared" si="533"/>
        <v>0</v>
      </c>
      <c r="BD865" s="14">
        <f t="shared" si="533"/>
        <v>0</v>
      </c>
      <c r="BE865" s="14">
        <f t="shared" si="533"/>
        <v>0</v>
      </c>
      <c r="BF865" s="14">
        <f t="shared" si="533"/>
        <v>0</v>
      </c>
      <c r="BG865" s="29">
        <f t="shared" si="531"/>
        <v>0</v>
      </c>
      <c r="BH865" s="322"/>
      <c r="BI865" s="44" t="str">
        <f t="shared" si="528"/>
        <v>Male</v>
      </c>
      <c r="BJ865" s="37">
        <f>BG867+BG879+BG891+BG903+BG915+BG927+BG939+BG951</f>
        <v>0</v>
      </c>
    </row>
    <row r="866" spans="1:63" ht="12.95" customHeight="1" x14ac:dyDescent="0.2">
      <c r="A866" s="538"/>
      <c r="B866" s="534"/>
      <c r="C866" s="507"/>
      <c r="D866" s="513"/>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1"/>
        <v>0</v>
      </c>
      <c r="BH866" s="323" t="str">
        <f>$D868</f>
        <v>Death</v>
      </c>
      <c r="BI866" s="67" t="str">
        <f t="shared" si="528"/>
        <v>Total</v>
      </c>
      <c r="BJ866" s="19">
        <f>SUM(BJ867:BJ868)</f>
        <v>0</v>
      </c>
    </row>
    <row r="867" spans="1:63" ht="12.95" customHeight="1" x14ac:dyDescent="0.2">
      <c r="A867" s="538"/>
      <c r="B867" s="534"/>
      <c r="C867" s="507"/>
      <c r="D867" s="514"/>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1"/>
        <v>0</v>
      </c>
      <c r="BH867" s="321"/>
      <c r="BI867" s="44" t="str">
        <f t="shared" si="528"/>
        <v>Fem.</v>
      </c>
      <c r="BJ867" s="37">
        <f>BG869+BG881+BG893+BG905+BG917+BG929+BG941+BG953</f>
        <v>0</v>
      </c>
    </row>
    <row r="868" spans="1:63" ht="12.95" customHeight="1" thickBot="1" x14ac:dyDescent="0.25">
      <c r="A868" s="538"/>
      <c r="B868" s="534"/>
      <c r="C868" s="507"/>
      <c r="D868" s="515" t="str">
        <f>Parameters!$B$13</f>
        <v>Death</v>
      </c>
      <c r="E868" s="67" t="str">
        <f>Parameters!$B$14</f>
        <v>Total</v>
      </c>
      <c r="F868" s="14">
        <f t="shared" ref="F868:BF868" si="534">F869+F870</f>
        <v>0</v>
      </c>
      <c r="G868" s="14">
        <f t="shared" si="534"/>
        <v>0</v>
      </c>
      <c r="H868" s="14">
        <f t="shared" si="534"/>
        <v>0</v>
      </c>
      <c r="I868" s="14">
        <f t="shared" si="534"/>
        <v>0</v>
      </c>
      <c r="J868" s="14">
        <f t="shared" si="534"/>
        <v>0</v>
      </c>
      <c r="K868" s="14">
        <f t="shared" si="534"/>
        <v>0</v>
      </c>
      <c r="L868" s="14">
        <f t="shared" si="534"/>
        <v>0</v>
      </c>
      <c r="M868" s="14">
        <f t="shared" si="534"/>
        <v>0</v>
      </c>
      <c r="N868" s="14">
        <f t="shared" si="534"/>
        <v>0</v>
      </c>
      <c r="O868" s="14">
        <f t="shared" si="534"/>
        <v>0</v>
      </c>
      <c r="P868" s="14">
        <f t="shared" si="534"/>
        <v>0</v>
      </c>
      <c r="Q868" s="14">
        <f t="shared" si="534"/>
        <v>0</v>
      </c>
      <c r="R868" s="14">
        <f t="shared" si="534"/>
        <v>0</v>
      </c>
      <c r="S868" s="14">
        <f t="shared" si="534"/>
        <v>0</v>
      </c>
      <c r="T868" s="14">
        <f t="shared" si="534"/>
        <v>0</v>
      </c>
      <c r="U868" s="14">
        <f t="shared" si="534"/>
        <v>0</v>
      </c>
      <c r="V868" s="14">
        <f t="shared" si="534"/>
        <v>0</v>
      </c>
      <c r="W868" s="14">
        <f t="shared" si="534"/>
        <v>0</v>
      </c>
      <c r="X868" s="14">
        <f t="shared" si="534"/>
        <v>0</v>
      </c>
      <c r="Y868" s="14">
        <f t="shared" si="534"/>
        <v>0</v>
      </c>
      <c r="Z868" s="14">
        <f t="shared" si="534"/>
        <v>0</v>
      </c>
      <c r="AA868" s="14">
        <f t="shared" si="534"/>
        <v>0</v>
      </c>
      <c r="AB868" s="14">
        <f t="shared" si="534"/>
        <v>0</v>
      </c>
      <c r="AC868" s="14">
        <f t="shared" si="534"/>
        <v>0</v>
      </c>
      <c r="AD868" s="14">
        <f t="shared" si="534"/>
        <v>0</v>
      </c>
      <c r="AE868" s="14">
        <f t="shared" si="534"/>
        <v>0</v>
      </c>
      <c r="AF868" s="14">
        <f t="shared" si="534"/>
        <v>0</v>
      </c>
      <c r="AG868" s="14">
        <f t="shared" si="534"/>
        <v>0</v>
      </c>
      <c r="AH868" s="14">
        <f t="shared" si="534"/>
        <v>0</v>
      </c>
      <c r="AI868" s="14">
        <f t="shared" si="534"/>
        <v>0</v>
      </c>
      <c r="AJ868" s="14">
        <f t="shared" si="534"/>
        <v>0</v>
      </c>
      <c r="AK868" s="14">
        <f t="shared" si="534"/>
        <v>0</v>
      </c>
      <c r="AL868" s="14">
        <f t="shared" si="534"/>
        <v>0</v>
      </c>
      <c r="AM868" s="14">
        <f t="shared" si="534"/>
        <v>0</v>
      </c>
      <c r="AN868" s="14">
        <f t="shared" si="534"/>
        <v>0</v>
      </c>
      <c r="AO868" s="14">
        <f t="shared" si="534"/>
        <v>0</v>
      </c>
      <c r="AP868" s="14">
        <f t="shared" si="534"/>
        <v>0</v>
      </c>
      <c r="AQ868" s="14">
        <f t="shared" si="534"/>
        <v>0</v>
      </c>
      <c r="AR868" s="14">
        <f t="shared" si="534"/>
        <v>0</v>
      </c>
      <c r="AS868" s="14">
        <f t="shared" si="534"/>
        <v>0</v>
      </c>
      <c r="AT868" s="14">
        <f t="shared" si="534"/>
        <v>0</v>
      </c>
      <c r="AU868" s="14">
        <f t="shared" si="534"/>
        <v>0</v>
      </c>
      <c r="AV868" s="14">
        <f t="shared" si="534"/>
        <v>0</v>
      </c>
      <c r="AW868" s="14">
        <f t="shared" si="534"/>
        <v>0</v>
      </c>
      <c r="AX868" s="14">
        <f t="shared" si="534"/>
        <v>0</v>
      </c>
      <c r="AY868" s="14">
        <f t="shared" si="534"/>
        <v>0</v>
      </c>
      <c r="AZ868" s="14">
        <f t="shared" si="534"/>
        <v>0</v>
      </c>
      <c r="BA868" s="14">
        <f t="shared" si="534"/>
        <v>0</v>
      </c>
      <c r="BB868" s="14">
        <f t="shared" si="534"/>
        <v>0</v>
      </c>
      <c r="BC868" s="14">
        <f t="shared" si="534"/>
        <v>0</v>
      </c>
      <c r="BD868" s="14">
        <f t="shared" si="534"/>
        <v>0</v>
      </c>
      <c r="BE868" s="14">
        <f t="shared" si="534"/>
        <v>0</v>
      </c>
      <c r="BF868" s="14">
        <f t="shared" si="534"/>
        <v>0</v>
      </c>
      <c r="BG868" s="29">
        <f t="shared" si="531"/>
        <v>0</v>
      </c>
      <c r="BH868" s="324"/>
      <c r="BI868" s="45" t="str">
        <f t="shared" si="528"/>
        <v>Male</v>
      </c>
      <c r="BJ868" s="38">
        <f>BG870+BG882+BG894+BG906+BG918+BG930+BG942+BG954</f>
        <v>0</v>
      </c>
    </row>
    <row r="869" spans="1:63" ht="12.95" customHeight="1" x14ac:dyDescent="0.2">
      <c r="A869" s="538"/>
      <c r="B869" s="534"/>
      <c r="C869" s="507"/>
      <c r="D869" s="513"/>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1"/>
        <v>0</v>
      </c>
    </row>
    <row r="870" spans="1:63" ht="12.95" customHeight="1" thickBot="1" x14ac:dyDescent="0.25">
      <c r="A870" s="538"/>
      <c r="B870" s="534"/>
      <c r="C870" s="508"/>
      <c r="D870" s="516"/>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387"/>
      <c r="BJ870" s="387"/>
      <c r="BK870" s="387"/>
    </row>
    <row r="871" spans="1:63" ht="12.95" customHeight="1" x14ac:dyDescent="0.2">
      <c r="A871" s="538"/>
      <c r="B871" s="534"/>
      <c r="C871" s="505" t="str">
        <f>Parameters!$C$4</f>
        <v>6 to 11 m.</v>
      </c>
      <c r="D871" s="509" t="str">
        <f>Parameters!$B$10</f>
        <v>Fever</v>
      </c>
      <c r="E871" s="65" t="str">
        <f>Parameters!$B$14</f>
        <v>Total</v>
      </c>
      <c r="F871" s="30">
        <f>F872+F873</f>
        <v>0</v>
      </c>
      <c r="G871" s="30">
        <f t="shared" ref="G871:BF871" si="535">G872+G873</f>
        <v>0</v>
      </c>
      <c r="H871" s="30">
        <f t="shared" si="535"/>
        <v>0</v>
      </c>
      <c r="I871" s="30">
        <f t="shared" si="535"/>
        <v>0</v>
      </c>
      <c r="J871" s="30">
        <f t="shared" si="535"/>
        <v>0</v>
      </c>
      <c r="K871" s="30">
        <f t="shared" si="535"/>
        <v>0</v>
      </c>
      <c r="L871" s="30">
        <f t="shared" si="535"/>
        <v>0</v>
      </c>
      <c r="M871" s="30">
        <f t="shared" si="535"/>
        <v>0</v>
      </c>
      <c r="N871" s="30">
        <f t="shared" si="535"/>
        <v>0</v>
      </c>
      <c r="O871" s="30">
        <f t="shared" si="535"/>
        <v>0</v>
      </c>
      <c r="P871" s="30">
        <f t="shared" si="535"/>
        <v>0</v>
      </c>
      <c r="Q871" s="30">
        <f t="shared" si="535"/>
        <v>0</v>
      </c>
      <c r="R871" s="30">
        <f t="shared" si="535"/>
        <v>0</v>
      </c>
      <c r="S871" s="30">
        <f t="shared" si="535"/>
        <v>0</v>
      </c>
      <c r="T871" s="30">
        <f t="shared" si="535"/>
        <v>0</v>
      </c>
      <c r="U871" s="30">
        <f t="shared" si="535"/>
        <v>0</v>
      </c>
      <c r="V871" s="30">
        <f t="shared" si="535"/>
        <v>0</v>
      </c>
      <c r="W871" s="30">
        <f t="shared" si="535"/>
        <v>0</v>
      </c>
      <c r="X871" s="30">
        <f t="shared" si="535"/>
        <v>0</v>
      </c>
      <c r="Y871" s="30">
        <f t="shared" si="535"/>
        <v>0</v>
      </c>
      <c r="Z871" s="30">
        <f t="shared" si="535"/>
        <v>0</v>
      </c>
      <c r="AA871" s="30">
        <f t="shared" si="535"/>
        <v>0</v>
      </c>
      <c r="AB871" s="30">
        <f t="shared" si="535"/>
        <v>0</v>
      </c>
      <c r="AC871" s="30">
        <f t="shared" si="535"/>
        <v>0</v>
      </c>
      <c r="AD871" s="30">
        <f t="shared" si="535"/>
        <v>0</v>
      </c>
      <c r="AE871" s="30">
        <f t="shared" si="535"/>
        <v>0</v>
      </c>
      <c r="AF871" s="30">
        <f t="shared" si="535"/>
        <v>0</v>
      </c>
      <c r="AG871" s="30">
        <f t="shared" si="535"/>
        <v>0</v>
      </c>
      <c r="AH871" s="30">
        <f t="shared" si="535"/>
        <v>0</v>
      </c>
      <c r="AI871" s="30">
        <f t="shared" si="535"/>
        <v>0</v>
      </c>
      <c r="AJ871" s="30">
        <f t="shared" si="535"/>
        <v>0</v>
      </c>
      <c r="AK871" s="30">
        <f t="shared" si="535"/>
        <v>0</v>
      </c>
      <c r="AL871" s="30">
        <f t="shared" si="535"/>
        <v>0</v>
      </c>
      <c r="AM871" s="30">
        <f t="shared" si="535"/>
        <v>0</v>
      </c>
      <c r="AN871" s="30">
        <f t="shared" si="535"/>
        <v>0</v>
      </c>
      <c r="AO871" s="30">
        <f t="shared" si="535"/>
        <v>0</v>
      </c>
      <c r="AP871" s="30">
        <f t="shared" si="535"/>
        <v>0</v>
      </c>
      <c r="AQ871" s="30">
        <f t="shared" si="535"/>
        <v>0</v>
      </c>
      <c r="AR871" s="30">
        <f t="shared" si="535"/>
        <v>0</v>
      </c>
      <c r="AS871" s="30">
        <f t="shared" si="535"/>
        <v>0</v>
      </c>
      <c r="AT871" s="30">
        <f t="shared" si="535"/>
        <v>0</v>
      </c>
      <c r="AU871" s="30">
        <f t="shared" si="535"/>
        <v>0</v>
      </c>
      <c r="AV871" s="30">
        <f t="shared" si="535"/>
        <v>0</v>
      </c>
      <c r="AW871" s="30">
        <f t="shared" si="535"/>
        <v>0</v>
      </c>
      <c r="AX871" s="30">
        <f t="shared" si="535"/>
        <v>0</v>
      </c>
      <c r="AY871" s="30">
        <f t="shared" si="535"/>
        <v>0</v>
      </c>
      <c r="AZ871" s="30">
        <f t="shared" si="535"/>
        <v>0</v>
      </c>
      <c r="BA871" s="30">
        <f t="shared" si="535"/>
        <v>0</v>
      </c>
      <c r="BB871" s="30">
        <f t="shared" si="535"/>
        <v>0</v>
      </c>
      <c r="BC871" s="30">
        <f t="shared" si="535"/>
        <v>0</v>
      </c>
      <c r="BD871" s="30">
        <f t="shared" si="535"/>
        <v>0</v>
      </c>
      <c r="BE871" s="30">
        <f t="shared" si="535"/>
        <v>0</v>
      </c>
      <c r="BF871" s="30">
        <f t="shared" si="535"/>
        <v>0</v>
      </c>
      <c r="BG871" s="31">
        <f>SUM(F871:BF871)</f>
        <v>0</v>
      </c>
    </row>
    <row r="872" spans="1:63" ht="12.95" customHeight="1" x14ac:dyDescent="0.2">
      <c r="A872" s="538"/>
      <c r="B872" s="534"/>
      <c r="C872" s="506"/>
      <c r="D872" s="510"/>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6">SUM(F872:BF872)</f>
        <v>0</v>
      </c>
    </row>
    <row r="873" spans="1:63" ht="12.95" customHeight="1" x14ac:dyDescent="0.2">
      <c r="A873" s="538"/>
      <c r="B873" s="534"/>
      <c r="C873" s="506"/>
      <c r="D873" s="511"/>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6"/>
        <v>0</v>
      </c>
    </row>
    <row r="874" spans="1:63" ht="12.95" customHeight="1" x14ac:dyDescent="0.2">
      <c r="A874" s="538"/>
      <c r="B874" s="534"/>
      <c r="C874" s="507"/>
      <c r="D874" s="512" t="str">
        <f>Parameters!$B$11</f>
        <v>Hosp.</v>
      </c>
      <c r="E874" s="67" t="str">
        <f>Parameters!$B$14</f>
        <v>Total</v>
      </c>
      <c r="F874" s="14">
        <f t="shared" ref="F874:BF874" si="537">F875+F876</f>
        <v>0</v>
      </c>
      <c r="G874" s="14">
        <f t="shared" si="537"/>
        <v>0</v>
      </c>
      <c r="H874" s="14">
        <f t="shared" si="537"/>
        <v>0</v>
      </c>
      <c r="I874" s="14">
        <f t="shared" si="537"/>
        <v>0</v>
      </c>
      <c r="J874" s="14">
        <f t="shared" si="537"/>
        <v>0</v>
      </c>
      <c r="K874" s="14">
        <f t="shared" si="537"/>
        <v>0</v>
      </c>
      <c r="L874" s="14">
        <f t="shared" si="537"/>
        <v>0</v>
      </c>
      <c r="M874" s="14">
        <f t="shared" si="537"/>
        <v>0</v>
      </c>
      <c r="N874" s="14">
        <f t="shared" si="537"/>
        <v>0</v>
      </c>
      <c r="O874" s="14">
        <f t="shared" si="537"/>
        <v>0</v>
      </c>
      <c r="P874" s="14">
        <f t="shared" si="537"/>
        <v>0</v>
      </c>
      <c r="Q874" s="14">
        <f t="shared" si="537"/>
        <v>0</v>
      </c>
      <c r="R874" s="14">
        <f t="shared" si="537"/>
        <v>0</v>
      </c>
      <c r="S874" s="14">
        <f t="shared" si="537"/>
        <v>0</v>
      </c>
      <c r="T874" s="14">
        <f t="shared" si="537"/>
        <v>0</v>
      </c>
      <c r="U874" s="14">
        <f t="shared" si="537"/>
        <v>0</v>
      </c>
      <c r="V874" s="14">
        <f t="shared" si="537"/>
        <v>0</v>
      </c>
      <c r="W874" s="14">
        <f t="shared" si="537"/>
        <v>0</v>
      </c>
      <c r="X874" s="14">
        <f t="shared" si="537"/>
        <v>0</v>
      </c>
      <c r="Y874" s="14">
        <f t="shared" si="537"/>
        <v>0</v>
      </c>
      <c r="Z874" s="14">
        <f t="shared" si="537"/>
        <v>0</v>
      </c>
      <c r="AA874" s="14">
        <f t="shared" si="537"/>
        <v>0</v>
      </c>
      <c r="AB874" s="14">
        <f t="shared" si="537"/>
        <v>0</v>
      </c>
      <c r="AC874" s="14">
        <f t="shared" si="537"/>
        <v>0</v>
      </c>
      <c r="AD874" s="14">
        <f t="shared" si="537"/>
        <v>0</v>
      </c>
      <c r="AE874" s="14">
        <f t="shared" si="537"/>
        <v>0</v>
      </c>
      <c r="AF874" s="14">
        <f t="shared" si="537"/>
        <v>0</v>
      </c>
      <c r="AG874" s="14">
        <f t="shared" si="537"/>
        <v>0</v>
      </c>
      <c r="AH874" s="14">
        <f t="shared" si="537"/>
        <v>0</v>
      </c>
      <c r="AI874" s="14">
        <f t="shared" si="537"/>
        <v>0</v>
      </c>
      <c r="AJ874" s="14">
        <f t="shared" si="537"/>
        <v>0</v>
      </c>
      <c r="AK874" s="14">
        <f t="shared" si="537"/>
        <v>0</v>
      </c>
      <c r="AL874" s="14">
        <f t="shared" si="537"/>
        <v>0</v>
      </c>
      <c r="AM874" s="14">
        <f t="shared" si="537"/>
        <v>0</v>
      </c>
      <c r="AN874" s="14">
        <f t="shared" si="537"/>
        <v>0</v>
      </c>
      <c r="AO874" s="14">
        <f t="shared" si="537"/>
        <v>0</v>
      </c>
      <c r="AP874" s="14">
        <f t="shared" si="537"/>
        <v>0</v>
      </c>
      <c r="AQ874" s="14">
        <f t="shared" si="537"/>
        <v>0</v>
      </c>
      <c r="AR874" s="14">
        <f t="shared" si="537"/>
        <v>0</v>
      </c>
      <c r="AS874" s="14">
        <f t="shared" si="537"/>
        <v>0</v>
      </c>
      <c r="AT874" s="14">
        <f t="shared" si="537"/>
        <v>0</v>
      </c>
      <c r="AU874" s="14">
        <f t="shared" si="537"/>
        <v>0</v>
      </c>
      <c r="AV874" s="14">
        <f t="shared" si="537"/>
        <v>0</v>
      </c>
      <c r="AW874" s="14">
        <f t="shared" si="537"/>
        <v>0</v>
      </c>
      <c r="AX874" s="14">
        <f t="shared" si="537"/>
        <v>0</v>
      </c>
      <c r="AY874" s="14">
        <f t="shared" si="537"/>
        <v>0</v>
      </c>
      <c r="AZ874" s="14">
        <f t="shared" si="537"/>
        <v>0</v>
      </c>
      <c r="BA874" s="14">
        <f t="shared" si="537"/>
        <v>0</v>
      </c>
      <c r="BB874" s="14">
        <f t="shared" si="537"/>
        <v>0</v>
      </c>
      <c r="BC874" s="14">
        <f t="shared" si="537"/>
        <v>0</v>
      </c>
      <c r="BD874" s="14">
        <f t="shared" si="537"/>
        <v>0</v>
      </c>
      <c r="BE874" s="14">
        <f t="shared" si="537"/>
        <v>0</v>
      </c>
      <c r="BF874" s="14">
        <f t="shared" si="537"/>
        <v>0</v>
      </c>
      <c r="BG874" s="29">
        <f t="shared" si="536"/>
        <v>0</v>
      </c>
    </row>
    <row r="875" spans="1:63" ht="12.95" customHeight="1" x14ac:dyDescent="0.2">
      <c r="A875" s="538"/>
      <c r="B875" s="534"/>
      <c r="C875" s="507"/>
      <c r="D875" s="513"/>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6"/>
        <v>0</v>
      </c>
    </row>
    <row r="876" spans="1:63" ht="12.95" customHeight="1" x14ac:dyDescent="0.2">
      <c r="A876" s="538"/>
      <c r="B876" s="534"/>
      <c r="C876" s="507"/>
      <c r="D876" s="514"/>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6"/>
        <v>0</v>
      </c>
    </row>
    <row r="877" spans="1:63" ht="12.95" customHeight="1" x14ac:dyDescent="0.2">
      <c r="A877" s="538"/>
      <c r="B877" s="534"/>
      <c r="C877" s="507"/>
      <c r="D877" s="515" t="str">
        <f>Parameters!$B$12</f>
        <v>ICU</v>
      </c>
      <c r="E877" s="67" t="str">
        <f>Parameters!$B$14</f>
        <v>Total</v>
      </c>
      <c r="F877" s="14">
        <f t="shared" ref="F877:BF877" si="538">F878+F879</f>
        <v>0</v>
      </c>
      <c r="G877" s="14">
        <f t="shared" si="538"/>
        <v>0</v>
      </c>
      <c r="H877" s="14">
        <f t="shared" si="538"/>
        <v>0</v>
      </c>
      <c r="I877" s="14">
        <f t="shared" si="538"/>
        <v>0</v>
      </c>
      <c r="J877" s="14">
        <f t="shared" si="538"/>
        <v>0</v>
      </c>
      <c r="K877" s="14">
        <f t="shared" si="538"/>
        <v>0</v>
      </c>
      <c r="L877" s="14">
        <f t="shared" si="538"/>
        <v>0</v>
      </c>
      <c r="M877" s="14">
        <f t="shared" si="538"/>
        <v>0</v>
      </c>
      <c r="N877" s="14">
        <f t="shared" si="538"/>
        <v>0</v>
      </c>
      <c r="O877" s="14">
        <f t="shared" si="538"/>
        <v>0</v>
      </c>
      <c r="P877" s="14">
        <f t="shared" si="538"/>
        <v>0</v>
      </c>
      <c r="Q877" s="14">
        <f t="shared" si="538"/>
        <v>0</v>
      </c>
      <c r="R877" s="14">
        <f t="shared" si="538"/>
        <v>0</v>
      </c>
      <c r="S877" s="14">
        <f t="shared" si="538"/>
        <v>0</v>
      </c>
      <c r="T877" s="14">
        <f t="shared" si="538"/>
        <v>0</v>
      </c>
      <c r="U877" s="14">
        <f t="shared" si="538"/>
        <v>0</v>
      </c>
      <c r="V877" s="14">
        <f t="shared" si="538"/>
        <v>0</v>
      </c>
      <c r="W877" s="14">
        <f t="shared" si="538"/>
        <v>0</v>
      </c>
      <c r="X877" s="14">
        <f t="shared" si="538"/>
        <v>0</v>
      </c>
      <c r="Y877" s="14">
        <f t="shared" si="538"/>
        <v>0</v>
      </c>
      <c r="Z877" s="14">
        <f t="shared" si="538"/>
        <v>0</v>
      </c>
      <c r="AA877" s="14">
        <f t="shared" si="538"/>
        <v>0</v>
      </c>
      <c r="AB877" s="14">
        <f t="shared" si="538"/>
        <v>0</v>
      </c>
      <c r="AC877" s="14">
        <f t="shared" si="538"/>
        <v>0</v>
      </c>
      <c r="AD877" s="14">
        <f t="shared" si="538"/>
        <v>0</v>
      </c>
      <c r="AE877" s="14">
        <f t="shared" si="538"/>
        <v>0</v>
      </c>
      <c r="AF877" s="14">
        <f t="shared" si="538"/>
        <v>0</v>
      </c>
      <c r="AG877" s="14">
        <f t="shared" si="538"/>
        <v>0</v>
      </c>
      <c r="AH877" s="14">
        <f t="shared" si="538"/>
        <v>0</v>
      </c>
      <c r="AI877" s="14">
        <f t="shared" si="538"/>
        <v>0</v>
      </c>
      <c r="AJ877" s="14">
        <f t="shared" si="538"/>
        <v>0</v>
      </c>
      <c r="AK877" s="14">
        <f t="shared" si="538"/>
        <v>0</v>
      </c>
      <c r="AL877" s="14">
        <f t="shared" si="538"/>
        <v>0</v>
      </c>
      <c r="AM877" s="14">
        <f t="shared" si="538"/>
        <v>0</v>
      </c>
      <c r="AN877" s="14">
        <f t="shared" si="538"/>
        <v>0</v>
      </c>
      <c r="AO877" s="14">
        <f t="shared" si="538"/>
        <v>0</v>
      </c>
      <c r="AP877" s="14">
        <f t="shared" si="538"/>
        <v>0</v>
      </c>
      <c r="AQ877" s="14">
        <f t="shared" si="538"/>
        <v>0</v>
      </c>
      <c r="AR877" s="14">
        <f t="shared" si="538"/>
        <v>0</v>
      </c>
      <c r="AS877" s="14">
        <f t="shared" si="538"/>
        <v>0</v>
      </c>
      <c r="AT877" s="14">
        <f t="shared" si="538"/>
        <v>0</v>
      </c>
      <c r="AU877" s="14">
        <f t="shared" si="538"/>
        <v>0</v>
      </c>
      <c r="AV877" s="14">
        <f t="shared" si="538"/>
        <v>0</v>
      </c>
      <c r="AW877" s="14">
        <f t="shared" si="538"/>
        <v>0</v>
      </c>
      <c r="AX877" s="14">
        <f t="shared" si="538"/>
        <v>0</v>
      </c>
      <c r="AY877" s="14">
        <f t="shared" si="538"/>
        <v>0</v>
      </c>
      <c r="AZ877" s="14">
        <f t="shared" si="538"/>
        <v>0</v>
      </c>
      <c r="BA877" s="14">
        <f t="shared" si="538"/>
        <v>0</v>
      </c>
      <c r="BB877" s="14">
        <f t="shared" si="538"/>
        <v>0</v>
      </c>
      <c r="BC877" s="14">
        <f t="shared" si="538"/>
        <v>0</v>
      </c>
      <c r="BD877" s="14">
        <f t="shared" si="538"/>
        <v>0</v>
      </c>
      <c r="BE877" s="14">
        <f t="shared" si="538"/>
        <v>0</v>
      </c>
      <c r="BF877" s="14">
        <f t="shared" si="538"/>
        <v>0</v>
      </c>
      <c r="BG877" s="29">
        <f t="shared" si="536"/>
        <v>0</v>
      </c>
    </row>
    <row r="878" spans="1:63" ht="12.95" customHeight="1" x14ac:dyDescent="0.2">
      <c r="A878" s="538"/>
      <c r="B878" s="534"/>
      <c r="C878" s="507"/>
      <c r="D878" s="513"/>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6"/>
        <v>0</v>
      </c>
    </row>
    <row r="879" spans="1:63" ht="12.95" customHeight="1" x14ac:dyDescent="0.2">
      <c r="A879" s="538"/>
      <c r="B879" s="534"/>
      <c r="C879" s="507"/>
      <c r="D879" s="514"/>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6"/>
        <v>0</v>
      </c>
    </row>
    <row r="880" spans="1:63" ht="12.95" customHeight="1" x14ac:dyDescent="0.2">
      <c r="A880" s="538"/>
      <c r="B880" s="534"/>
      <c r="C880" s="507"/>
      <c r="D880" s="515" t="str">
        <f>Parameters!$B$13</f>
        <v>Death</v>
      </c>
      <c r="E880" s="67" t="str">
        <f>Parameters!$B$14</f>
        <v>Total</v>
      </c>
      <c r="F880" s="14">
        <f t="shared" ref="F880:BF880" si="539">F881+F882</f>
        <v>0</v>
      </c>
      <c r="G880" s="14">
        <f t="shared" si="539"/>
        <v>0</v>
      </c>
      <c r="H880" s="14">
        <f t="shared" si="539"/>
        <v>0</v>
      </c>
      <c r="I880" s="14">
        <f t="shared" si="539"/>
        <v>0</v>
      </c>
      <c r="J880" s="14">
        <f t="shared" si="539"/>
        <v>0</v>
      </c>
      <c r="K880" s="14">
        <f t="shared" si="539"/>
        <v>0</v>
      </c>
      <c r="L880" s="14">
        <f t="shared" si="539"/>
        <v>0</v>
      </c>
      <c r="M880" s="14">
        <f t="shared" si="539"/>
        <v>0</v>
      </c>
      <c r="N880" s="14">
        <f t="shared" si="539"/>
        <v>0</v>
      </c>
      <c r="O880" s="14">
        <f t="shared" si="539"/>
        <v>0</v>
      </c>
      <c r="P880" s="14">
        <f t="shared" si="539"/>
        <v>0</v>
      </c>
      <c r="Q880" s="14">
        <f t="shared" si="539"/>
        <v>0</v>
      </c>
      <c r="R880" s="14">
        <f t="shared" si="539"/>
        <v>0</v>
      </c>
      <c r="S880" s="14">
        <f t="shared" si="539"/>
        <v>0</v>
      </c>
      <c r="T880" s="14">
        <f t="shared" si="539"/>
        <v>0</v>
      </c>
      <c r="U880" s="14">
        <f t="shared" si="539"/>
        <v>0</v>
      </c>
      <c r="V880" s="14">
        <f t="shared" si="539"/>
        <v>0</v>
      </c>
      <c r="W880" s="14">
        <f t="shared" si="539"/>
        <v>0</v>
      </c>
      <c r="X880" s="14">
        <f t="shared" si="539"/>
        <v>0</v>
      </c>
      <c r="Y880" s="14">
        <f t="shared" si="539"/>
        <v>0</v>
      </c>
      <c r="Z880" s="14">
        <f t="shared" si="539"/>
        <v>0</v>
      </c>
      <c r="AA880" s="14">
        <f t="shared" si="539"/>
        <v>0</v>
      </c>
      <c r="AB880" s="14">
        <f t="shared" si="539"/>
        <v>0</v>
      </c>
      <c r="AC880" s="14">
        <f t="shared" si="539"/>
        <v>0</v>
      </c>
      <c r="AD880" s="14">
        <f t="shared" si="539"/>
        <v>0</v>
      </c>
      <c r="AE880" s="14">
        <f t="shared" si="539"/>
        <v>0</v>
      </c>
      <c r="AF880" s="14">
        <f t="shared" si="539"/>
        <v>0</v>
      </c>
      <c r="AG880" s="14">
        <f t="shared" si="539"/>
        <v>0</v>
      </c>
      <c r="AH880" s="14">
        <f t="shared" si="539"/>
        <v>0</v>
      </c>
      <c r="AI880" s="14">
        <f t="shared" si="539"/>
        <v>0</v>
      </c>
      <c r="AJ880" s="14">
        <f t="shared" si="539"/>
        <v>0</v>
      </c>
      <c r="AK880" s="14">
        <f t="shared" si="539"/>
        <v>0</v>
      </c>
      <c r="AL880" s="14">
        <f t="shared" si="539"/>
        <v>0</v>
      </c>
      <c r="AM880" s="14">
        <f t="shared" si="539"/>
        <v>0</v>
      </c>
      <c r="AN880" s="14">
        <f t="shared" si="539"/>
        <v>0</v>
      </c>
      <c r="AO880" s="14">
        <f t="shared" si="539"/>
        <v>0</v>
      </c>
      <c r="AP880" s="14">
        <f t="shared" si="539"/>
        <v>0</v>
      </c>
      <c r="AQ880" s="14">
        <f t="shared" si="539"/>
        <v>0</v>
      </c>
      <c r="AR880" s="14">
        <f t="shared" si="539"/>
        <v>0</v>
      </c>
      <c r="AS880" s="14">
        <f t="shared" si="539"/>
        <v>0</v>
      </c>
      <c r="AT880" s="14">
        <f t="shared" si="539"/>
        <v>0</v>
      </c>
      <c r="AU880" s="14">
        <f t="shared" si="539"/>
        <v>0</v>
      </c>
      <c r="AV880" s="14">
        <f t="shared" si="539"/>
        <v>0</v>
      </c>
      <c r="AW880" s="14">
        <f t="shared" si="539"/>
        <v>0</v>
      </c>
      <c r="AX880" s="14">
        <f t="shared" si="539"/>
        <v>0</v>
      </c>
      <c r="AY880" s="14">
        <f t="shared" si="539"/>
        <v>0</v>
      </c>
      <c r="AZ880" s="14">
        <f t="shared" si="539"/>
        <v>0</v>
      </c>
      <c r="BA880" s="14">
        <f t="shared" si="539"/>
        <v>0</v>
      </c>
      <c r="BB880" s="14">
        <f t="shared" si="539"/>
        <v>0</v>
      </c>
      <c r="BC880" s="14">
        <f t="shared" si="539"/>
        <v>0</v>
      </c>
      <c r="BD880" s="14">
        <f t="shared" si="539"/>
        <v>0</v>
      </c>
      <c r="BE880" s="14">
        <f t="shared" si="539"/>
        <v>0</v>
      </c>
      <c r="BF880" s="14">
        <f t="shared" si="539"/>
        <v>0</v>
      </c>
      <c r="BG880" s="29">
        <f t="shared" si="536"/>
        <v>0</v>
      </c>
    </row>
    <row r="881" spans="1:62" ht="12.95" customHeight="1" x14ac:dyDescent="0.2">
      <c r="A881" s="538"/>
      <c r="B881" s="534"/>
      <c r="C881" s="507"/>
      <c r="D881" s="513"/>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6"/>
        <v>0</v>
      </c>
    </row>
    <row r="882" spans="1:62" ht="12.95" customHeight="1" thickBot="1" x14ac:dyDescent="0.25">
      <c r="A882" s="538"/>
      <c r="B882" s="534"/>
      <c r="C882" s="508"/>
      <c r="D882" s="516"/>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38"/>
      <c r="B883" s="534"/>
      <c r="C883" s="505" t="str">
        <f>Parameters!$C$5</f>
        <v>12 to 23 m.</v>
      </c>
      <c r="D883" s="509" t="str">
        <f>Parameters!$B$10</f>
        <v>Fever</v>
      </c>
      <c r="E883" s="65" t="str">
        <f>Parameters!$B$14</f>
        <v>Total</v>
      </c>
      <c r="F883" s="30">
        <f>F884+F885</f>
        <v>0</v>
      </c>
      <c r="G883" s="30">
        <f t="shared" ref="G883:BF883" si="540">G884+G885</f>
        <v>0</v>
      </c>
      <c r="H883" s="30">
        <f t="shared" si="540"/>
        <v>0</v>
      </c>
      <c r="I883" s="30">
        <f t="shared" si="540"/>
        <v>0</v>
      </c>
      <c r="J883" s="30">
        <f t="shared" si="540"/>
        <v>0</v>
      </c>
      <c r="K883" s="30">
        <f t="shared" si="540"/>
        <v>0</v>
      </c>
      <c r="L883" s="30">
        <f t="shared" si="540"/>
        <v>0</v>
      </c>
      <c r="M883" s="30">
        <f t="shared" si="540"/>
        <v>0</v>
      </c>
      <c r="N883" s="30">
        <f t="shared" si="540"/>
        <v>0</v>
      </c>
      <c r="O883" s="30">
        <f t="shared" si="540"/>
        <v>0</v>
      </c>
      <c r="P883" s="30">
        <f t="shared" si="540"/>
        <v>0</v>
      </c>
      <c r="Q883" s="30">
        <f t="shared" si="540"/>
        <v>0</v>
      </c>
      <c r="R883" s="30">
        <f t="shared" si="540"/>
        <v>0</v>
      </c>
      <c r="S883" s="30">
        <f t="shared" si="540"/>
        <v>0</v>
      </c>
      <c r="T883" s="30">
        <f t="shared" si="540"/>
        <v>0</v>
      </c>
      <c r="U883" s="30">
        <f t="shared" si="540"/>
        <v>0</v>
      </c>
      <c r="V883" s="30">
        <f t="shared" si="540"/>
        <v>0</v>
      </c>
      <c r="W883" s="30">
        <f t="shared" si="540"/>
        <v>0</v>
      </c>
      <c r="X883" s="30">
        <f t="shared" si="540"/>
        <v>0</v>
      </c>
      <c r="Y883" s="30">
        <f t="shared" si="540"/>
        <v>0</v>
      </c>
      <c r="Z883" s="30">
        <f t="shared" si="540"/>
        <v>0</v>
      </c>
      <c r="AA883" s="30">
        <f t="shared" si="540"/>
        <v>0</v>
      </c>
      <c r="AB883" s="30">
        <f t="shared" si="540"/>
        <v>0</v>
      </c>
      <c r="AC883" s="30">
        <f t="shared" si="540"/>
        <v>0</v>
      </c>
      <c r="AD883" s="30">
        <f t="shared" si="540"/>
        <v>0</v>
      </c>
      <c r="AE883" s="30">
        <f t="shared" si="540"/>
        <v>0</v>
      </c>
      <c r="AF883" s="30">
        <f t="shared" si="540"/>
        <v>0</v>
      </c>
      <c r="AG883" s="30">
        <f t="shared" si="540"/>
        <v>0</v>
      </c>
      <c r="AH883" s="30">
        <f t="shared" si="540"/>
        <v>0</v>
      </c>
      <c r="AI883" s="30">
        <f t="shared" si="540"/>
        <v>0</v>
      </c>
      <c r="AJ883" s="30">
        <f t="shared" si="540"/>
        <v>0</v>
      </c>
      <c r="AK883" s="30">
        <f t="shared" si="540"/>
        <v>0</v>
      </c>
      <c r="AL883" s="30">
        <f t="shared" si="540"/>
        <v>0</v>
      </c>
      <c r="AM883" s="30">
        <f t="shared" si="540"/>
        <v>0</v>
      </c>
      <c r="AN883" s="30">
        <f t="shared" si="540"/>
        <v>0</v>
      </c>
      <c r="AO883" s="30">
        <f t="shared" si="540"/>
        <v>0</v>
      </c>
      <c r="AP883" s="30">
        <f t="shared" si="540"/>
        <v>0</v>
      </c>
      <c r="AQ883" s="30">
        <f t="shared" si="540"/>
        <v>0</v>
      </c>
      <c r="AR883" s="30">
        <f t="shared" si="540"/>
        <v>0</v>
      </c>
      <c r="AS883" s="30">
        <f t="shared" si="540"/>
        <v>0</v>
      </c>
      <c r="AT883" s="30">
        <f t="shared" si="540"/>
        <v>0</v>
      </c>
      <c r="AU883" s="30">
        <f t="shared" si="540"/>
        <v>0</v>
      </c>
      <c r="AV883" s="30">
        <f t="shared" si="540"/>
        <v>0</v>
      </c>
      <c r="AW883" s="30">
        <f t="shared" si="540"/>
        <v>0</v>
      </c>
      <c r="AX883" s="30">
        <f t="shared" si="540"/>
        <v>0</v>
      </c>
      <c r="AY883" s="30">
        <f t="shared" si="540"/>
        <v>0</v>
      </c>
      <c r="AZ883" s="30">
        <f t="shared" si="540"/>
        <v>0</v>
      </c>
      <c r="BA883" s="30">
        <f t="shared" si="540"/>
        <v>0</v>
      </c>
      <c r="BB883" s="30">
        <f t="shared" si="540"/>
        <v>0</v>
      </c>
      <c r="BC883" s="30">
        <f t="shared" si="540"/>
        <v>0</v>
      </c>
      <c r="BD883" s="30">
        <f t="shared" si="540"/>
        <v>0</v>
      </c>
      <c r="BE883" s="30">
        <f t="shared" si="540"/>
        <v>0</v>
      </c>
      <c r="BF883" s="30">
        <f t="shared" si="540"/>
        <v>0</v>
      </c>
      <c r="BG883" s="31">
        <f>SUM(F883:BF883)</f>
        <v>0</v>
      </c>
    </row>
    <row r="884" spans="1:62" ht="12.95" customHeight="1" x14ac:dyDescent="0.2">
      <c r="A884" s="538"/>
      <c r="B884" s="534"/>
      <c r="C884" s="506"/>
      <c r="D884" s="510"/>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1">SUM(F884:BF884)</f>
        <v>0</v>
      </c>
    </row>
    <row r="885" spans="1:62" ht="12.95" customHeight="1" x14ac:dyDescent="0.2">
      <c r="A885" s="538"/>
      <c r="B885" s="534"/>
      <c r="C885" s="506"/>
      <c r="D885" s="511"/>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1"/>
        <v>0</v>
      </c>
    </row>
    <row r="886" spans="1:62" ht="12.95" customHeight="1" x14ac:dyDescent="0.2">
      <c r="A886" s="538"/>
      <c r="B886" s="534"/>
      <c r="C886" s="507"/>
      <c r="D886" s="512" t="str">
        <f>Parameters!$B$11</f>
        <v>Hosp.</v>
      </c>
      <c r="E886" s="67" t="str">
        <f>Parameters!$B$14</f>
        <v>Total</v>
      </c>
      <c r="F886" s="14">
        <f t="shared" ref="F886:BF886" si="542">F887+F888</f>
        <v>0</v>
      </c>
      <c r="G886" s="14">
        <f t="shared" si="542"/>
        <v>0</v>
      </c>
      <c r="H886" s="14">
        <f t="shared" si="542"/>
        <v>0</v>
      </c>
      <c r="I886" s="14">
        <f t="shared" si="542"/>
        <v>0</v>
      </c>
      <c r="J886" s="14">
        <f t="shared" si="542"/>
        <v>0</v>
      </c>
      <c r="K886" s="14">
        <f t="shared" si="542"/>
        <v>0</v>
      </c>
      <c r="L886" s="14">
        <f t="shared" si="542"/>
        <v>0</v>
      </c>
      <c r="M886" s="14">
        <f t="shared" si="542"/>
        <v>0</v>
      </c>
      <c r="N886" s="14">
        <f t="shared" si="542"/>
        <v>0</v>
      </c>
      <c r="O886" s="14">
        <f t="shared" si="542"/>
        <v>0</v>
      </c>
      <c r="P886" s="14">
        <f t="shared" si="542"/>
        <v>0</v>
      </c>
      <c r="Q886" s="14">
        <f t="shared" si="542"/>
        <v>0</v>
      </c>
      <c r="R886" s="14">
        <f t="shared" si="542"/>
        <v>0</v>
      </c>
      <c r="S886" s="14">
        <f t="shared" si="542"/>
        <v>0</v>
      </c>
      <c r="T886" s="14">
        <f t="shared" si="542"/>
        <v>0</v>
      </c>
      <c r="U886" s="14">
        <f t="shared" si="542"/>
        <v>0</v>
      </c>
      <c r="V886" s="14">
        <f t="shared" si="542"/>
        <v>0</v>
      </c>
      <c r="W886" s="14">
        <f t="shared" si="542"/>
        <v>0</v>
      </c>
      <c r="X886" s="14">
        <f t="shared" si="542"/>
        <v>0</v>
      </c>
      <c r="Y886" s="14">
        <f t="shared" si="542"/>
        <v>0</v>
      </c>
      <c r="Z886" s="14">
        <f t="shared" si="542"/>
        <v>0</v>
      </c>
      <c r="AA886" s="14">
        <f t="shared" si="542"/>
        <v>0</v>
      </c>
      <c r="AB886" s="14">
        <f t="shared" si="542"/>
        <v>0</v>
      </c>
      <c r="AC886" s="14">
        <f t="shared" si="542"/>
        <v>0</v>
      </c>
      <c r="AD886" s="14">
        <f t="shared" si="542"/>
        <v>0</v>
      </c>
      <c r="AE886" s="14">
        <f t="shared" si="542"/>
        <v>0</v>
      </c>
      <c r="AF886" s="14">
        <f t="shared" si="542"/>
        <v>0</v>
      </c>
      <c r="AG886" s="14">
        <f t="shared" si="542"/>
        <v>0</v>
      </c>
      <c r="AH886" s="14">
        <f t="shared" si="542"/>
        <v>0</v>
      </c>
      <c r="AI886" s="14">
        <f t="shared" si="542"/>
        <v>0</v>
      </c>
      <c r="AJ886" s="14">
        <f t="shared" si="542"/>
        <v>0</v>
      </c>
      <c r="AK886" s="14">
        <f t="shared" si="542"/>
        <v>0</v>
      </c>
      <c r="AL886" s="14">
        <f t="shared" si="542"/>
        <v>0</v>
      </c>
      <c r="AM886" s="14">
        <f t="shared" si="542"/>
        <v>0</v>
      </c>
      <c r="AN886" s="14">
        <f t="shared" si="542"/>
        <v>0</v>
      </c>
      <c r="AO886" s="14">
        <f t="shared" si="542"/>
        <v>0</v>
      </c>
      <c r="AP886" s="14">
        <f t="shared" si="542"/>
        <v>0</v>
      </c>
      <c r="AQ886" s="14">
        <f t="shared" si="542"/>
        <v>0</v>
      </c>
      <c r="AR886" s="14">
        <f t="shared" si="542"/>
        <v>0</v>
      </c>
      <c r="AS886" s="14">
        <f t="shared" si="542"/>
        <v>0</v>
      </c>
      <c r="AT886" s="14">
        <f t="shared" si="542"/>
        <v>0</v>
      </c>
      <c r="AU886" s="14">
        <f t="shared" si="542"/>
        <v>0</v>
      </c>
      <c r="AV886" s="14">
        <f t="shared" si="542"/>
        <v>0</v>
      </c>
      <c r="AW886" s="14">
        <f t="shared" si="542"/>
        <v>0</v>
      </c>
      <c r="AX886" s="14">
        <f t="shared" si="542"/>
        <v>0</v>
      </c>
      <c r="AY886" s="14">
        <f t="shared" si="542"/>
        <v>0</v>
      </c>
      <c r="AZ886" s="14">
        <f t="shared" si="542"/>
        <v>0</v>
      </c>
      <c r="BA886" s="14">
        <f t="shared" si="542"/>
        <v>0</v>
      </c>
      <c r="BB886" s="14">
        <f t="shared" si="542"/>
        <v>0</v>
      </c>
      <c r="BC886" s="14">
        <f t="shared" si="542"/>
        <v>0</v>
      </c>
      <c r="BD886" s="14">
        <f t="shared" si="542"/>
        <v>0</v>
      </c>
      <c r="BE886" s="14">
        <f t="shared" si="542"/>
        <v>0</v>
      </c>
      <c r="BF886" s="14">
        <f t="shared" si="542"/>
        <v>0</v>
      </c>
      <c r="BG886" s="29">
        <f t="shared" si="541"/>
        <v>0</v>
      </c>
    </row>
    <row r="887" spans="1:62" ht="12.95" customHeight="1" x14ac:dyDescent="0.2">
      <c r="A887" s="538"/>
      <c r="B887" s="534"/>
      <c r="C887" s="507"/>
      <c r="D887" s="513"/>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1"/>
        <v>0</v>
      </c>
    </row>
    <row r="888" spans="1:62" ht="12.95" customHeight="1" x14ac:dyDescent="0.2">
      <c r="A888" s="538"/>
      <c r="B888" s="534"/>
      <c r="C888" s="507"/>
      <c r="D888" s="514"/>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1"/>
        <v>0</v>
      </c>
    </row>
    <row r="889" spans="1:62" ht="12.95" customHeight="1" x14ac:dyDescent="0.2">
      <c r="A889" s="538"/>
      <c r="B889" s="534"/>
      <c r="C889" s="507"/>
      <c r="D889" s="515" t="str">
        <f>Parameters!$B$12</f>
        <v>ICU</v>
      </c>
      <c r="E889" s="67" t="str">
        <f>Parameters!$B$14</f>
        <v>Total</v>
      </c>
      <c r="F889" s="14">
        <f t="shared" ref="F889:BF889" si="543">F890+F891</f>
        <v>0</v>
      </c>
      <c r="G889" s="14">
        <f t="shared" si="543"/>
        <v>0</v>
      </c>
      <c r="H889" s="14">
        <f t="shared" si="543"/>
        <v>0</v>
      </c>
      <c r="I889" s="14">
        <f t="shared" si="543"/>
        <v>0</v>
      </c>
      <c r="J889" s="14">
        <f t="shared" si="543"/>
        <v>0</v>
      </c>
      <c r="K889" s="14">
        <f t="shared" si="543"/>
        <v>0</v>
      </c>
      <c r="L889" s="14">
        <f t="shared" si="543"/>
        <v>0</v>
      </c>
      <c r="M889" s="14">
        <f t="shared" si="543"/>
        <v>0</v>
      </c>
      <c r="N889" s="14">
        <f t="shared" si="543"/>
        <v>0</v>
      </c>
      <c r="O889" s="14">
        <f t="shared" si="543"/>
        <v>0</v>
      </c>
      <c r="P889" s="14">
        <f t="shared" si="543"/>
        <v>0</v>
      </c>
      <c r="Q889" s="14">
        <f t="shared" si="543"/>
        <v>0</v>
      </c>
      <c r="R889" s="14">
        <f t="shared" si="543"/>
        <v>0</v>
      </c>
      <c r="S889" s="14">
        <f t="shared" si="543"/>
        <v>0</v>
      </c>
      <c r="T889" s="14">
        <f t="shared" si="543"/>
        <v>0</v>
      </c>
      <c r="U889" s="14">
        <f t="shared" si="543"/>
        <v>0</v>
      </c>
      <c r="V889" s="14">
        <f t="shared" si="543"/>
        <v>0</v>
      </c>
      <c r="W889" s="14">
        <f t="shared" si="543"/>
        <v>0</v>
      </c>
      <c r="X889" s="14">
        <f t="shared" si="543"/>
        <v>0</v>
      </c>
      <c r="Y889" s="14">
        <f t="shared" si="543"/>
        <v>0</v>
      </c>
      <c r="Z889" s="14">
        <f t="shared" si="543"/>
        <v>0</v>
      </c>
      <c r="AA889" s="14">
        <f t="shared" si="543"/>
        <v>0</v>
      </c>
      <c r="AB889" s="14">
        <f t="shared" si="543"/>
        <v>0</v>
      </c>
      <c r="AC889" s="14">
        <f t="shared" si="543"/>
        <v>0</v>
      </c>
      <c r="AD889" s="14">
        <f t="shared" si="543"/>
        <v>0</v>
      </c>
      <c r="AE889" s="14">
        <f t="shared" si="543"/>
        <v>0</v>
      </c>
      <c r="AF889" s="14">
        <f t="shared" si="543"/>
        <v>0</v>
      </c>
      <c r="AG889" s="14">
        <f t="shared" si="543"/>
        <v>0</v>
      </c>
      <c r="AH889" s="14">
        <f t="shared" si="543"/>
        <v>0</v>
      </c>
      <c r="AI889" s="14">
        <f t="shared" si="543"/>
        <v>0</v>
      </c>
      <c r="AJ889" s="14">
        <f t="shared" si="543"/>
        <v>0</v>
      </c>
      <c r="AK889" s="14">
        <f t="shared" si="543"/>
        <v>0</v>
      </c>
      <c r="AL889" s="14">
        <f t="shared" si="543"/>
        <v>0</v>
      </c>
      <c r="AM889" s="14">
        <f t="shared" si="543"/>
        <v>0</v>
      </c>
      <c r="AN889" s="14">
        <f t="shared" si="543"/>
        <v>0</v>
      </c>
      <c r="AO889" s="14">
        <f t="shared" si="543"/>
        <v>0</v>
      </c>
      <c r="AP889" s="14">
        <f t="shared" si="543"/>
        <v>0</v>
      </c>
      <c r="AQ889" s="14">
        <f t="shared" si="543"/>
        <v>0</v>
      </c>
      <c r="AR889" s="14">
        <f t="shared" si="543"/>
        <v>0</v>
      </c>
      <c r="AS889" s="14">
        <f t="shared" si="543"/>
        <v>0</v>
      </c>
      <c r="AT889" s="14">
        <f t="shared" si="543"/>
        <v>0</v>
      </c>
      <c r="AU889" s="14">
        <f t="shared" si="543"/>
        <v>0</v>
      </c>
      <c r="AV889" s="14">
        <f t="shared" si="543"/>
        <v>0</v>
      </c>
      <c r="AW889" s="14">
        <f t="shared" si="543"/>
        <v>0</v>
      </c>
      <c r="AX889" s="14">
        <f t="shared" si="543"/>
        <v>0</v>
      </c>
      <c r="AY889" s="14">
        <f t="shared" si="543"/>
        <v>0</v>
      </c>
      <c r="AZ889" s="14">
        <f t="shared" si="543"/>
        <v>0</v>
      </c>
      <c r="BA889" s="14">
        <f t="shared" si="543"/>
        <v>0</v>
      </c>
      <c r="BB889" s="14">
        <f t="shared" si="543"/>
        <v>0</v>
      </c>
      <c r="BC889" s="14">
        <f t="shared" si="543"/>
        <v>0</v>
      </c>
      <c r="BD889" s="14">
        <f t="shared" si="543"/>
        <v>0</v>
      </c>
      <c r="BE889" s="14">
        <f t="shared" si="543"/>
        <v>0</v>
      </c>
      <c r="BF889" s="14">
        <f t="shared" si="543"/>
        <v>0</v>
      </c>
      <c r="BG889" s="29">
        <f t="shared" si="541"/>
        <v>0</v>
      </c>
    </row>
    <row r="890" spans="1:62" ht="12.95" customHeight="1" x14ac:dyDescent="0.2">
      <c r="A890" s="538"/>
      <c r="B890" s="534"/>
      <c r="C890" s="507"/>
      <c r="D890" s="513"/>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1"/>
        <v>0</v>
      </c>
    </row>
    <row r="891" spans="1:62" ht="12.95" customHeight="1" x14ac:dyDescent="0.2">
      <c r="A891" s="538"/>
      <c r="B891" s="534"/>
      <c r="C891" s="507"/>
      <c r="D891" s="514"/>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1"/>
        <v>0</v>
      </c>
    </row>
    <row r="892" spans="1:62" ht="12.95" customHeight="1" x14ac:dyDescent="0.2">
      <c r="A892" s="538"/>
      <c r="B892" s="534"/>
      <c r="C892" s="507"/>
      <c r="D892" s="515" t="str">
        <f>Parameters!$B$13</f>
        <v>Death</v>
      </c>
      <c r="E892" s="67" t="str">
        <f>Parameters!$B$14</f>
        <v>Total</v>
      </c>
      <c r="F892" s="14">
        <f t="shared" ref="F892:BF892" si="544">F893+F894</f>
        <v>0</v>
      </c>
      <c r="G892" s="14">
        <f t="shared" si="544"/>
        <v>0</v>
      </c>
      <c r="H892" s="14">
        <f t="shared" si="544"/>
        <v>0</v>
      </c>
      <c r="I892" s="14">
        <f t="shared" si="544"/>
        <v>0</v>
      </c>
      <c r="J892" s="14">
        <f t="shared" si="544"/>
        <v>0</v>
      </c>
      <c r="K892" s="14">
        <f t="shared" si="544"/>
        <v>0</v>
      </c>
      <c r="L892" s="14">
        <f t="shared" si="544"/>
        <v>0</v>
      </c>
      <c r="M892" s="14">
        <f t="shared" si="544"/>
        <v>0</v>
      </c>
      <c r="N892" s="14">
        <f t="shared" si="544"/>
        <v>0</v>
      </c>
      <c r="O892" s="14">
        <f t="shared" si="544"/>
        <v>0</v>
      </c>
      <c r="P892" s="14">
        <f t="shared" si="544"/>
        <v>0</v>
      </c>
      <c r="Q892" s="14">
        <f t="shared" si="544"/>
        <v>0</v>
      </c>
      <c r="R892" s="14">
        <f t="shared" si="544"/>
        <v>0</v>
      </c>
      <c r="S892" s="14">
        <f t="shared" si="544"/>
        <v>0</v>
      </c>
      <c r="T892" s="14">
        <f t="shared" si="544"/>
        <v>0</v>
      </c>
      <c r="U892" s="14">
        <f t="shared" si="544"/>
        <v>0</v>
      </c>
      <c r="V892" s="14">
        <f t="shared" si="544"/>
        <v>0</v>
      </c>
      <c r="W892" s="14">
        <f t="shared" si="544"/>
        <v>0</v>
      </c>
      <c r="X892" s="14">
        <f t="shared" si="544"/>
        <v>0</v>
      </c>
      <c r="Y892" s="14">
        <f t="shared" si="544"/>
        <v>0</v>
      </c>
      <c r="Z892" s="14">
        <f t="shared" si="544"/>
        <v>0</v>
      </c>
      <c r="AA892" s="14">
        <f t="shared" si="544"/>
        <v>0</v>
      </c>
      <c r="AB892" s="14">
        <f t="shared" si="544"/>
        <v>0</v>
      </c>
      <c r="AC892" s="14">
        <f t="shared" si="544"/>
        <v>0</v>
      </c>
      <c r="AD892" s="14">
        <f t="shared" si="544"/>
        <v>0</v>
      </c>
      <c r="AE892" s="14">
        <f t="shared" si="544"/>
        <v>0</v>
      </c>
      <c r="AF892" s="14">
        <f t="shared" si="544"/>
        <v>0</v>
      </c>
      <c r="AG892" s="14">
        <f t="shared" si="544"/>
        <v>0</v>
      </c>
      <c r="AH892" s="14">
        <f t="shared" si="544"/>
        <v>0</v>
      </c>
      <c r="AI892" s="14">
        <f t="shared" si="544"/>
        <v>0</v>
      </c>
      <c r="AJ892" s="14">
        <f t="shared" si="544"/>
        <v>0</v>
      </c>
      <c r="AK892" s="14">
        <f t="shared" si="544"/>
        <v>0</v>
      </c>
      <c r="AL892" s="14">
        <f t="shared" si="544"/>
        <v>0</v>
      </c>
      <c r="AM892" s="14">
        <f t="shared" si="544"/>
        <v>0</v>
      </c>
      <c r="AN892" s="14">
        <f t="shared" si="544"/>
        <v>0</v>
      </c>
      <c r="AO892" s="14">
        <f t="shared" si="544"/>
        <v>0</v>
      </c>
      <c r="AP892" s="14">
        <f t="shared" si="544"/>
        <v>0</v>
      </c>
      <c r="AQ892" s="14">
        <f t="shared" si="544"/>
        <v>0</v>
      </c>
      <c r="AR892" s="14">
        <f t="shared" si="544"/>
        <v>0</v>
      </c>
      <c r="AS892" s="14">
        <f t="shared" si="544"/>
        <v>0</v>
      </c>
      <c r="AT892" s="14">
        <f t="shared" si="544"/>
        <v>0</v>
      </c>
      <c r="AU892" s="14">
        <f t="shared" si="544"/>
        <v>0</v>
      </c>
      <c r="AV892" s="14">
        <f t="shared" si="544"/>
        <v>0</v>
      </c>
      <c r="AW892" s="14">
        <f t="shared" si="544"/>
        <v>0</v>
      </c>
      <c r="AX892" s="14">
        <f t="shared" si="544"/>
        <v>0</v>
      </c>
      <c r="AY892" s="14">
        <f t="shared" si="544"/>
        <v>0</v>
      </c>
      <c r="AZ892" s="14">
        <f t="shared" si="544"/>
        <v>0</v>
      </c>
      <c r="BA892" s="14">
        <f t="shared" si="544"/>
        <v>0</v>
      </c>
      <c r="BB892" s="14">
        <f t="shared" si="544"/>
        <v>0</v>
      </c>
      <c r="BC892" s="14">
        <f t="shared" si="544"/>
        <v>0</v>
      </c>
      <c r="BD892" s="14">
        <f t="shared" si="544"/>
        <v>0</v>
      </c>
      <c r="BE892" s="14">
        <f t="shared" si="544"/>
        <v>0</v>
      </c>
      <c r="BF892" s="14">
        <f t="shared" si="544"/>
        <v>0</v>
      </c>
      <c r="BG892" s="29">
        <f t="shared" si="541"/>
        <v>0</v>
      </c>
      <c r="BI892" s="9"/>
      <c r="BJ892" s="61"/>
    </row>
    <row r="893" spans="1:62" ht="12.95" customHeight="1" x14ac:dyDescent="0.2">
      <c r="A893" s="538"/>
      <c r="B893" s="534"/>
      <c r="C893" s="507"/>
      <c r="D893" s="513"/>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1"/>
        <v>0</v>
      </c>
    </row>
    <row r="894" spans="1:62" ht="12.95" customHeight="1" thickBot="1" x14ac:dyDescent="0.25">
      <c r="A894" s="538"/>
      <c r="B894" s="534"/>
      <c r="C894" s="508"/>
      <c r="D894" s="516"/>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538"/>
      <c r="B895" s="534"/>
      <c r="C895" s="505" t="str">
        <f>Parameters!$C$6</f>
        <v>2 to 4</v>
      </c>
      <c r="D895" s="509" t="str">
        <f>Parameters!$B$10</f>
        <v>Fever</v>
      </c>
      <c r="E895" s="65" t="str">
        <f>Parameters!$B$14</f>
        <v>Total</v>
      </c>
      <c r="F895" s="30">
        <f>F896+F897</f>
        <v>0</v>
      </c>
      <c r="G895" s="30">
        <f t="shared" ref="G895:BF895" si="545">G896+G897</f>
        <v>0</v>
      </c>
      <c r="H895" s="30">
        <f t="shared" si="545"/>
        <v>0</v>
      </c>
      <c r="I895" s="30">
        <f t="shared" si="545"/>
        <v>0</v>
      </c>
      <c r="J895" s="30">
        <f t="shared" si="545"/>
        <v>0</v>
      </c>
      <c r="K895" s="30">
        <f t="shared" si="545"/>
        <v>0</v>
      </c>
      <c r="L895" s="30">
        <f t="shared" si="545"/>
        <v>0</v>
      </c>
      <c r="M895" s="30">
        <f t="shared" si="545"/>
        <v>0</v>
      </c>
      <c r="N895" s="30">
        <f t="shared" si="545"/>
        <v>0</v>
      </c>
      <c r="O895" s="30">
        <f t="shared" si="545"/>
        <v>0</v>
      </c>
      <c r="P895" s="30">
        <f t="shared" si="545"/>
        <v>0</v>
      </c>
      <c r="Q895" s="30">
        <f t="shared" si="545"/>
        <v>0</v>
      </c>
      <c r="R895" s="30">
        <f t="shared" si="545"/>
        <v>0</v>
      </c>
      <c r="S895" s="30">
        <f t="shared" si="545"/>
        <v>0</v>
      </c>
      <c r="T895" s="30">
        <f t="shared" si="545"/>
        <v>0</v>
      </c>
      <c r="U895" s="30">
        <f t="shared" si="545"/>
        <v>0</v>
      </c>
      <c r="V895" s="30">
        <f t="shared" si="545"/>
        <v>0</v>
      </c>
      <c r="W895" s="30">
        <f t="shared" si="545"/>
        <v>0</v>
      </c>
      <c r="X895" s="30">
        <f t="shared" si="545"/>
        <v>0</v>
      </c>
      <c r="Y895" s="30">
        <f t="shared" si="545"/>
        <v>0</v>
      </c>
      <c r="Z895" s="30">
        <f t="shared" si="545"/>
        <v>0</v>
      </c>
      <c r="AA895" s="30">
        <f t="shared" si="545"/>
        <v>0</v>
      </c>
      <c r="AB895" s="30">
        <f t="shared" si="545"/>
        <v>0</v>
      </c>
      <c r="AC895" s="30">
        <f t="shared" si="545"/>
        <v>0</v>
      </c>
      <c r="AD895" s="30">
        <f t="shared" si="545"/>
        <v>0</v>
      </c>
      <c r="AE895" s="30">
        <f t="shared" si="545"/>
        <v>0</v>
      </c>
      <c r="AF895" s="30">
        <f t="shared" si="545"/>
        <v>0</v>
      </c>
      <c r="AG895" s="30">
        <f t="shared" si="545"/>
        <v>0</v>
      </c>
      <c r="AH895" s="30">
        <f t="shared" si="545"/>
        <v>0</v>
      </c>
      <c r="AI895" s="30">
        <f t="shared" si="545"/>
        <v>0</v>
      </c>
      <c r="AJ895" s="30">
        <f t="shared" si="545"/>
        <v>0</v>
      </c>
      <c r="AK895" s="30">
        <f t="shared" si="545"/>
        <v>0</v>
      </c>
      <c r="AL895" s="30">
        <f t="shared" si="545"/>
        <v>0</v>
      </c>
      <c r="AM895" s="30">
        <f t="shared" si="545"/>
        <v>0</v>
      </c>
      <c r="AN895" s="30">
        <f t="shared" si="545"/>
        <v>0</v>
      </c>
      <c r="AO895" s="30">
        <f t="shared" si="545"/>
        <v>0</v>
      </c>
      <c r="AP895" s="30">
        <f t="shared" si="545"/>
        <v>0</v>
      </c>
      <c r="AQ895" s="30">
        <f t="shared" si="545"/>
        <v>0</v>
      </c>
      <c r="AR895" s="30">
        <f t="shared" si="545"/>
        <v>0</v>
      </c>
      <c r="AS895" s="30">
        <f t="shared" si="545"/>
        <v>0</v>
      </c>
      <c r="AT895" s="30">
        <f t="shared" si="545"/>
        <v>0</v>
      </c>
      <c r="AU895" s="30">
        <f t="shared" si="545"/>
        <v>0</v>
      </c>
      <c r="AV895" s="30">
        <f t="shared" si="545"/>
        <v>0</v>
      </c>
      <c r="AW895" s="30">
        <f t="shared" si="545"/>
        <v>0</v>
      </c>
      <c r="AX895" s="30">
        <f t="shared" si="545"/>
        <v>0</v>
      </c>
      <c r="AY895" s="30">
        <f t="shared" si="545"/>
        <v>0</v>
      </c>
      <c r="AZ895" s="30">
        <f t="shared" si="545"/>
        <v>0</v>
      </c>
      <c r="BA895" s="30">
        <f t="shared" si="545"/>
        <v>0</v>
      </c>
      <c r="BB895" s="30">
        <f t="shared" si="545"/>
        <v>0</v>
      </c>
      <c r="BC895" s="30">
        <f t="shared" si="545"/>
        <v>0</v>
      </c>
      <c r="BD895" s="30">
        <f t="shared" si="545"/>
        <v>0</v>
      </c>
      <c r="BE895" s="30">
        <f t="shared" si="545"/>
        <v>0</v>
      </c>
      <c r="BF895" s="30">
        <f t="shared" si="545"/>
        <v>0</v>
      </c>
      <c r="BG895" s="31">
        <f>SUM(F895:BF895)</f>
        <v>0</v>
      </c>
    </row>
    <row r="896" spans="1:62" ht="12.95" customHeight="1" x14ac:dyDescent="0.2">
      <c r="A896" s="538"/>
      <c r="B896" s="534"/>
      <c r="C896" s="506"/>
      <c r="D896" s="510"/>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6">SUM(F896:BF896)</f>
        <v>0</v>
      </c>
    </row>
    <row r="897" spans="1:62" ht="12.95" customHeight="1" x14ac:dyDescent="0.2">
      <c r="A897" s="538"/>
      <c r="B897" s="534"/>
      <c r="C897" s="506"/>
      <c r="D897" s="511"/>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6"/>
        <v>0</v>
      </c>
    </row>
    <row r="898" spans="1:62" ht="12.95" customHeight="1" x14ac:dyDescent="0.2">
      <c r="A898" s="538"/>
      <c r="B898" s="534"/>
      <c r="C898" s="507"/>
      <c r="D898" s="512" t="str">
        <f>Parameters!$B$11</f>
        <v>Hosp.</v>
      </c>
      <c r="E898" s="67" t="str">
        <f>Parameters!$B$14</f>
        <v>Total</v>
      </c>
      <c r="F898" s="14">
        <f t="shared" ref="F898:BF898" si="547">F899+F900</f>
        <v>0</v>
      </c>
      <c r="G898" s="14">
        <f t="shared" si="547"/>
        <v>0</v>
      </c>
      <c r="H898" s="14">
        <f t="shared" si="547"/>
        <v>0</v>
      </c>
      <c r="I898" s="14">
        <f t="shared" si="547"/>
        <v>0</v>
      </c>
      <c r="J898" s="14">
        <f t="shared" si="547"/>
        <v>0</v>
      </c>
      <c r="K898" s="14">
        <f t="shared" si="547"/>
        <v>0</v>
      </c>
      <c r="L898" s="14">
        <f t="shared" si="547"/>
        <v>0</v>
      </c>
      <c r="M898" s="14">
        <f t="shared" si="547"/>
        <v>0</v>
      </c>
      <c r="N898" s="14">
        <f t="shared" si="547"/>
        <v>0</v>
      </c>
      <c r="O898" s="14">
        <f t="shared" si="547"/>
        <v>0</v>
      </c>
      <c r="P898" s="14">
        <f t="shared" si="547"/>
        <v>0</v>
      </c>
      <c r="Q898" s="14">
        <f t="shared" si="547"/>
        <v>0</v>
      </c>
      <c r="R898" s="14">
        <f t="shared" si="547"/>
        <v>0</v>
      </c>
      <c r="S898" s="14">
        <f t="shared" si="547"/>
        <v>0</v>
      </c>
      <c r="T898" s="14">
        <f t="shared" si="547"/>
        <v>0</v>
      </c>
      <c r="U898" s="14">
        <f t="shared" si="547"/>
        <v>0</v>
      </c>
      <c r="V898" s="14">
        <f t="shared" si="547"/>
        <v>0</v>
      </c>
      <c r="W898" s="14">
        <f t="shared" si="547"/>
        <v>0</v>
      </c>
      <c r="X898" s="14">
        <f t="shared" si="547"/>
        <v>0</v>
      </c>
      <c r="Y898" s="14">
        <f t="shared" si="547"/>
        <v>0</v>
      </c>
      <c r="Z898" s="14">
        <f t="shared" si="547"/>
        <v>0</v>
      </c>
      <c r="AA898" s="14">
        <f t="shared" si="547"/>
        <v>0</v>
      </c>
      <c r="AB898" s="14">
        <f t="shared" si="547"/>
        <v>0</v>
      </c>
      <c r="AC898" s="14">
        <f t="shared" si="547"/>
        <v>0</v>
      </c>
      <c r="AD898" s="14">
        <f t="shared" si="547"/>
        <v>0</v>
      </c>
      <c r="AE898" s="14">
        <f t="shared" si="547"/>
        <v>0</v>
      </c>
      <c r="AF898" s="14">
        <f t="shared" si="547"/>
        <v>0</v>
      </c>
      <c r="AG898" s="14">
        <f t="shared" si="547"/>
        <v>0</v>
      </c>
      <c r="AH898" s="14">
        <f t="shared" si="547"/>
        <v>0</v>
      </c>
      <c r="AI898" s="14">
        <f t="shared" si="547"/>
        <v>0</v>
      </c>
      <c r="AJ898" s="14">
        <f t="shared" si="547"/>
        <v>0</v>
      </c>
      <c r="AK898" s="14">
        <f t="shared" si="547"/>
        <v>0</v>
      </c>
      <c r="AL898" s="14">
        <f t="shared" si="547"/>
        <v>0</v>
      </c>
      <c r="AM898" s="14">
        <f t="shared" si="547"/>
        <v>0</v>
      </c>
      <c r="AN898" s="14">
        <f t="shared" si="547"/>
        <v>0</v>
      </c>
      <c r="AO898" s="14">
        <f t="shared" si="547"/>
        <v>0</v>
      </c>
      <c r="AP898" s="14">
        <f t="shared" si="547"/>
        <v>0</v>
      </c>
      <c r="AQ898" s="14">
        <f t="shared" si="547"/>
        <v>0</v>
      </c>
      <c r="AR898" s="14">
        <f t="shared" si="547"/>
        <v>0</v>
      </c>
      <c r="AS898" s="14">
        <f t="shared" si="547"/>
        <v>0</v>
      </c>
      <c r="AT898" s="14">
        <f t="shared" si="547"/>
        <v>0</v>
      </c>
      <c r="AU898" s="14">
        <f t="shared" si="547"/>
        <v>0</v>
      </c>
      <c r="AV898" s="14">
        <f t="shared" si="547"/>
        <v>0</v>
      </c>
      <c r="AW898" s="14">
        <f t="shared" si="547"/>
        <v>0</v>
      </c>
      <c r="AX898" s="14">
        <f t="shared" si="547"/>
        <v>0</v>
      </c>
      <c r="AY898" s="14">
        <f t="shared" si="547"/>
        <v>0</v>
      </c>
      <c r="AZ898" s="14">
        <f t="shared" si="547"/>
        <v>0</v>
      </c>
      <c r="BA898" s="14">
        <f t="shared" si="547"/>
        <v>0</v>
      </c>
      <c r="BB898" s="14">
        <f t="shared" si="547"/>
        <v>0</v>
      </c>
      <c r="BC898" s="14">
        <f t="shared" si="547"/>
        <v>0</v>
      </c>
      <c r="BD898" s="14">
        <f t="shared" si="547"/>
        <v>0</v>
      </c>
      <c r="BE898" s="14">
        <f t="shared" si="547"/>
        <v>0</v>
      </c>
      <c r="BF898" s="14">
        <f t="shared" si="547"/>
        <v>0</v>
      </c>
      <c r="BG898" s="29">
        <f t="shared" si="546"/>
        <v>0</v>
      </c>
    </row>
    <row r="899" spans="1:62" ht="12.95" customHeight="1" x14ac:dyDescent="0.2">
      <c r="A899" s="538"/>
      <c r="B899" s="534"/>
      <c r="C899" s="507"/>
      <c r="D899" s="513"/>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6"/>
        <v>0</v>
      </c>
    </row>
    <row r="900" spans="1:62" ht="12.95" customHeight="1" x14ac:dyDescent="0.2">
      <c r="A900" s="538"/>
      <c r="B900" s="534"/>
      <c r="C900" s="507"/>
      <c r="D900" s="514"/>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6"/>
        <v>0</v>
      </c>
    </row>
    <row r="901" spans="1:62" ht="12.95" customHeight="1" x14ac:dyDescent="0.2">
      <c r="A901" s="538"/>
      <c r="B901" s="534"/>
      <c r="C901" s="507"/>
      <c r="D901" s="515" t="str">
        <f>Parameters!$B$12</f>
        <v>ICU</v>
      </c>
      <c r="E901" s="67" t="str">
        <f>Parameters!$B$14</f>
        <v>Total</v>
      </c>
      <c r="F901" s="14">
        <f t="shared" ref="F901:BF901" si="548">F902+F903</f>
        <v>0</v>
      </c>
      <c r="G901" s="14">
        <f t="shared" si="548"/>
        <v>0</v>
      </c>
      <c r="H901" s="14">
        <f t="shared" si="548"/>
        <v>0</v>
      </c>
      <c r="I901" s="14">
        <f t="shared" si="548"/>
        <v>0</v>
      </c>
      <c r="J901" s="14">
        <f t="shared" si="548"/>
        <v>0</v>
      </c>
      <c r="K901" s="14">
        <f t="shared" si="548"/>
        <v>0</v>
      </c>
      <c r="L901" s="14">
        <f t="shared" si="548"/>
        <v>0</v>
      </c>
      <c r="M901" s="14">
        <f t="shared" si="548"/>
        <v>0</v>
      </c>
      <c r="N901" s="14">
        <f t="shared" si="548"/>
        <v>0</v>
      </c>
      <c r="O901" s="14">
        <f t="shared" si="548"/>
        <v>0</v>
      </c>
      <c r="P901" s="14">
        <f t="shared" si="548"/>
        <v>0</v>
      </c>
      <c r="Q901" s="14">
        <f t="shared" si="548"/>
        <v>0</v>
      </c>
      <c r="R901" s="14">
        <f t="shared" si="548"/>
        <v>0</v>
      </c>
      <c r="S901" s="14">
        <f t="shared" si="548"/>
        <v>0</v>
      </c>
      <c r="T901" s="14">
        <f t="shared" si="548"/>
        <v>0</v>
      </c>
      <c r="U901" s="14">
        <f t="shared" si="548"/>
        <v>0</v>
      </c>
      <c r="V901" s="14">
        <f t="shared" si="548"/>
        <v>0</v>
      </c>
      <c r="W901" s="14">
        <f t="shared" si="548"/>
        <v>0</v>
      </c>
      <c r="X901" s="14">
        <f t="shared" si="548"/>
        <v>0</v>
      </c>
      <c r="Y901" s="14">
        <f t="shared" si="548"/>
        <v>0</v>
      </c>
      <c r="Z901" s="14">
        <f t="shared" si="548"/>
        <v>0</v>
      </c>
      <c r="AA901" s="14">
        <f t="shared" si="548"/>
        <v>0</v>
      </c>
      <c r="AB901" s="14">
        <f t="shared" si="548"/>
        <v>0</v>
      </c>
      <c r="AC901" s="14">
        <f t="shared" si="548"/>
        <v>0</v>
      </c>
      <c r="AD901" s="14">
        <f t="shared" si="548"/>
        <v>0</v>
      </c>
      <c r="AE901" s="14">
        <f t="shared" si="548"/>
        <v>0</v>
      </c>
      <c r="AF901" s="14">
        <f t="shared" si="548"/>
        <v>0</v>
      </c>
      <c r="AG901" s="14">
        <f t="shared" si="548"/>
        <v>0</v>
      </c>
      <c r="AH901" s="14">
        <f t="shared" si="548"/>
        <v>0</v>
      </c>
      <c r="AI901" s="14">
        <f t="shared" si="548"/>
        <v>0</v>
      </c>
      <c r="AJ901" s="14">
        <f t="shared" si="548"/>
        <v>0</v>
      </c>
      <c r="AK901" s="14">
        <f t="shared" si="548"/>
        <v>0</v>
      </c>
      <c r="AL901" s="14">
        <f t="shared" si="548"/>
        <v>0</v>
      </c>
      <c r="AM901" s="14">
        <f t="shared" si="548"/>
        <v>0</v>
      </c>
      <c r="AN901" s="14">
        <f t="shared" si="548"/>
        <v>0</v>
      </c>
      <c r="AO901" s="14">
        <f t="shared" si="548"/>
        <v>0</v>
      </c>
      <c r="AP901" s="14">
        <f t="shared" si="548"/>
        <v>0</v>
      </c>
      <c r="AQ901" s="14">
        <f t="shared" si="548"/>
        <v>0</v>
      </c>
      <c r="AR901" s="14">
        <f t="shared" si="548"/>
        <v>0</v>
      </c>
      <c r="AS901" s="14">
        <f t="shared" si="548"/>
        <v>0</v>
      </c>
      <c r="AT901" s="14">
        <f t="shared" si="548"/>
        <v>0</v>
      </c>
      <c r="AU901" s="14">
        <f t="shared" si="548"/>
        <v>0</v>
      </c>
      <c r="AV901" s="14">
        <f t="shared" si="548"/>
        <v>0</v>
      </c>
      <c r="AW901" s="14">
        <f t="shared" si="548"/>
        <v>0</v>
      </c>
      <c r="AX901" s="14">
        <f t="shared" si="548"/>
        <v>0</v>
      </c>
      <c r="AY901" s="14">
        <f t="shared" si="548"/>
        <v>0</v>
      </c>
      <c r="AZ901" s="14">
        <f t="shared" si="548"/>
        <v>0</v>
      </c>
      <c r="BA901" s="14">
        <f t="shared" si="548"/>
        <v>0</v>
      </c>
      <c r="BB901" s="14">
        <f t="shared" si="548"/>
        <v>0</v>
      </c>
      <c r="BC901" s="14">
        <f t="shared" si="548"/>
        <v>0</v>
      </c>
      <c r="BD901" s="14">
        <f t="shared" si="548"/>
        <v>0</v>
      </c>
      <c r="BE901" s="14">
        <f t="shared" si="548"/>
        <v>0</v>
      </c>
      <c r="BF901" s="14">
        <f t="shared" si="548"/>
        <v>0</v>
      </c>
      <c r="BG901" s="29">
        <f t="shared" si="546"/>
        <v>0</v>
      </c>
    </row>
    <row r="902" spans="1:62" ht="12.95" customHeight="1" x14ac:dyDescent="0.2">
      <c r="A902" s="538"/>
      <c r="B902" s="534"/>
      <c r="C902" s="507"/>
      <c r="D902" s="513"/>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6"/>
        <v>0</v>
      </c>
    </row>
    <row r="903" spans="1:62" ht="12.95" customHeight="1" x14ac:dyDescent="0.2">
      <c r="A903" s="538"/>
      <c r="B903" s="534"/>
      <c r="C903" s="507"/>
      <c r="D903" s="514"/>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6"/>
        <v>0</v>
      </c>
    </row>
    <row r="904" spans="1:62" ht="12.95" customHeight="1" x14ac:dyDescent="0.2">
      <c r="A904" s="538"/>
      <c r="B904" s="534"/>
      <c r="C904" s="507"/>
      <c r="D904" s="515" t="str">
        <f>Parameters!$B$13</f>
        <v>Death</v>
      </c>
      <c r="E904" s="67" t="str">
        <f>Parameters!$B$14</f>
        <v>Total</v>
      </c>
      <c r="F904" s="14">
        <f t="shared" ref="F904:BF904" si="549">F905+F906</f>
        <v>0</v>
      </c>
      <c r="G904" s="14">
        <f t="shared" si="549"/>
        <v>0</v>
      </c>
      <c r="H904" s="14">
        <f t="shared" si="549"/>
        <v>0</v>
      </c>
      <c r="I904" s="14">
        <f t="shared" si="549"/>
        <v>0</v>
      </c>
      <c r="J904" s="14">
        <f t="shared" si="549"/>
        <v>0</v>
      </c>
      <c r="K904" s="14">
        <f t="shared" si="549"/>
        <v>0</v>
      </c>
      <c r="L904" s="14">
        <f t="shared" si="549"/>
        <v>0</v>
      </c>
      <c r="M904" s="14">
        <f t="shared" si="549"/>
        <v>0</v>
      </c>
      <c r="N904" s="14">
        <f t="shared" si="549"/>
        <v>0</v>
      </c>
      <c r="O904" s="14">
        <f t="shared" si="549"/>
        <v>0</v>
      </c>
      <c r="P904" s="14">
        <f t="shared" si="549"/>
        <v>0</v>
      </c>
      <c r="Q904" s="14">
        <f t="shared" si="549"/>
        <v>0</v>
      </c>
      <c r="R904" s="14">
        <f t="shared" si="549"/>
        <v>0</v>
      </c>
      <c r="S904" s="14">
        <f t="shared" si="549"/>
        <v>0</v>
      </c>
      <c r="T904" s="14">
        <f t="shared" si="549"/>
        <v>0</v>
      </c>
      <c r="U904" s="14">
        <f t="shared" si="549"/>
        <v>0</v>
      </c>
      <c r="V904" s="14">
        <f t="shared" si="549"/>
        <v>0</v>
      </c>
      <c r="W904" s="14">
        <f t="shared" si="549"/>
        <v>0</v>
      </c>
      <c r="X904" s="14">
        <f t="shared" si="549"/>
        <v>0</v>
      </c>
      <c r="Y904" s="14">
        <f t="shared" si="549"/>
        <v>0</v>
      </c>
      <c r="Z904" s="14">
        <f t="shared" si="549"/>
        <v>0</v>
      </c>
      <c r="AA904" s="14">
        <f t="shared" si="549"/>
        <v>0</v>
      </c>
      <c r="AB904" s="14">
        <f t="shared" si="549"/>
        <v>0</v>
      </c>
      <c r="AC904" s="14">
        <f t="shared" si="549"/>
        <v>0</v>
      </c>
      <c r="AD904" s="14">
        <f t="shared" si="549"/>
        <v>0</v>
      </c>
      <c r="AE904" s="14">
        <f t="shared" si="549"/>
        <v>0</v>
      </c>
      <c r="AF904" s="14">
        <f t="shared" si="549"/>
        <v>0</v>
      </c>
      <c r="AG904" s="14">
        <f t="shared" si="549"/>
        <v>0</v>
      </c>
      <c r="AH904" s="14">
        <f t="shared" si="549"/>
        <v>0</v>
      </c>
      <c r="AI904" s="14">
        <f t="shared" si="549"/>
        <v>0</v>
      </c>
      <c r="AJ904" s="14">
        <f t="shared" si="549"/>
        <v>0</v>
      </c>
      <c r="AK904" s="14">
        <f t="shared" si="549"/>
        <v>0</v>
      </c>
      <c r="AL904" s="14">
        <f t="shared" si="549"/>
        <v>0</v>
      </c>
      <c r="AM904" s="14">
        <f t="shared" si="549"/>
        <v>0</v>
      </c>
      <c r="AN904" s="14">
        <f t="shared" si="549"/>
        <v>0</v>
      </c>
      <c r="AO904" s="14">
        <f t="shared" si="549"/>
        <v>0</v>
      </c>
      <c r="AP904" s="14">
        <f t="shared" si="549"/>
        <v>0</v>
      </c>
      <c r="AQ904" s="14">
        <f t="shared" si="549"/>
        <v>0</v>
      </c>
      <c r="AR904" s="14">
        <f t="shared" si="549"/>
        <v>0</v>
      </c>
      <c r="AS904" s="14">
        <f t="shared" si="549"/>
        <v>0</v>
      </c>
      <c r="AT904" s="14">
        <f t="shared" si="549"/>
        <v>0</v>
      </c>
      <c r="AU904" s="14">
        <f t="shared" si="549"/>
        <v>0</v>
      </c>
      <c r="AV904" s="14">
        <f t="shared" si="549"/>
        <v>0</v>
      </c>
      <c r="AW904" s="14">
        <f t="shared" si="549"/>
        <v>0</v>
      </c>
      <c r="AX904" s="14">
        <f t="shared" si="549"/>
        <v>0</v>
      </c>
      <c r="AY904" s="14">
        <f t="shared" si="549"/>
        <v>0</v>
      </c>
      <c r="AZ904" s="14">
        <f t="shared" si="549"/>
        <v>0</v>
      </c>
      <c r="BA904" s="14">
        <f t="shared" si="549"/>
        <v>0</v>
      </c>
      <c r="BB904" s="14">
        <f t="shared" si="549"/>
        <v>0</v>
      </c>
      <c r="BC904" s="14">
        <f t="shared" si="549"/>
        <v>0</v>
      </c>
      <c r="BD904" s="14">
        <f t="shared" si="549"/>
        <v>0</v>
      </c>
      <c r="BE904" s="14">
        <f t="shared" si="549"/>
        <v>0</v>
      </c>
      <c r="BF904" s="14">
        <f t="shared" si="549"/>
        <v>0</v>
      </c>
      <c r="BG904" s="29">
        <f t="shared" si="546"/>
        <v>0</v>
      </c>
      <c r="BI904" s="9"/>
      <c r="BJ904" s="61"/>
    </row>
    <row r="905" spans="1:62" ht="12.95" customHeight="1" x14ac:dyDescent="0.2">
      <c r="A905" s="538"/>
      <c r="B905" s="534"/>
      <c r="C905" s="507"/>
      <c r="D905" s="513"/>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6"/>
        <v>0</v>
      </c>
      <c r="BI905" s="9"/>
      <c r="BJ905" s="61"/>
    </row>
    <row r="906" spans="1:62" ht="12.95" customHeight="1" thickBot="1" x14ac:dyDescent="0.25">
      <c r="A906" s="538"/>
      <c r="B906" s="534"/>
      <c r="C906" s="508"/>
      <c r="D906" s="516"/>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1"/>
    </row>
    <row r="907" spans="1:62" ht="12.95" customHeight="1" x14ac:dyDescent="0.2">
      <c r="A907" s="538"/>
      <c r="B907" s="534"/>
      <c r="C907" s="505" t="str">
        <f>Parameters!$C$7</f>
        <v>5 to 14</v>
      </c>
      <c r="D907" s="509" t="str">
        <f>Parameters!$B$10</f>
        <v>Fever</v>
      </c>
      <c r="E907" s="65" t="str">
        <f>Parameters!$B$14</f>
        <v>Total</v>
      </c>
      <c r="F907" s="30">
        <f>F908+F909</f>
        <v>0</v>
      </c>
      <c r="G907" s="30">
        <f t="shared" ref="G907:BF907" si="550">G908+G909</f>
        <v>0</v>
      </c>
      <c r="H907" s="30">
        <f t="shared" si="550"/>
        <v>0</v>
      </c>
      <c r="I907" s="30">
        <f t="shared" si="550"/>
        <v>0</v>
      </c>
      <c r="J907" s="30">
        <f t="shared" si="550"/>
        <v>0</v>
      </c>
      <c r="K907" s="30">
        <f t="shared" si="550"/>
        <v>0</v>
      </c>
      <c r="L907" s="30">
        <f t="shared" si="550"/>
        <v>0</v>
      </c>
      <c r="M907" s="30">
        <f t="shared" si="550"/>
        <v>0</v>
      </c>
      <c r="N907" s="30">
        <f t="shared" si="550"/>
        <v>0</v>
      </c>
      <c r="O907" s="30">
        <f t="shared" si="550"/>
        <v>0</v>
      </c>
      <c r="P907" s="30">
        <f t="shared" si="550"/>
        <v>0</v>
      </c>
      <c r="Q907" s="30">
        <f t="shared" si="550"/>
        <v>0</v>
      </c>
      <c r="R907" s="30">
        <f t="shared" si="550"/>
        <v>0</v>
      </c>
      <c r="S907" s="30">
        <f t="shared" si="550"/>
        <v>0</v>
      </c>
      <c r="T907" s="30">
        <f t="shared" si="550"/>
        <v>0</v>
      </c>
      <c r="U907" s="30">
        <f t="shared" si="550"/>
        <v>0</v>
      </c>
      <c r="V907" s="30">
        <f t="shared" si="550"/>
        <v>0</v>
      </c>
      <c r="W907" s="30">
        <f t="shared" si="550"/>
        <v>0</v>
      </c>
      <c r="X907" s="30">
        <f t="shared" si="550"/>
        <v>0</v>
      </c>
      <c r="Y907" s="30">
        <f t="shared" si="550"/>
        <v>0</v>
      </c>
      <c r="Z907" s="30">
        <f t="shared" si="550"/>
        <v>0</v>
      </c>
      <c r="AA907" s="30">
        <f t="shared" si="550"/>
        <v>0</v>
      </c>
      <c r="AB907" s="30">
        <f t="shared" si="550"/>
        <v>0</v>
      </c>
      <c r="AC907" s="30">
        <f t="shared" si="550"/>
        <v>0</v>
      </c>
      <c r="AD907" s="30">
        <f t="shared" si="550"/>
        <v>0</v>
      </c>
      <c r="AE907" s="30">
        <f t="shared" si="550"/>
        <v>0</v>
      </c>
      <c r="AF907" s="30">
        <f t="shared" si="550"/>
        <v>0</v>
      </c>
      <c r="AG907" s="30">
        <f t="shared" si="550"/>
        <v>0</v>
      </c>
      <c r="AH907" s="30">
        <f t="shared" si="550"/>
        <v>0</v>
      </c>
      <c r="AI907" s="30">
        <f t="shared" si="550"/>
        <v>0</v>
      </c>
      <c r="AJ907" s="30">
        <f t="shared" si="550"/>
        <v>0</v>
      </c>
      <c r="AK907" s="30">
        <f t="shared" si="550"/>
        <v>0</v>
      </c>
      <c r="AL907" s="30">
        <f t="shared" si="550"/>
        <v>0</v>
      </c>
      <c r="AM907" s="30">
        <f t="shared" si="550"/>
        <v>0</v>
      </c>
      <c r="AN907" s="30">
        <f t="shared" si="550"/>
        <v>0</v>
      </c>
      <c r="AO907" s="30">
        <f t="shared" si="550"/>
        <v>0</v>
      </c>
      <c r="AP907" s="30">
        <f t="shared" si="550"/>
        <v>0</v>
      </c>
      <c r="AQ907" s="30">
        <f t="shared" si="550"/>
        <v>0</v>
      </c>
      <c r="AR907" s="30">
        <f t="shared" si="550"/>
        <v>0</v>
      </c>
      <c r="AS907" s="30">
        <f t="shared" si="550"/>
        <v>0</v>
      </c>
      <c r="AT907" s="30">
        <f t="shared" si="550"/>
        <v>0</v>
      </c>
      <c r="AU907" s="30">
        <f t="shared" si="550"/>
        <v>0</v>
      </c>
      <c r="AV907" s="30">
        <f t="shared" si="550"/>
        <v>0</v>
      </c>
      <c r="AW907" s="30">
        <f t="shared" si="550"/>
        <v>0</v>
      </c>
      <c r="AX907" s="30">
        <f t="shared" si="550"/>
        <v>0</v>
      </c>
      <c r="AY907" s="30">
        <f t="shared" si="550"/>
        <v>0</v>
      </c>
      <c r="AZ907" s="30">
        <f t="shared" si="550"/>
        <v>0</v>
      </c>
      <c r="BA907" s="30">
        <f t="shared" si="550"/>
        <v>0</v>
      </c>
      <c r="BB907" s="30">
        <f t="shared" si="550"/>
        <v>0</v>
      </c>
      <c r="BC907" s="30">
        <f t="shared" si="550"/>
        <v>0</v>
      </c>
      <c r="BD907" s="30">
        <f t="shared" si="550"/>
        <v>0</v>
      </c>
      <c r="BE907" s="30">
        <f t="shared" si="550"/>
        <v>0</v>
      </c>
      <c r="BF907" s="30">
        <f t="shared" si="550"/>
        <v>0</v>
      </c>
      <c r="BG907" s="31">
        <f>SUM(F907:BF907)</f>
        <v>0</v>
      </c>
      <c r="BI907" s="9"/>
      <c r="BJ907" s="61"/>
    </row>
    <row r="908" spans="1:62" ht="12.95" customHeight="1" x14ac:dyDescent="0.2">
      <c r="A908" s="538"/>
      <c r="B908" s="534"/>
      <c r="C908" s="506"/>
      <c r="D908" s="510"/>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1">SUM(F908:BF908)</f>
        <v>0</v>
      </c>
      <c r="BI908" s="9"/>
      <c r="BJ908" s="61"/>
    </row>
    <row r="909" spans="1:62" ht="12.95" customHeight="1" x14ac:dyDescent="0.2">
      <c r="A909" s="538"/>
      <c r="B909" s="534"/>
      <c r="C909" s="506"/>
      <c r="D909" s="511"/>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1"/>
        <v>0</v>
      </c>
      <c r="BI909" s="9"/>
      <c r="BJ909" s="61"/>
    </row>
    <row r="910" spans="1:62" ht="12.95" customHeight="1" x14ac:dyDescent="0.2">
      <c r="A910" s="538"/>
      <c r="B910" s="534"/>
      <c r="C910" s="507"/>
      <c r="D910" s="512" t="str">
        <f>Parameters!$B$11</f>
        <v>Hosp.</v>
      </c>
      <c r="E910" s="67" t="str">
        <f>Parameters!$B$14</f>
        <v>Total</v>
      </c>
      <c r="F910" s="14">
        <f t="shared" ref="F910:BF910" si="552">F911+F912</f>
        <v>0</v>
      </c>
      <c r="G910" s="14">
        <f t="shared" si="552"/>
        <v>0</v>
      </c>
      <c r="H910" s="14">
        <f t="shared" si="552"/>
        <v>0</v>
      </c>
      <c r="I910" s="14">
        <f t="shared" si="552"/>
        <v>0</v>
      </c>
      <c r="J910" s="14">
        <f t="shared" si="552"/>
        <v>0</v>
      </c>
      <c r="K910" s="14">
        <f t="shared" si="552"/>
        <v>0</v>
      </c>
      <c r="L910" s="14">
        <f t="shared" si="552"/>
        <v>0</v>
      </c>
      <c r="M910" s="14">
        <f t="shared" si="552"/>
        <v>0</v>
      </c>
      <c r="N910" s="14">
        <f t="shared" si="552"/>
        <v>0</v>
      </c>
      <c r="O910" s="14">
        <f t="shared" si="552"/>
        <v>0</v>
      </c>
      <c r="P910" s="14">
        <f t="shared" si="552"/>
        <v>0</v>
      </c>
      <c r="Q910" s="14">
        <f t="shared" si="552"/>
        <v>0</v>
      </c>
      <c r="R910" s="14">
        <f t="shared" si="552"/>
        <v>0</v>
      </c>
      <c r="S910" s="14">
        <f t="shared" si="552"/>
        <v>0</v>
      </c>
      <c r="T910" s="14">
        <f t="shared" si="552"/>
        <v>0</v>
      </c>
      <c r="U910" s="14">
        <f t="shared" si="552"/>
        <v>0</v>
      </c>
      <c r="V910" s="14">
        <f t="shared" si="552"/>
        <v>0</v>
      </c>
      <c r="W910" s="14">
        <f t="shared" si="552"/>
        <v>0</v>
      </c>
      <c r="X910" s="14">
        <f t="shared" si="552"/>
        <v>0</v>
      </c>
      <c r="Y910" s="14">
        <f t="shared" si="552"/>
        <v>0</v>
      </c>
      <c r="Z910" s="14">
        <f t="shared" si="552"/>
        <v>0</v>
      </c>
      <c r="AA910" s="14">
        <f t="shared" si="552"/>
        <v>0</v>
      </c>
      <c r="AB910" s="14">
        <f t="shared" si="552"/>
        <v>0</v>
      </c>
      <c r="AC910" s="14">
        <f t="shared" si="552"/>
        <v>0</v>
      </c>
      <c r="AD910" s="14">
        <f t="shared" si="552"/>
        <v>0</v>
      </c>
      <c r="AE910" s="14">
        <f t="shared" si="552"/>
        <v>0</v>
      </c>
      <c r="AF910" s="14">
        <f t="shared" si="552"/>
        <v>0</v>
      </c>
      <c r="AG910" s="14">
        <f t="shared" si="552"/>
        <v>0</v>
      </c>
      <c r="AH910" s="14">
        <f t="shared" si="552"/>
        <v>0</v>
      </c>
      <c r="AI910" s="14">
        <f t="shared" si="552"/>
        <v>0</v>
      </c>
      <c r="AJ910" s="14">
        <f t="shared" si="552"/>
        <v>0</v>
      </c>
      <c r="AK910" s="14">
        <f t="shared" si="552"/>
        <v>0</v>
      </c>
      <c r="AL910" s="14">
        <f t="shared" si="552"/>
        <v>0</v>
      </c>
      <c r="AM910" s="14">
        <f t="shared" si="552"/>
        <v>0</v>
      </c>
      <c r="AN910" s="14">
        <f t="shared" si="552"/>
        <v>0</v>
      </c>
      <c r="AO910" s="14">
        <f t="shared" si="552"/>
        <v>0</v>
      </c>
      <c r="AP910" s="14">
        <f t="shared" si="552"/>
        <v>0</v>
      </c>
      <c r="AQ910" s="14">
        <f t="shared" si="552"/>
        <v>0</v>
      </c>
      <c r="AR910" s="14">
        <f t="shared" si="552"/>
        <v>0</v>
      </c>
      <c r="AS910" s="14">
        <f t="shared" si="552"/>
        <v>0</v>
      </c>
      <c r="AT910" s="14">
        <f t="shared" si="552"/>
        <v>0</v>
      </c>
      <c r="AU910" s="14">
        <f t="shared" si="552"/>
        <v>0</v>
      </c>
      <c r="AV910" s="14">
        <f t="shared" si="552"/>
        <v>0</v>
      </c>
      <c r="AW910" s="14">
        <f t="shared" si="552"/>
        <v>0</v>
      </c>
      <c r="AX910" s="14">
        <f t="shared" si="552"/>
        <v>0</v>
      </c>
      <c r="AY910" s="14">
        <f t="shared" si="552"/>
        <v>0</v>
      </c>
      <c r="AZ910" s="14">
        <f t="shared" si="552"/>
        <v>0</v>
      </c>
      <c r="BA910" s="14">
        <f t="shared" si="552"/>
        <v>0</v>
      </c>
      <c r="BB910" s="14">
        <f t="shared" si="552"/>
        <v>0</v>
      </c>
      <c r="BC910" s="14">
        <f t="shared" si="552"/>
        <v>0</v>
      </c>
      <c r="BD910" s="14">
        <f t="shared" si="552"/>
        <v>0</v>
      </c>
      <c r="BE910" s="14">
        <f t="shared" si="552"/>
        <v>0</v>
      </c>
      <c r="BF910" s="14">
        <f t="shared" si="552"/>
        <v>0</v>
      </c>
      <c r="BG910" s="29">
        <f t="shared" si="551"/>
        <v>0</v>
      </c>
      <c r="BI910" s="9"/>
      <c r="BJ910" s="61"/>
    </row>
    <row r="911" spans="1:62" ht="12.95" customHeight="1" x14ac:dyDescent="0.2">
      <c r="A911" s="538"/>
      <c r="B911" s="534"/>
      <c r="C911" s="507"/>
      <c r="D911" s="513"/>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1"/>
        <v>0</v>
      </c>
      <c r="BI911" s="9"/>
      <c r="BJ911" s="61"/>
    </row>
    <row r="912" spans="1:62" ht="12.95" customHeight="1" x14ac:dyDescent="0.2">
      <c r="A912" s="538"/>
      <c r="B912" s="534"/>
      <c r="C912" s="507"/>
      <c r="D912" s="514"/>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1"/>
        <v>0</v>
      </c>
      <c r="BI912" s="9"/>
      <c r="BJ912" s="61"/>
    </row>
    <row r="913" spans="1:62" ht="12.95" customHeight="1" x14ac:dyDescent="0.2">
      <c r="A913" s="538"/>
      <c r="B913" s="534"/>
      <c r="C913" s="507"/>
      <c r="D913" s="515" t="str">
        <f>Parameters!$B$12</f>
        <v>ICU</v>
      </c>
      <c r="E913" s="67" t="str">
        <f>Parameters!$B$14</f>
        <v>Total</v>
      </c>
      <c r="F913" s="14">
        <f t="shared" ref="F913:BF913" si="553">F914+F915</f>
        <v>0</v>
      </c>
      <c r="G913" s="14">
        <f t="shared" si="553"/>
        <v>0</v>
      </c>
      <c r="H913" s="14">
        <f t="shared" si="553"/>
        <v>0</v>
      </c>
      <c r="I913" s="14">
        <f t="shared" si="553"/>
        <v>0</v>
      </c>
      <c r="J913" s="14">
        <f t="shared" si="553"/>
        <v>0</v>
      </c>
      <c r="K913" s="14">
        <f t="shared" si="553"/>
        <v>0</v>
      </c>
      <c r="L913" s="14">
        <f t="shared" si="553"/>
        <v>0</v>
      </c>
      <c r="M913" s="14">
        <f t="shared" si="553"/>
        <v>0</v>
      </c>
      <c r="N913" s="14">
        <f t="shared" si="553"/>
        <v>0</v>
      </c>
      <c r="O913" s="14">
        <f t="shared" si="553"/>
        <v>0</v>
      </c>
      <c r="P913" s="14">
        <f t="shared" si="553"/>
        <v>0</v>
      </c>
      <c r="Q913" s="14">
        <f t="shared" si="553"/>
        <v>0</v>
      </c>
      <c r="R913" s="14">
        <f t="shared" si="553"/>
        <v>0</v>
      </c>
      <c r="S913" s="14">
        <f t="shared" si="553"/>
        <v>0</v>
      </c>
      <c r="T913" s="14">
        <f t="shared" si="553"/>
        <v>0</v>
      </c>
      <c r="U913" s="14">
        <f t="shared" si="553"/>
        <v>0</v>
      </c>
      <c r="V913" s="14">
        <f t="shared" si="553"/>
        <v>0</v>
      </c>
      <c r="W913" s="14">
        <f t="shared" si="553"/>
        <v>0</v>
      </c>
      <c r="X913" s="14">
        <f t="shared" si="553"/>
        <v>0</v>
      </c>
      <c r="Y913" s="14">
        <f t="shared" si="553"/>
        <v>0</v>
      </c>
      <c r="Z913" s="14">
        <f t="shared" si="553"/>
        <v>0</v>
      </c>
      <c r="AA913" s="14">
        <f t="shared" si="553"/>
        <v>0</v>
      </c>
      <c r="AB913" s="14">
        <f t="shared" si="553"/>
        <v>0</v>
      </c>
      <c r="AC913" s="14">
        <f t="shared" si="553"/>
        <v>0</v>
      </c>
      <c r="AD913" s="14">
        <f t="shared" si="553"/>
        <v>0</v>
      </c>
      <c r="AE913" s="14">
        <f t="shared" si="553"/>
        <v>0</v>
      </c>
      <c r="AF913" s="14">
        <f t="shared" si="553"/>
        <v>0</v>
      </c>
      <c r="AG913" s="14">
        <f t="shared" si="553"/>
        <v>0</v>
      </c>
      <c r="AH913" s="14">
        <f t="shared" si="553"/>
        <v>0</v>
      </c>
      <c r="AI913" s="14">
        <f t="shared" si="553"/>
        <v>0</v>
      </c>
      <c r="AJ913" s="14">
        <f t="shared" si="553"/>
        <v>0</v>
      </c>
      <c r="AK913" s="14">
        <f t="shared" si="553"/>
        <v>0</v>
      </c>
      <c r="AL913" s="14">
        <f t="shared" si="553"/>
        <v>0</v>
      </c>
      <c r="AM913" s="14">
        <f t="shared" si="553"/>
        <v>0</v>
      </c>
      <c r="AN913" s="14">
        <f t="shared" si="553"/>
        <v>0</v>
      </c>
      <c r="AO913" s="14">
        <f t="shared" si="553"/>
        <v>0</v>
      </c>
      <c r="AP913" s="14">
        <f t="shared" si="553"/>
        <v>0</v>
      </c>
      <c r="AQ913" s="14">
        <f t="shared" si="553"/>
        <v>0</v>
      </c>
      <c r="AR913" s="14">
        <f t="shared" si="553"/>
        <v>0</v>
      </c>
      <c r="AS913" s="14">
        <f t="shared" si="553"/>
        <v>0</v>
      </c>
      <c r="AT913" s="14">
        <f t="shared" si="553"/>
        <v>0</v>
      </c>
      <c r="AU913" s="14">
        <f t="shared" si="553"/>
        <v>0</v>
      </c>
      <c r="AV913" s="14">
        <f t="shared" si="553"/>
        <v>0</v>
      </c>
      <c r="AW913" s="14">
        <f t="shared" si="553"/>
        <v>0</v>
      </c>
      <c r="AX913" s="14">
        <f t="shared" si="553"/>
        <v>0</v>
      </c>
      <c r="AY913" s="14">
        <f t="shared" si="553"/>
        <v>0</v>
      </c>
      <c r="AZ913" s="14">
        <f t="shared" si="553"/>
        <v>0</v>
      </c>
      <c r="BA913" s="14">
        <f t="shared" si="553"/>
        <v>0</v>
      </c>
      <c r="BB913" s="14">
        <f t="shared" si="553"/>
        <v>0</v>
      </c>
      <c r="BC913" s="14">
        <f t="shared" si="553"/>
        <v>0</v>
      </c>
      <c r="BD913" s="14">
        <f t="shared" si="553"/>
        <v>0</v>
      </c>
      <c r="BE913" s="14">
        <f t="shared" si="553"/>
        <v>0</v>
      </c>
      <c r="BF913" s="14">
        <f t="shared" si="553"/>
        <v>0</v>
      </c>
      <c r="BG913" s="29">
        <f t="shared" si="551"/>
        <v>0</v>
      </c>
      <c r="BI913" s="9"/>
      <c r="BJ913" s="61"/>
    </row>
    <row r="914" spans="1:62" ht="12.95" customHeight="1" x14ac:dyDescent="0.2">
      <c r="A914" s="538"/>
      <c r="B914" s="534"/>
      <c r="C914" s="507"/>
      <c r="D914" s="513"/>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1"/>
        <v>0</v>
      </c>
      <c r="BI914" s="9"/>
      <c r="BJ914" s="61"/>
    </row>
    <row r="915" spans="1:62" ht="12.95" customHeight="1" x14ac:dyDescent="0.2">
      <c r="A915" s="538"/>
      <c r="B915" s="534"/>
      <c r="C915" s="507"/>
      <c r="D915" s="514"/>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1"/>
        <v>0</v>
      </c>
      <c r="BI915" s="9"/>
      <c r="BJ915" s="61"/>
    </row>
    <row r="916" spans="1:62" ht="12.95" customHeight="1" x14ac:dyDescent="0.2">
      <c r="A916" s="538"/>
      <c r="B916" s="534"/>
      <c r="C916" s="507"/>
      <c r="D916" s="515" t="str">
        <f>Parameters!$B$13</f>
        <v>Death</v>
      </c>
      <c r="E916" s="67" t="str">
        <f>Parameters!$B$14</f>
        <v>Total</v>
      </c>
      <c r="F916" s="14">
        <f t="shared" ref="F916:BF916" si="554">F917+F918</f>
        <v>0</v>
      </c>
      <c r="G916" s="14">
        <f t="shared" si="554"/>
        <v>0</v>
      </c>
      <c r="H916" s="14">
        <f t="shared" si="554"/>
        <v>0</v>
      </c>
      <c r="I916" s="14">
        <f t="shared" si="554"/>
        <v>0</v>
      </c>
      <c r="J916" s="14">
        <f t="shared" si="554"/>
        <v>0</v>
      </c>
      <c r="K916" s="14">
        <f t="shared" si="554"/>
        <v>0</v>
      </c>
      <c r="L916" s="14">
        <f t="shared" si="554"/>
        <v>0</v>
      </c>
      <c r="M916" s="14">
        <f t="shared" si="554"/>
        <v>0</v>
      </c>
      <c r="N916" s="14">
        <f t="shared" si="554"/>
        <v>0</v>
      </c>
      <c r="O916" s="14">
        <f t="shared" si="554"/>
        <v>0</v>
      </c>
      <c r="P916" s="14">
        <f t="shared" si="554"/>
        <v>0</v>
      </c>
      <c r="Q916" s="14">
        <f t="shared" si="554"/>
        <v>0</v>
      </c>
      <c r="R916" s="14">
        <f t="shared" si="554"/>
        <v>0</v>
      </c>
      <c r="S916" s="14">
        <f t="shared" si="554"/>
        <v>0</v>
      </c>
      <c r="T916" s="14">
        <f t="shared" si="554"/>
        <v>0</v>
      </c>
      <c r="U916" s="14">
        <f t="shared" si="554"/>
        <v>0</v>
      </c>
      <c r="V916" s="14">
        <f t="shared" si="554"/>
        <v>0</v>
      </c>
      <c r="W916" s="14">
        <f t="shared" si="554"/>
        <v>0</v>
      </c>
      <c r="X916" s="14">
        <f t="shared" si="554"/>
        <v>0</v>
      </c>
      <c r="Y916" s="14">
        <f t="shared" si="554"/>
        <v>0</v>
      </c>
      <c r="Z916" s="14">
        <f t="shared" si="554"/>
        <v>0</v>
      </c>
      <c r="AA916" s="14">
        <f t="shared" si="554"/>
        <v>0</v>
      </c>
      <c r="AB916" s="14">
        <f t="shared" si="554"/>
        <v>0</v>
      </c>
      <c r="AC916" s="14">
        <f t="shared" si="554"/>
        <v>0</v>
      </c>
      <c r="AD916" s="14">
        <f t="shared" si="554"/>
        <v>0</v>
      </c>
      <c r="AE916" s="14">
        <f t="shared" si="554"/>
        <v>0</v>
      </c>
      <c r="AF916" s="14">
        <f t="shared" si="554"/>
        <v>0</v>
      </c>
      <c r="AG916" s="14">
        <f t="shared" si="554"/>
        <v>0</v>
      </c>
      <c r="AH916" s="14">
        <f t="shared" si="554"/>
        <v>0</v>
      </c>
      <c r="AI916" s="14">
        <f t="shared" si="554"/>
        <v>0</v>
      </c>
      <c r="AJ916" s="14">
        <f t="shared" si="554"/>
        <v>0</v>
      </c>
      <c r="AK916" s="14">
        <f t="shared" si="554"/>
        <v>0</v>
      </c>
      <c r="AL916" s="14">
        <f t="shared" si="554"/>
        <v>0</v>
      </c>
      <c r="AM916" s="14">
        <f t="shared" si="554"/>
        <v>0</v>
      </c>
      <c r="AN916" s="14">
        <f t="shared" si="554"/>
        <v>0</v>
      </c>
      <c r="AO916" s="14">
        <f t="shared" si="554"/>
        <v>0</v>
      </c>
      <c r="AP916" s="14">
        <f t="shared" si="554"/>
        <v>0</v>
      </c>
      <c r="AQ916" s="14">
        <f t="shared" si="554"/>
        <v>0</v>
      </c>
      <c r="AR916" s="14">
        <f t="shared" si="554"/>
        <v>0</v>
      </c>
      <c r="AS916" s="14">
        <f t="shared" si="554"/>
        <v>0</v>
      </c>
      <c r="AT916" s="14">
        <f t="shared" si="554"/>
        <v>0</v>
      </c>
      <c r="AU916" s="14">
        <f t="shared" si="554"/>
        <v>0</v>
      </c>
      <c r="AV916" s="14">
        <f t="shared" si="554"/>
        <v>0</v>
      </c>
      <c r="AW916" s="14">
        <f t="shared" si="554"/>
        <v>0</v>
      </c>
      <c r="AX916" s="14">
        <f t="shared" si="554"/>
        <v>0</v>
      </c>
      <c r="AY916" s="14">
        <f t="shared" si="554"/>
        <v>0</v>
      </c>
      <c r="AZ916" s="14">
        <f t="shared" si="554"/>
        <v>0</v>
      </c>
      <c r="BA916" s="14">
        <f t="shared" si="554"/>
        <v>0</v>
      </c>
      <c r="BB916" s="14">
        <f t="shared" si="554"/>
        <v>0</v>
      </c>
      <c r="BC916" s="14">
        <f t="shared" si="554"/>
        <v>0</v>
      </c>
      <c r="BD916" s="14">
        <f t="shared" si="554"/>
        <v>0</v>
      </c>
      <c r="BE916" s="14">
        <f t="shared" si="554"/>
        <v>0</v>
      </c>
      <c r="BF916" s="14">
        <f t="shared" si="554"/>
        <v>0</v>
      </c>
      <c r="BG916" s="29">
        <f t="shared" si="551"/>
        <v>0</v>
      </c>
    </row>
    <row r="917" spans="1:62" ht="12.95" customHeight="1" x14ac:dyDescent="0.2">
      <c r="A917" s="538"/>
      <c r="B917" s="534"/>
      <c r="C917" s="507"/>
      <c r="D917" s="513"/>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1"/>
        <v>0</v>
      </c>
    </row>
    <row r="918" spans="1:62" ht="12.95" customHeight="1" thickBot="1" x14ac:dyDescent="0.25">
      <c r="A918" s="538"/>
      <c r="B918" s="534"/>
      <c r="C918" s="508"/>
      <c r="D918" s="516"/>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38"/>
      <c r="B919" s="534"/>
      <c r="C919" s="505" t="str">
        <f>Parameters!$C$8</f>
        <v>15 to 49</v>
      </c>
      <c r="D919" s="509" t="str">
        <f>Parameters!$B$10</f>
        <v>Fever</v>
      </c>
      <c r="E919" s="65" t="str">
        <f>Parameters!$B$14</f>
        <v>Total</v>
      </c>
      <c r="F919" s="30">
        <f>F920+F921</f>
        <v>0</v>
      </c>
      <c r="G919" s="30">
        <f t="shared" ref="G919:BF919" si="555">G920+G921</f>
        <v>0</v>
      </c>
      <c r="H919" s="30">
        <f t="shared" si="555"/>
        <v>0</v>
      </c>
      <c r="I919" s="30">
        <f t="shared" si="555"/>
        <v>0</v>
      </c>
      <c r="J919" s="30">
        <f t="shared" si="555"/>
        <v>0</v>
      </c>
      <c r="K919" s="30">
        <f t="shared" si="555"/>
        <v>0</v>
      </c>
      <c r="L919" s="30">
        <f t="shared" si="555"/>
        <v>0</v>
      </c>
      <c r="M919" s="30">
        <f t="shared" si="555"/>
        <v>0</v>
      </c>
      <c r="N919" s="30">
        <f t="shared" si="555"/>
        <v>0</v>
      </c>
      <c r="O919" s="30">
        <f t="shared" si="555"/>
        <v>0</v>
      </c>
      <c r="P919" s="30">
        <f t="shared" si="555"/>
        <v>0</v>
      </c>
      <c r="Q919" s="30">
        <f t="shared" si="555"/>
        <v>0</v>
      </c>
      <c r="R919" s="30">
        <f t="shared" si="555"/>
        <v>0</v>
      </c>
      <c r="S919" s="30">
        <f t="shared" si="555"/>
        <v>0</v>
      </c>
      <c r="T919" s="30">
        <f t="shared" si="555"/>
        <v>0</v>
      </c>
      <c r="U919" s="30">
        <f t="shared" si="555"/>
        <v>0</v>
      </c>
      <c r="V919" s="30">
        <f t="shared" si="555"/>
        <v>0</v>
      </c>
      <c r="W919" s="30">
        <f t="shared" si="555"/>
        <v>0</v>
      </c>
      <c r="X919" s="30">
        <f t="shared" si="555"/>
        <v>0</v>
      </c>
      <c r="Y919" s="30">
        <f t="shared" si="555"/>
        <v>0</v>
      </c>
      <c r="Z919" s="30">
        <f t="shared" si="555"/>
        <v>0</v>
      </c>
      <c r="AA919" s="30">
        <f t="shared" si="555"/>
        <v>0</v>
      </c>
      <c r="AB919" s="30">
        <f t="shared" si="555"/>
        <v>0</v>
      </c>
      <c r="AC919" s="30">
        <f t="shared" si="555"/>
        <v>0</v>
      </c>
      <c r="AD919" s="30">
        <f t="shared" si="555"/>
        <v>0</v>
      </c>
      <c r="AE919" s="30">
        <f t="shared" si="555"/>
        <v>0</v>
      </c>
      <c r="AF919" s="30">
        <f t="shared" si="555"/>
        <v>0</v>
      </c>
      <c r="AG919" s="30">
        <f t="shared" si="555"/>
        <v>0</v>
      </c>
      <c r="AH919" s="30">
        <f t="shared" si="555"/>
        <v>0</v>
      </c>
      <c r="AI919" s="30">
        <f t="shared" si="555"/>
        <v>0</v>
      </c>
      <c r="AJ919" s="30">
        <f t="shared" si="555"/>
        <v>0</v>
      </c>
      <c r="AK919" s="30">
        <f t="shared" si="555"/>
        <v>0</v>
      </c>
      <c r="AL919" s="30">
        <f t="shared" si="555"/>
        <v>0</v>
      </c>
      <c r="AM919" s="30">
        <f t="shared" si="555"/>
        <v>0</v>
      </c>
      <c r="AN919" s="30">
        <f t="shared" si="555"/>
        <v>0</v>
      </c>
      <c r="AO919" s="30">
        <f t="shared" si="555"/>
        <v>0</v>
      </c>
      <c r="AP919" s="30">
        <f t="shared" si="555"/>
        <v>0</v>
      </c>
      <c r="AQ919" s="30">
        <f t="shared" si="555"/>
        <v>0</v>
      </c>
      <c r="AR919" s="30">
        <f t="shared" si="555"/>
        <v>0</v>
      </c>
      <c r="AS919" s="30">
        <f t="shared" si="555"/>
        <v>0</v>
      </c>
      <c r="AT919" s="30">
        <f t="shared" si="555"/>
        <v>0</v>
      </c>
      <c r="AU919" s="30">
        <f t="shared" si="555"/>
        <v>0</v>
      </c>
      <c r="AV919" s="30">
        <f t="shared" si="555"/>
        <v>0</v>
      </c>
      <c r="AW919" s="30">
        <f t="shared" si="555"/>
        <v>0</v>
      </c>
      <c r="AX919" s="30">
        <f t="shared" si="555"/>
        <v>0</v>
      </c>
      <c r="AY919" s="30">
        <f t="shared" si="555"/>
        <v>0</v>
      </c>
      <c r="AZ919" s="30">
        <f t="shared" si="555"/>
        <v>0</v>
      </c>
      <c r="BA919" s="30">
        <f t="shared" si="555"/>
        <v>0</v>
      </c>
      <c r="BB919" s="30">
        <f t="shared" si="555"/>
        <v>0</v>
      </c>
      <c r="BC919" s="30">
        <f t="shared" si="555"/>
        <v>0</v>
      </c>
      <c r="BD919" s="30">
        <f t="shared" si="555"/>
        <v>0</v>
      </c>
      <c r="BE919" s="30">
        <f t="shared" si="555"/>
        <v>0</v>
      </c>
      <c r="BF919" s="30">
        <f t="shared" si="555"/>
        <v>0</v>
      </c>
      <c r="BG919" s="31">
        <f>SUM(F919:BF919)</f>
        <v>0</v>
      </c>
      <c r="BI919" s="9"/>
      <c r="BJ919" s="61"/>
    </row>
    <row r="920" spans="1:62" ht="12.95" customHeight="1" x14ac:dyDescent="0.2">
      <c r="A920" s="538"/>
      <c r="B920" s="534"/>
      <c r="C920" s="506"/>
      <c r="D920" s="510"/>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6">SUM(F920:BF920)</f>
        <v>0</v>
      </c>
      <c r="BI920" s="9"/>
      <c r="BJ920" s="61"/>
    </row>
    <row r="921" spans="1:62" ht="12.95" customHeight="1" x14ac:dyDescent="0.2">
      <c r="A921" s="538"/>
      <c r="B921" s="534"/>
      <c r="C921" s="506"/>
      <c r="D921" s="511"/>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6"/>
        <v>0</v>
      </c>
      <c r="BI921" s="9"/>
      <c r="BJ921" s="61"/>
    </row>
    <row r="922" spans="1:62" ht="12.95" customHeight="1" x14ac:dyDescent="0.2">
      <c r="A922" s="538"/>
      <c r="B922" s="534"/>
      <c r="C922" s="507"/>
      <c r="D922" s="512" t="str">
        <f>Parameters!$B$11</f>
        <v>Hosp.</v>
      </c>
      <c r="E922" s="67" t="str">
        <f>Parameters!$B$14</f>
        <v>Total</v>
      </c>
      <c r="F922" s="14">
        <f t="shared" ref="F922:BF922" si="557">F923+F924</f>
        <v>0</v>
      </c>
      <c r="G922" s="14">
        <f t="shared" si="557"/>
        <v>0</v>
      </c>
      <c r="H922" s="14">
        <f t="shared" si="557"/>
        <v>0</v>
      </c>
      <c r="I922" s="14">
        <f t="shared" si="557"/>
        <v>0</v>
      </c>
      <c r="J922" s="14">
        <f t="shared" si="557"/>
        <v>0</v>
      </c>
      <c r="K922" s="14">
        <f t="shared" si="557"/>
        <v>0</v>
      </c>
      <c r="L922" s="14">
        <f t="shared" si="557"/>
        <v>0</v>
      </c>
      <c r="M922" s="14">
        <f t="shared" si="557"/>
        <v>0</v>
      </c>
      <c r="N922" s="14">
        <f t="shared" si="557"/>
        <v>0</v>
      </c>
      <c r="O922" s="14">
        <f t="shared" si="557"/>
        <v>0</v>
      </c>
      <c r="P922" s="14">
        <f t="shared" si="557"/>
        <v>0</v>
      </c>
      <c r="Q922" s="14">
        <f t="shared" si="557"/>
        <v>0</v>
      </c>
      <c r="R922" s="14">
        <f t="shared" si="557"/>
        <v>0</v>
      </c>
      <c r="S922" s="14">
        <f t="shared" si="557"/>
        <v>0</v>
      </c>
      <c r="T922" s="14">
        <f t="shared" si="557"/>
        <v>0</v>
      </c>
      <c r="U922" s="14">
        <f t="shared" si="557"/>
        <v>0</v>
      </c>
      <c r="V922" s="14">
        <f t="shared" si="557"/>
        <v>0</v>
      </c>
      <c r="W922" s="14">
        <f t="shared" si="557"/>
        <v>0</v>
      </c>
      <c r="X922" s="14">
        <f t="shared" si="557"/>
        <v>0</v>
      </c>
      <c r="Y922" s="14">
        <f t="shared" si="557"/>
        <v>0</v>
      </c>
      <c r="Z922" s="14">
        <f t="shared" si="557"/>
        <v>0</v>
      </c>
      <c r="AA922" s="14">
        <f t="shared" si="557"/>
        <v>0</v>
      </c>
      <c r="AB922" s="14">
        <f t="shared" si="557"/>
        <v>0</v>
      </c>
      <c r="AC922" s="14">
        <f t="shared" si="557"/>
        <v>0</v>
      </c>
      <c r="AD922" s="14">
        <f t="shared" si="557"/>
        <v>0</v>
      </c>
      <c r="AE922" s="14">
        <f t="shared" si="557"/>
        <v>0</v>
      </c>
      <c r="AF922" s="14">
        <f t="shared" si="557"/>
        <v>0</v>
      </c>
      <c r="AG922" s="14">
        <f t="shared" si="557"/>
        <v>0</v>
      </c>
      <c r="AH922" s="14">
        <f t="shared" si="557"/>
        <v>0</v>
      </c>
      <c r="AI922" s="14">
        <f t="shared" si="557"/>
        <v>0</v>
      </c>
      <c r="AJ922" s="14">
        <f t="shared" si="557"/>
        <v>0</v>
      </c>
      <c r="AK922" s="14">
        <f t="shared" si="557"/>
        <v>0</v>
      </c>
      <c r="AL922" s="14">
        <f t="shared" si="557"/>
        <v>0</v>
      </c>
      <c r="AM922" s="14">
        <f t="shared" si="557"/>
        <v>0</v>
      </c>
      <c r="AN922" s="14">
        <f t="shared" si="557"/>
        <v>0</v>
      </c>
      <c r="AO922" s="14">
        <f t="shared" si="557"/>
        <v>0</v>
      </c>
      <c r="AP922" s="14">
        <f t="shared" si="557"/>
        <v>0</v>
      </c>
      <c r="AQ922" s="14">
        <f t="shared" si="557"/>
        <v>0</v>
      </c>
      <c r="AR922" s="14">
        <f t="shared" si="557"/>
        <v>0</v>
      </c>
      <c r="AS922" s="14">
        <f t="shared" si="557"/>
        <v>0</v>
      </c>
      <c r="AT922" s="14">
        <f t="shared" si="557"/>
        <v>0</v>
      </c>
      <c r="AU922" s="14">
        <f t="shared" si="557"/>
        <v>0</v>
      </c>
      <c r="AV922" s="14">
        <f t="shared" si="557"/>
        <v>0</v>
      </c>
      <c r="AW922" s="14">
        <f t="shared" si="557"/>
        <v>0</v>
      </c>
      <c r="AX922" s="14">
        <f t="shared" si="557"/>
        <v>0</v>
      </c>
      <c r="AY922" s="14">
        <f t="shared" si="557"/>
        <v>0</v>
      </c>
      <c r="AZ922" s="14">
        <f t="shared" si="557"/>
        <v>0</v>
      </c>
      <c r="BA922" s="14">
        <f t="shared" si="557"/>
        <v>0</v>
      </c>
      <c r="BB922" s="14">
        <f t="shared" si="557"/>
        <v>0</v>
      </c>
      <c r="BC922" s="14">
        <f t="shared" si="557"/>
        <v>0</v>
      </c>
      <c r="BD922" s="14">
        <f t="shared" si="557"/>
        <v>0</v>
      </c>
      <c r="BE922" s="14">
        <f t="shared" si="557"/>
        <v>0</v>
      </c>
      <c r="BF922" s="14">
        <f t="shared" si="557"/>
        <v>0</v>
      </c>
      <c r="BG922" s="29">
        <f t="shared" si="556"/>
        <v>0</v>
      </c>
      <c r="BI922" s="9"/>
      <c r="BJ922" s="61"/>
    </row>
    <row r="923" spans="1:62" ht="12.95" customHeight="1" x14ac:dyDescent="0.2">
      <c r="A923" s="538"/>
      <c r="B923" s="534"/>
      <c r="C923" s="507"/>
      <c r="D923" s="513"/>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6"/>
        <v>0</v>
      </c>
      <c r="BI923" s="9"/>
      <c r="BJ923" s="61"/>
    </row>
    <row r="924" spans="1:62" ht="12.95" customHeight="1" x14ac:dyDescent="0.2">
      <c r="A924" s="538"/>
      <c r="B924" s="534"/>
      <c r="C924" s="507"/>
      <c r="D924" s="514"/>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6"/>
        <v>0</v>
      </c>
      <c r="BI924" s="9"/>
      <c r="BJ924" s="61"/>
    </row>
    <row r="925" spans="1:62" ht="12.95" customHeight="1" x14ac:dyDescent="0.2">
      <c r="A925" s="538"/>
      <c r="B925" s="534"/>
      <c r="C925" s="507"/>
      <c r="D925" s="515" t="str">
        <f>Parameters!$B$12</f>
        <v>ICU</v>
      </c>
      <c r="E925" s="67" t="str">
        <f>Parameters!$B$14</f>
        <v>Total</v>
      </c>
      <c r="F925" s="14">
        <f t="shared" ref="F925:BF925" si="558">F926+F927</f>
        <v>0</v>
      </c>
      <c r="G925" s="14">
        <f t="shared" si="558"/>
        <v>0</v>
      </c>
      <c r="H925" s="14">
        <f t="shared" si="558"/>
        <v>0</v>
      </c>
      <c r="I925" s="14">
        <f t="shared" si="558"/>
        <v>0</v>
      </c>
      <c r="J925" s="14">
        <f t="shared" si="558"/>
        <v>0</v>
      </c>
      <c r="K925" s="14">
        <f t="shared" si="558"/>
        <v>0</v>
      </c>
      <c r="L925" s="14">
        <f t="shared" si="558"/>
        <v>0</v>
      </c>
      <c r="M925" s="14">
        <f t="shared" si="558"/>
        <v>0</v>
      </c>
      <c r="N925" s="14">
        <f t="shared" si="558"/>
        <v>0</v>
      </c>
      <c r="O925" s="14">
        <f t="shared" si="558"/>
        <v>0</v>
      </c>
      <c r="P925" s="14">
        <f t="shared" si="558"/>
        <v>0</v>
      </c>
      <c r="Q925" s="14">
        <f t="shared" si="558"/>
        <v>0</v>
      </c>
      <c r="R925" s="14">
        <f t="shared" si="558"/>
        <v>0</v>
      </c>
      <c r="S925" s="14">
        <f t="shared" si="558"/>
        <v>0</v>
      </c>
      <c r="T925" s="14">
        <f t="shared" si="558"/>
        <v>0</v>
      </c>
      <c r="U925" s="14">
        <f t="shared" si="558"/>
        <v>0</v>
      </c>
      <c r="V925" s="14">
        <f t="shared" si="558"/>
        <v>0</v>
      </c>
      <c r="W925" s="14">
        <f t="shared" si="558"/>
        <v>0</v>
      </c>
      <c r="X925" s="14">
        <f t="shared" si="558"/>
        <v>0</v>
      </c>
      <c r="Y925" s="14">
        <f t="shared" si="558"/>
        <v>0</v>
      </c>
      <c r="Z925" s="14">
        <f t="shared" si="558"/>
        <v>0</v>
      </c>
      <c r="AA925" s="14">
        <f t="shared" si="558"/>
        <v>0</v>
      </c>
      <c r="AB925" s="14">
        <f t="shared" si="558"/>
        <v>0</v>
      </c>
      <c r="AC925" s="14">
        <f t="shared" si="558"/>
        <v>0</v>
      </c>
      <c r="AD925" s="14">
        <f t="shared" si="558"/>
        <v>0</v>
      </c>
      <c r="AE925" s="14">
        <f t="shared" si="558"/>
        <v>0</v>
      </c>
      <c r="AF925" s="14">
        <f t="shared" si="558"/>
        <v>0</v>
      </c>
      <c r="AG925" s="14">
        <f t="shared" si="558"/>
        <v>0</v>
      </c>
      <c r="AH925" s="14">
        <f t="shared" si="558"/>
        <v>0</v>
      </c>
      <c r="AI925" s="14">
        <f t="shared" si="558"/>
        <v>0</v>
      </c>
      <c r="AJ925" s="14">
        <f t="shared" si="558"/>
        <v>0</v>
      </c>
      <c r="AK925" s="14">
        <f t="shared" si="558"/>
        <v>0</v>
      </c>
      <c r="AL925" s="14">
        <f t="shared" si="558"/>
        <v>0</v>
      </c>
      <c r="AM925" s="14">
        <f t="shared" si="558"/>
        <v>0</v>
      </c>
      <c r="AN925" s="14">
        <f t="shared" si="558"/>
        <v>0</v>
      </c>
      <c r="AO925" s="14">
        <f t="shared" si="558"/>
        <v>0</v>
      </c>
      <c r="AP925" s="14">
        <f t="shared" si="558"/>
        <v>0</v>
      </c>
      <c r="AQ925" s="14">
        <f t="shared" si="558"/>
        <v>0</v>
      </c>
      <c r="AR925" s="14">
        <f t="shared" si="558"/>
        <v>0</v>
      </c>
      <c r="AS925" s="14">
        <f t="shared" si="558"/>
        <v>0</v>
      </c>
      <c r="AT925" s="14">
        <f t="shared" si="558"/>
        <v>0</v>
      </c>
      <c r="AU925" s="14">
        <f t="shared" si="558"/>
        <v>0</v>
      </c>
      <c r="AV925" s="14">
        <f t="shared" si="558"/>
        <v>0</v>
      </c>
      <c r="AW925" s="14">
        <f t="shared" si="558"/>
        <v>0</v>
      </c>
      <c r="AX925" s="14">
        <f t="shared" si="558"/>
        <v>0</v>
      </c>
      <c r="AY925" s="14">
        <f t="shared" si="558"/>
        <v>0</v>
      </c>
      <c r="AZ925" s="14">
        <f t="shared" si="558"/>
        <v>0</v>
      </c>
      <c r="BA925" s="14">
        <f t="shared" si="558"/>
        <v>0</v>
      </c>
      <c r="BB925" s="14">
        <f t="shared" si="558"/>
        <v>0</v>
      </c>
      <c r="BC925" s="14">
        <f t="shared" si="558"/>
        <v>0</v>
      </c>
      <c r="BD925" s="14">
        <f t="shared" si="558"/>
        <v>0</v>
      </c>
      <c r="BE925" s="14">
        <f t="shared" si="558"/>
        <v>0</v>
      </c>
      <c r="BF925" s="14">
        <f t="shared" si="558"/>
        <v>0</v>
      </c>
      <c r="BG925" s="29">
        <f t="shared" si="556"/>
        <v>0</v>
      </c>
      <c r="BI925" s="9"/>
      <c r="BJ925" s="61"/>
    </row>
    <row r="926" spans="1:62" ht="12.95" customHeight="1" x14ac:dyDescent="0.2">
      <c r="A926" s="538"/>
      <c r="B926" s="534"/>
      <c r="C926" s="507"/>
      <c r="D926" s="513"/>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6"/>
        <v>0</v>
      </c>
      <c r="BI926" s="9"/>
      <c r="BJ926" s="61"/>
    </row>
    <row r="927" spans="1:62" ht="12.95" customHeight="1" x14ac:dyDescent="0.2">
      <c r="A927" s="538"/>
      <c r="B927" s="534"/>
      <c r="C927" s="507"/>
      <c r="D927" s="514"/>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6"/>
        <v>0</v>
      </c>
      <c r="BI927" s="9"/>
      <c r="BJ927" s="61"/>
    </row>
    <row r="928" spans="1:62" ht="12.95" customHeight="1" x14ac:dyDescent="0.2">
      <c r="A928" s="538"/>
      <c r="B928" s="534"/>
      <c r="C928" s="507"/>
      <c r="D928" s="515" t="str">
        <f>Parameters!$B$13</f>
        <v>Death</v>
      </c>
      <c r="E928" s="67" t="str">
        <f>Parameters!$B$14</f>
        <v>Total</v>
      </c>
      <c r="F928" s="14">
        <f t="shared" ref="F928:BF928" si="559">F929+F930</f>
        <v>0</v>
      </c>
      <c r="G928" s="14">
        <f t="shared" si="559"/>
        <v>0</v>
      </c>
      <c r="H928" s="14">
        <f t="shared" si="559"/>
        <v>0</v>
      </c>
      <c r="I928" s="14">
        <f t="shared" si="559"/>
        <v>0</v>
      </c>
      <c r="J928" s="14">
        <f t="shared" si="559"/>
        <v>0</v>
      </c>
      <c r="K928" s="14">
        <f t="shared" si="559"/>
        <v>0</v>
      </c>
      <c r="L928" s="14">
        <f t="shared" si="559"/>
        <v>0</v>
      </c>
      <c r="M928" s="14">
        <f t="shared" si="559"/>
        <v>0</v>
      </c>
      <c r="N928" s="14">
        <f t="shared" si="559"/>
        <v>0</v>
      </c>
      <c r="O928" s="14">
        <f t="shared" si="559"/>
        <v>0</v>
      </c>
      <c r="P928" s="14">
        <f t="shared" si="559"/>
        <v>0</v>
      </c>
      <c r="Q928" s="14">
        <f t="shared" si="559"/>
        <v>0</v>
      </c>
      <c r="R928" s="14">
        <f t="shared" si="559"/>
        <v>0</v>
      </c>
      <c r="S928" s="14">
        <f t="shared" si="559"/>
        <v>0</v>
      </c>
      <c r="T928" s="14">
        <f t="shared" si="559"/>
        <v>0</v>
      </c>
      <c r="U928" s="14">
        <f t="shared" si="559"/>
        <v>0</v>
      </c>
      <c r="V928" s="14">
        <f t="shared" si="559"/>
        <v>0</v>
      </c>
      <c r="W928" s="14">
        <f t="shared" si="559"/>
        <v>0</v>
      </c>
      <c r="X928" s="14">
        <f t="shared" si="559"/>
        <v>0</v>
      </c>
      <c r="Y928" s="14">
        <f t="shared" si="559"/>
        <v>0</v>
      </c>
      <c r="Z928" s="14">
        <f t="shared" si="559"/>
        <v>0</v>
      </c>
      <c r="AA928" s="14">
        <f t="shared" si="559"/>
        <v>0</v>
      </c>
      <c r="AB928" s="14">
        <f t="shared" si="559"/>
        <v>0</v>
      </c>
      <c r="AC928" s="14">
        <f t="shared" si="559"/>
        <v>0</v>
      </c>
      <c r="AD928" s="14">
        <f t="shared" si="559"/>
        <v>0</v>
      </c>
      <c r="AE928" s="14">
        <f t="shared" si="559"/>
        <v>0</v>
      </c>
      <c r="AF928" s="14">
        <f t="shared" si="559"/>
        <v>0</v>
      </c>
      <c r="AG928" s="14">
        <f t="shared" si="559"/>
        <v>0</v>
      </c>
      <c r="AH928" s="14">
        <f t="shared" si="559"/>
        <v>0</v>
      </c>
      <c r="AI928" s="14">
        <f t="shared" si="559"/>
        <v>0</v>
      </c>
      <c r="AJ928" s="14">
        <f t="shared" si="559"/>
        <v>0</v>
      </c>
      <c r="AK928" s="14">
        <f t="shared" si="559"/>
        <v>0</v>
      </c>
      <c r="AL928" s="14">
        <f t="shared" si="559"/>
        <v>0</v>
      </c>
      <c r="AM928" s="14">
        <f t="shared" si="559"/>
        <v>0</v>
      </c>
      <c r="AN928" s="14">
        <f t="shared" si="559"/>
        <v>0</v>
      </c>
      <c r="AO928" s="14">
        <f t="shared" si="559"/>
        <v>0</v>
      </c>
      <c r="AP928" s="14">
        <f t="shared" si="559"/>
        <v>0</v>
      </c>
      <c r="AQ928" s="14">
        <f t="shared" si="559"/>
        <v>0</v>
      </c>
      <c r="AR928" s="14">
        <f t="shared" si="559"/>
        <v>0</v>
      </c>
      <c r="AS928" s="14">
        <f t="shared" si="559"/>
        <v>0</v>
      </c>
      <c r="AT928" s="14">
        <f t="shared" si="559"/>
        <v>0</v>
      </c>
      <c r="AU928" s="14">
        <f t="shared" si="559"/>
        <v>0</v>
      </c>
      <c r="AV928" s="14">
        <f t="shared" si="559"/>
        <v>0</v>
      </c>
      <c r="AW928" s="14">
        <f t="shared" si="559"/>
        <v>0</v>
      </c>
      <c r="AX928" s="14">
        <f t="shared" si="559"/>
        <v>0</v>
      </c>
      <c r="AY928" s="14">
        <f t="shared" si="559"/>
        <v>0</v>
      </c>
      <c r="AZ928" s="14">
        <f t="shared" si="559"/>
        <v>0</v>
      </c>
      <c r="BA928" s="14">
        <f t="shared" si="559"/>
        <v>0</v>
      </c>
      <c r="BB928" s="14">
        <f t="shared" si="559"/>
        <v>0</v>
      </c>
      <c r="BC928" s="14">
        <f t="shared" si="559"/>
        <v>0</v>
      </c>
      <c r="BD928" s="14">
        <f t="shared" si="559"/>
        <v>0</v>
      </c>
      <c r="BE928" s="14">
        <f t="shared" si="559"/>
        <v>0</v>
      </c>
      <c r="BF928" s="14">
        <f t="shared" si="559"/>
        <v>0</v>
      </c>
      <c r="BG928" s="29">
        <f t="shared" si="556"/>
        <v>0</v>
      </c>
    </row>
    <row r="929" spans="1:59" ht="12.95" customHeight="1" x14ac:dyDescent="0.2">
      <c r="A929" s="538"/>
      <c r="B929" s="534"/>
      <c r="C929" s="507"/>
      <c r="D929" s="513"/>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6"/>
        <v>0</v>
      </c>
    </row>
    <row r="930" spans="1:59" ht="12.95" customHeight="1" thickBot="1" x14ac:dyDescent="0.25">
      <c r="A930" s="538"/>
      <c r="B930" s="534"/>
      <c r="C930" s="508"/>
      <c r="D930" s="516"/>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38"/>
      <c r="B931" s="534"/>
      <c r="C931" s="505" t="str">
        <f>Parameters!$C$9</f>
        <v>50 to 64</v>
      </c>
      <c r="D931" s="509" t="str">
        <f>Parameters!$B$10</f>
        <v>Fever</v>
      </c>
      <c r="E931" s="65" t="str">
        <f>Parameters!$B$14</f>
        <v>Total</v>
      </c>
      <c r="F931" s="30">
        <f>F932+F933</f>
        <v>0</v>
      </c>
      <c r="G931" s="30">
        <f t="shared" ref="G931:BF931" si="560">G932+G933</f>
        <v>0</v>
      </c>
      <c r="H931" s="30">
        <f t="shared" si="560"/>
        <v>0</v>
      </c>
      <c r="I931" s="30">
        <f t="shared" si="560"/>
        <v>0</v>
      </c>
      <c r="J931" s="30">
        <f t="shared" si="560"/>
        <v>0</v>
      </c>
      <c r="K931" s="30">
        <f t="shared" si="560"/>
        <v>0</v>
      </c>
      <c r="L931" s="30">
        <f t="shared" si="560"/>
        <v>0</v>
      </c>
      <c r="M931" s="30">
        <f t="shared" si="560"/>
        <v>0</v>
      </c>
      <c r="N931" s="30">
        <f t="shared" si="560"/>
        <v>0</v>
      </c>
      <c r="O931" s="30">
        <f t="shared" si="560"/>
        <v>0</v>
      </c>
      <c r="P931" s="30">
        <f t="shared" si="560"/>
        <v>0</v>
      </c>
      <c r="Q931" s="30">
        <f t="shared" si="560"/>
        <v>0</v>
      </c>
      <c r="R931" s="30">
        <f t="shared" si="560"/>
        <v>0</v>
      </c>
      <c r="S931" s="30">
        <f t="shared" si="560"/>
        <v>0</v>
      </c>
      <c r="T931" s="30">
        <f t="shared" si="560"/>
        <v>0</v>
      </c>
      <c r="U931" s="30">
        <f t="shared" si="560"/>
        <v>0</v>
      </c>
      <c r="V931" s="30">
        <f t="shared" si="560"/>
        <v>0</v>
      </c>
      <c r="W931" s="30">
        <f t="shared" si="560"/>
        <v>0</v>
      </c>
      <c r="X931" s="30">
        <f t="shared" si="560"/>
        <v>0</v>
      </c>
      <c r="Y931" s="30">
        <f t="shared" si="560"/>
        <v>0</v>
      </c>
      <c r="Z931" s="30">
        <f t="shared" si="560"/>
        <v>0</v>
      </c>
      <c r="AA931" s="30">
        <f t="shared" si="560"/>
        <v>0</v>
      </c>
      <c r="AB931" s="30">
        <f t="shared" si="560"/>
        <v>0</v>
      </c>
      <c r="AC931" s="30">
        <f t="shared" si="560"/>
        <v>0</v>
      </c>
      <c r="AD931" s="30">
        <f t="shared" si="560"/>
        <v>0</v>
      </c>
      <c r="AE931" s="30">
        <f t="shared" si="560"/>
        <v>0</v>
      </c>
      <c r="AF931" s="30">
        <f t="shared" si="560"/>
        <v>0</v>
      </c>
      <c r="AG931" s="30">
        <f t="shared" si="560"/>
        <v>0</v>
      </c>
      <c r="AH931" s="30">
        <f t="shared" si="560"/>
        <v>0</v>
      </c>
      <c r="AI931" s="30">
        <f t="shared" si="560"/>
        <v>0</v>
      </c>
      <c r="AJ931" s="30">
        <f t="shared" si="560"/>
        <v>0</v>
      </c>
      <c r="AK931" s="30">
        <f t="shared" si="560"/>
        <v>0</v>
      </c>
      <c r="AL931" s="30">
        <f t="shared" si="560"/>
        <v>0</v>
      </c>
      <c r="AM931" s="30">
        <f t="shared" si="560"/>
        <v>0</v>
      </c>
      <c r="AN931" s="30">
        <f t="shared" si="560"/>
        <v>0</v>
      </c>
      <c r="AO931" s="30">
        <f t="shared" si="560"/>
        <v>0</v>
      </c>
      <c r="AP931" s="30">
        <f t="shared" si="560"/>
        <v>0</v>
      </c>
      <c r="AQ931" s="30">
        <f t="shared" si="560"/>
        <v>0</v>
      </c>
      <c r="AR931" s="30">
        <f t="shared" si="560"/>
        <v>0</v>
      </c>
      <c r="AS931" s="30">
        <f t="shared" si="560"/>
        <v>0</v>
      </c>
      <c r="AT931" s="30">
        <f t="shared" si="560"/>
        <v>0</v>
      </c>
      <c r="AU931" s="30">
        <f t="shared" si="560"/>
        <v>0</v>
      </c>
      <c r="AV931" s="30">
        <f t="shared" si="560"/>
        <v>0</v>
      </c>
      <c r="AW931" s="30">
        <f t="shared" si="560"/>
        <v>0</v>
      </c>
      <c r="AX931" s="30">
        <f t="shared" si="560"/>
        <v>0</v>
      </c>
      <c r="AY931" s="30">
        <f t="shared" si="560"/>
        <v>0</v>
      </c>
      <c r="AZ931" s="30">
        <f t="shared" si="560"/>
        <v>0</v>
      </c>
      <c r="BA931" s="30">
        <f t="shared" si="560"/>
        <v>0</v>
      </c>
      <c r="BB931" s="30">
        <f t="shared" si="560"/>
        <v>0</v>
      </c>
      <c r="BC931" s="30">
        <f t="shared" si="560"/>
        <v>0</v>
      </c>
      <c r="BD931" s="30">
        <f t="shared" si="560"/>
        <v>0</v>
      </c>
      <c r="BE931" s="30">
        <f t="shared" si="560"/>
        <v>0</v>
      </c>
      <c r="BF931" s="30">
        <f t="shared" si="560"/>
        <v>0</v>
      </c>
      <c r="BG931" s="31">
        <f>SUM(F931:BF931)</f>
        <v>0</v>
      </c>
    </row>
    <row r="932" spans="1:59" ht="12.95" customHeight="1" x14ac:dyDescent="0.2">
      <c r="A932" s="538"/>
      <c r="B932" s="534"/>
      <c r="C932" s="506"/>
      <c r="D932" s="510"/>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1">SUM(F932:BF932)</f>
        <v>0</v>
      </c>
    </row>
    <row r="933" spans="1:59" ht="12.95" customHeight="1" x14ac:dyDescent="0.2">
      <c r="A933" s="538"/>
      <c r="B933" s="534"/>
      <c r="C933" s="506"/>
      <c r="D933" s="511"/>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1"/>
        <v>0</v>
      </c>
    </row>
    <row r="934" spans="1:59" ht="12.95" customHeight="1" x14ac:dyDescent="0.2">
      <c r="A934" s="538"/>
      <c r="B934" s="534"/>
      <c r="C934" s="507"/>
      <c r="D934" s="512" t="str">
        <f>Parameters!$B$11</f>
        <v>Hosp.</v>
      </c>
      <c r="E934" s="67" t="str">
        <f>Parameters!$B$14</f>
        <v>Total</v>
      </c>
      <c r="F934" s="14">
        <f t="shared" ref="F934:BF934" si="562">F935+F936</f>
        <v>0</v>
      </c>
      <c r="G934" s="14">
        <f t="shared" si="562"/>
        <v>0</v>
      </c>
      <c r="H934" s="14">
        <f t="shared" si="562"/>
        <v>0</v>
      </c>
      <c r="I934" s="14">
        <f t="shared" si="562"/>
        <v>0</v>
      </c>
      <c r="J934" s="14">
        <f t="shared" si="562"/>
        <v>0</v>
      </c>
      <c r="K934" s="14">
        <f t="shared" si="562"/>
        <v>0</v>
      </c>
      <c r="L934" s="14">
        <f t="shared" si="562"/>
        <v>0</v>
      </c>
      <c r="M934" s="14">
        <f t="shared" si="562"/>
        <v>0</v>
      </c>
      <c r="N934" s="14">
        <f t="shared" si="562"/>
        <v>0</v>
      </c>
      <c r="O934" s="14">
        <f t="shared" si="562"/>
        <v>0</v>
      </c>
      <c r="P934" s="14">
        <f t="shared" si="562"/>
        <v>0</v>
      </c>
      <c r="Q934" s="14">
        <f t="shared" si="562"/>
        <v>0</v>
      </c>
      <c r="R934" s="14">
        <f t="shared" si="562"/>
        <v>0</v>
      </c>
      <c r="S934" s="14">
        <f t="shared" si="562"/>
        <v>0</v>
      </c>
      <c r="T934" s="14">
        <f t="shared" si="562"/>
        <v>0</v>
      </c>
      <c r="U934" s="14">
        <f t="shared" si="562"/>
        <v>0</v>
      </c>
      <c r="V934" s="14">
        <f t="shared" si="562"/>
        <v>0</v>
      </c>
      <c r="W934" s="14">
        <f t="shared" si="562"/>
        <v>0</v>
      </c>
      <c r="X934" s="14">
        <f t="shared" si="562"/>
        <v>0</v>
      </c>
      <c r="Y934" s="14">
        <f t="shared" si="562"/>
        <v>0</v>
      </c>
      <c r="Z934" s="14">
        <f t="shared" si="562"/>
        <v>0</v>
      </c>
      <c r="AA934" s="14">
        <f t="shared" si="562"/>
        <v>0</v>
      </c>
      <c r="AB934" s="14">
        <f t="shared" si="562"/>
        <v>0</v>
      </c>
      <c r="AC934" s="14">
        <f t="shared" si="562"/>
        <v>0</v>
      </c>
      <c r="AD934" s="14">
        <f t="shared" si="562"/>
        <v>0</v>
      </c>
      <c r="AE934" s="14">
        <f t="shared" si="562"/>
        <v>0</v>
      </c>
      <c r="AF934" s="14">
        <f t="shared" si="562"/>
        <v>0</v>
      </c>
      <c r="AG934" s="14">
        <f t="shared" si="562"/>
        <v>0</v>
      </c>
      <c r="AH934" s="14">
        <f t="shared" si="562"/>
        <v>0</v>
      </c>
      <c r="AI934" s="14">
        <f t="shared" si="562"/>
        <v>0</v>
      </c>
      <c r="AJ934" s="14">
        <f t="shared" si="562"/>
        <v>0</v>
      </c>
      <c r="AK934" s="14">
        <f t="shared" si="562"/>
        <v>0</v>
      </c>
      <c r="AL934" s="14">
        <f t="shared" si="562"/>
        <v>0</v>
      </c>
      <c r="AM934" s="14">
        <f t="shared" si="562"/>
        <v>0</v>
      </c>
      <c r="AN934" s="14">
        <f t="shared" si="562"/>
        <v>0</v>
      </c>
      <c r="AO934" s="14">
        <f t="shared" si="562"/>
        <v>0</v>
      </c>
      <c r="AP934" s="14">
        <f t="shared" si="562"/>
        <v>0</v>
      </c>
      <c r="AQ934" s="14">
        <f t="shared" si="562"/>
        <v>0</v>
      </c>
      <c r="AR934" s="14">
        <f t="shared" si="562"/>
        <v>0</v>
      </c>
      <c r="AS934" s="14">
        <f t="shared" si="562"/>
        <v>0</v>
      </c>
      <c r="AT934" s="14">
        <f t="shared" si="562"/>
        <v>0</v>
      </c>
      <c r="AU934" s="14">
        <f t="shared" si="562"/>
        <v>0</v>
      </c>
      <c r="AV934" s="14">
        <f t="shared" si="562"/>
        <v>0</v>
      </c>
      <c r="AW934" s="14">
        <f t="shared" si="562"/>
        <v>0</v>
      </c>
      <c r="AX934" s="14">
        <f t="shared" si="562"/>
        <v>0</v>
      </c>
      <c r="AY934" s="14">
        <f t="shared" si="562"/>
        <v>0</v>
      </c>
      <c r="AZ934" s="14">
        <f t="shared" si="562"/>
        <v>0</v>
      </c>
      <c r="BA934" s="14">
        <f t="shared" si="562"/>
        <v>0</v>
      </c>
      <c r="BB934" s="14">
        <f t="shared" si="562"/>
        <v>0</v>
      </c>
      <c r="BC934" s="14">
        <f t="shared" si="562"/>
        <v>0</v>
      </c>
      <c r="BD934" s="14">
        <f t="shared" si="562"/>
        <v>0</v>
      </c>
      <c r="BE934" s="14">
        <f t="shared" si="562"/>
        <v>0</v>
      </c>
      <c r="BF934" s="14">
        <f t="shared" si="562"/>
        <v>0</v>
      </c>
      <c r="BG934" s="29">
        <f t="shared" si="561"/>
        <v>0</v>
      </c>
    </row>
    <row r="935" spans="1:59" ht="12.95" customHeight="1" x14ac:dyDescent="0.2">
      <c r="A935" s="538"/>
      <c r="B935" s="534"/>
      <c r="C935" s="507"/>
      <c r="D935" s="513"/>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1"/>
        <v>0</v>
      </c>
    </row>
    <row r="936" spans="1:59" ht="12.95" customHeight="1" x14ac:dyDescent="0.2">
      <c r="A936" s="538"/>
      <c r="B936" s="534"/>
      <c r="C936" s="507"/>
      <c r="D936" s="514"/>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1"/>
        <v>0</v>
      </c>
    </row>
    <row r="937" spans="1:59" ht="12.95" customHeight="1" x14ac:dyDescent="0.2">
      <c r="A937" s="538"/>
      <c r="B937" s="534"/>
      <c r="C937" s="507"/>
      <c r="D937" s="515" t="str">
        <f>Parameters!$B$12</f>
        <v>ICU</v>
      </c>
      <c r="E937" s="67" t="str">
        <f>Parameters!$B$14</f>
        <v>Total</v>
      </c>
      <c r="F937" s="14">
        <f t="shared" ref="F937:BF937" si="563">F938+F939</f>
        <v>0</v>
      </c>
      <c r="G937" s="14">
        <f t="shared" si="563"/>
        <v>0</v>
      </c>
      <c r="H937" s="14">
        <f t="shared" si="563"/>
        <v>0</v>
      </c>
      <c r="I937" s="14">
        <f t="shared" si="563"/>
        <v>0</v>
      </c>
      <c r="J937" s="14">
        <f t="shared" si="563"/>
        <v>0</v>
      </c>
      <c r="K937" s="14">
        <f t="shared" si="563"/>
        <v>0</v>
      </c>
      <c r="L937" s="14">
        <f t="shared" si="563"/>
        <v>0</v>
      </c>
      <c r="M937" s="14">
        <f t="shared" si="563"/>
        <v>0</v>
      </c>
      <c r="N937" s="14">
        <f t="shared" si="563"/>
        <v>0</v>
      </c>
      <c r="O937" s="14">
        <f t="shared" si="563"/>
        <v>0</v>
      </c>
      <c r="P937" s="14">
        <f t="shared" si="563"/>
        <v>0</v>
      </c>
      <c r="Q937" s="14">
        <f t="shared" si="563"/>
        <v>0</v>
      </c>
      <c r="R937" s="14">
        <f t="shared" si="563"/>
        <v>0</v>
      </c>
      <c r="S937" s="14">
        <f t="shared" si="563"/>
        <v>0</v>
      </c>
      <c r="T937" s="14">
        <f t="shared" si="563"/>
        <v>0</v>
      </c>
      <c r="U937" s="14">
        <f t="shared" si="563"/>
        <v>0</v>
      </c>
      <c r="V937" s="14">
        <f t="shared" si="563"/>
        <v>0</v>
      </c>
      <c r="W937" s="14">
        <f t="shared" si="563"/>
        <v>0</v>
      </c>
      <c r="X937" s="14">
        <f t="shared" si="563"/>
        <v>0</v>
      </c>
      <c r="Y937" s="14">
        <f t="shared" si="563"/>
        <v>0</v>
      </c>
      <c r="Z937" s="14">
        <f t="shared" si="563"/>
        <v>0</v>
      </c>
      <c r="AA937" s="14">
        <f t="shared" si="563"/>
        <v>0</v>
      </c>
      <c r="AB937" s="14">
        <f t="shared" si="563"/>
        <v>0</v>
      </c>
      <c r="AC937" s="14">
        <f t="shared" si="563"/>
        <v>0</v>
      </c>
      <c r="AD937" s="14">
        <f t="shared" si="563"/>
        <v>0</v>
      </c>
      <c r="AE937" s="14">
        <f t="shared" si="563"/>
        <v>0</v>
      </c>
      <c r="AF937" s="14">
        <f t="shared" si="563"/>
        <v>0</v>
      </c>
      <c r="AG937" s="14">
        <f t="shared" si="563"/>
        <v>0</v>
      </c>
      <c r="AH937" s="14">
        <f t="shared" si="563"/>
        <v>0</v>
      </c>
      <c r="AI937" s="14">
        <f t="shared" si="563"/>
        <v>0</v>
      </c>
      <c r="AJ937" s="14">
        <f t="shared" si="563"/>
        <v>0</v>
      </c>
      <c r="AK937" s="14">
        <f t="shared" si="563"/>
        <v>0</v>
      </c>
      <c r="AL937" s="14">
        <f t="shared" si="563"/>
        <v>0</v>
      </c>
      <c r="AM937" s="14">
        <f t="shared" si="563"/>
        <v>0</v>
      </c>
      <c r="AN937" s="14">
        <f t="shared" si="563"/>
        <v>0</v>
      </c>
      <c r="AO937" s="14">
        <f t="shared" si="563"/>
        <v>0</v>
      </c>
      <c r="AP937" s="14">
        <f t="shared" si="563"/>
        <v>0</v>
      </c>
      <c r="AQ937" s="14">
        <f t="shared" si="563"/>
        <v>0</v>
      </c>
      <c r="AR937" s="14">
        <f t="shared" si="563"/>
        <v>0</v>
      </c>
      <c r="AS937" s="14">
        <f t="shared" si="563"/>
        <v>0</v>
      </c>
      <c r="AT937" s="14">
        <f t="shared" si="563"/>
        <v>0</v>
      </c>
      <c r="AU937" s="14">
        <f t="shared" si="563"/>
        <v>0</v>
      </c>
      <c r="AV937" s="14">
        <f t="shared" si="563"/>
        <v>0</v>
      </c>
      <c r="AW937" s="14">
        <f t="shared" si="563"/>
        <v>0</v>
      </c>
      <c r="AX937" s="14">
        <f t="shared" si="563"/>
        <v>0</v>
      </c>
      <c r="AY937" s="14">
        <f t="shared" si="563"/>
        <v>0</v>
      </c>
      <c r="AZ937" s="14">
        <f t="shared" si="563"/>
        <v>0</v>
      </c>
      <c r="BA937" s="14">
        <f t="shared" si="563"/>
        <v>0</v>
      </c>
      <c r="BB937" s="14">
        <f t="shared" si="563"/>
        <v>0</v>
      </c>
      <c r="BC937" s="14">
        <f t="shared" si="563"/>
        <v>0</v>
      </c>
      <c r="BD937" s="14">
        <f t="shared" si="563"/>
        <v>0</v>
      </c>
      <c r="BE937" s="14">
        <f t="shared" si="563"/>
        <v>0</v>
      </c>
      <c r="BF937" s="14">
        <f t="shared" si="563"/>
        <v>0</v>
      </c>
      <c r="BG937" s="29">
        <f t="shared" si="561"/>
        <v>0</v>
      </c>
    </row>
    <row r="938" spans="1:59" ht="12.95" customHeight="1" x14ac:dyDescent="0.2">
      <c r="A938" s="538"/>
      <c r="B938" s="534"/>
      <c r="C938" s="507"/>
      <c r="D938" s="513"/>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1"/>
        <v>0</v>
      </c>
    </row>
    <row r="939" spans="1:59" ht="12.95" customHeight="1" x14ac:dyDescent="0.2">
      <c r="A939" s="538"/>
      <c r="B939" s="534"/>
      <c r="C939" s="507"/>
      <c r="D939" s="514"/>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1"/>
        <v>0</v>
      </c>
    </row>
    <row r="940" spans="1:59" ht="12.95" customHeight="1" x14ac:dyDescent="0.2">
      <c r="A940" s="538"/>
      <c r="B940" s="534"/>
      <c r="C940" s="507"/>
      <c r="D940" s="515" t="str">
        <f>Parameters!$B$13</f>
        <v>Death</v>
      </c>
      <c r="E940" s="67" t="str">
        <f>Parameters!$B$14</f>
        <v>Total</v>
      </c>
      <c r="F940" s="14">
        <f t="shared" ref="F940:BF940" si="564">F941+F942</f>
        <v>0</v>
      </c>
      <c r="G940" s="14">
        <f t="shared" si="564"/>
        <v>0</v>
      </c>
      <c r="H940" s="14">
        <f t="shared" si="564"/>
        <v>0</v>
      </c>
      <c r="I940" s="14">
        <f t="shared" si="564"/>
        <v>0</v>
      </c>
      <c r="J940" s="14">
        <f t="shared" si="564"/>
        <v>0</v>
      </c>
      <c r="K940" s="14">
        <f t="shared" si="564"/>
        <v>0</v>
      </c>
      <c r="L940" s="14">
        <f t="shared" si="564"/>
        <v>0</v>
      </c>
      <c r="M940" s="14">
        <f t="shared" si="564"/>
        <v>0</v>
      </c>
      <c r="N940" s="14">
        <f t="shared" si="564"/>
        <v>0</v>
      </c>
      <c r="O940" s="14">
        <f t="shared" si="564"/>
        <v>0</v>
      </c>
      <c r="P940" s="14">
        <f t="shared" si="564"/>
        <v>0</v>
      </c>
      <c r="Q940" s="14">
        <f t="shared" si="564"/>
        <v>0</v>
      </c>
      <c r="R940" s="14">
        <f t="shared" si="564"/>
        <v>0</v>
      </c>
      <c r="S940" s="14">
        <f t="shared" si="564"/>
        <v>0</v>
      </c>
      <c r="T940" s="14">
        <f t="shared" si="564"/>
        <v>0</v>
      </c>
      <c r="U940" s="14">
        <f t="shared" si="564"/>
        <v>0</v>
      </c>
      <c r="V940" s="14">
        <f t="shared" si="564"/>
        <v>0</v>
      </c>
      <c r="W940" s="14">
        <f t="shared" si="564"/>
        <v>0</v>
      </c>
      <c r="X940" s="14">
        <f t="shared" si="564"/>
        <v>0</v>
      </c>
      <c r="Y940" s="14">
        <f t="shared" si="564"/>
        <v>0</v>
      </c>
      <c r="Z940" s="14">
        <f t="shared" si="564"/>
        <v>0</v>
      </c>
      <c r="AA940" s="14">
        <f t="shared" si="564"/>
        <v>0</v>
      </c>
      <c r="AB940" s="14">
        <f t="shared" si="564"/>
        <v>0</v>
      </c>
      <c r="AC940" s="14">
        <f t="shared" si="564"/>
        <v>0</v>
      </c>
      <c r="AD940" s="14">
        <f t="shared" si="564"/>
        <v>0</v>
      </c>
      <c r="AE940" s="14">
        <f t="shared" si="564"/>
        <v>0</v>
      </c>
      <c r="AF940" s="14">
        <f t="shared" si="564"/>
        <v>0</v>
      </c>
      <c r="AG940" s="14">
        <f t="shared" si="564"/>
        <v>0</v>
      </c>
      <c r="AH940" s="14">
        <f t="shared" si="564"/>
        <v>0</v>
      </c>
      <c r="AI940" s="14">
        <f t="shared" si="564"/>
        <v>0</v>
      </c>
      <c r="AJ940" s="14">
        <f t="shared" si="564"/>
        <v>0</v>
      </c>
      <c r="AK940" s="14">
        <f t="shared" si="564"/>
        <v>0</v>
      </c>
      <c r="AL940" s="14">
        <f t="shared" si="564"/>
        <v>0</v>
      </c>
      <c r="AM940" s="14">
        <f t="shared" si="564"/>
        <v>0</v>
      </c>
      <c r="AN940" s="14">
        <f t="shared" si="564"/>
        <v>0</v>
      </c>
      <c r="AO940" s="14">
        <f t="shared" si="564"/>
        <v>0</v>
      </c>
      <c r="AP940" s="14">
        <f t="shared" si="564"/>
        <v>0</v>
      </c>
      <c r="AQ940" s="14">
        <f t="shared" si="564"/>
        <v>0</v>
      </c>
      <c r="AR940" s="14">
        <f t="shared" si="564"/>
        <v>0</v>
      </c>
      <c r="AS940" s="14">
        <f t="shared" si="564"/>
        <v>0</v>
      </c>
      <c r="AT940" s="14">
        <f t="shared" si="564"/>
        <v>0</v>
      </c>
      <c r="AU940" s="14">
        <f t="shared" si="564"/>
        <v>0</v>
      </c>
      <c r="AV940" s="14">
        <f t="shared" si="564"/>
        <v>0</v>
      </c>
      <c r="AW940" s="14">
        <f t="shared" si="564"/>
        <v>0</v>
      </c>
      <c r="AX940" s="14">
        <f t="shared" si="564"/>
        <v>0</v>
      </c>
      <c r="AY940" s="14">
        <f t="shared" si="564"/>
        <v>0</v>
      </c>
      <c r="AZ940" s="14">
        <f t="shared" si="564"/>
        <v>0</v>
      </c>
      <c r="BA940" s="14">
        <f t="shared" si="564"/>
        <v>0</v>
      </c>
      <c r="BB940" s="14">
        <f t="shared" si="564"/>
        <v>0</v>
      </c>
      <c r="BC940" s="14">
        <f t="shared" si="564"/>
        <v>0</v>
      </c>
      <c r="BD940" s="14">
        <f t="shared" si="564"/>
        <v>0</v>
      </c>
      <c r="BE940" s="14">
        <f t="shared" si="564"/>
        <v>0</v>
      </c>
      <c r="BF940" s="14">
        <f t="shared" si="564"/>
        <v>0</v>
      </c>
      <c r="BG940" s="29">
        <f t="shared" si="561"/>
        <v>0</v>
      </c>
    </row>
    <row r="941" spans="1:59" ht="12.95" customHeight="1" x14ac:dyDescent="0.2">
      <c r="A941" s="538"/>
      <c r="B941" s="534"/>
      <c r="C941" s="507"/>
      <c r="D941" s="513"/>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1"/>
        <v>0</v>
      </c>
    </row>
    <row r="942" spans="1:59" ht="12.95" customHeight="1" thickBot="1" x14ac:dyDescent="0.25">
      <c r="A942" s="538"/>
      <c r="B942" s="534"/>
      <c r="C942" s="508"/>
      <c r="D942" s="516"/>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38"/>
      <c r="B943" s="534"/>
      <c r="C943" s="505" t="str">
        <f>Parameters!$C$10</f>
        <v>65 and +</v>
      </c>
      <c r="D943" s="509" t="str">
        <f>Parameters!$B$10</f>
        <v>Fever</v>
      </c>
      <c r="E943" s="65" t="str">
        <f>Parameters!$B$14</f>
        <v>Total</v>
      </c>
      <c r="F943" s="30">
        <f>F944+F945</f>
        <v>0</v>
      </c>
      <c r="G943" s="30">
        <f t="shared" ref="G943:BF943" si="565">G944+G945</f>
        <v>0</v>
      </c>
      <c r="H943" s="30">
        <f t="shared" si="565"/>
        <v>0</v>
      </c>
      <c r="I943" s="30">
        <f t="shared" si="565"/>
        <v>0</v>
      </c>
      <c r="J943" s="30">
        <f t="shared" si="565"/>
        <v>0</v>
      </c>
      <c r="K943" s="30">
        <f t="shared" si="565"/>
        <v>0</v>
      </c>
      <c r="L943" s="30">
        <f t="shared" si="565"/>
        <v>0</v>
      </c>
      <c r="M943" s="30">
        <f t="shared" si="565"/>
        <v>0</v>
      </c>
      <c r="N943" s="30">
        <f t="shared" si="565"/>
        <v>0</v>
      </c>
      <c r="O943" s="30">
        <f t="shared" si="565"/>
        <v>0</v>
      </c>
      <c r="P943" s="30">
        <f t="shared" si="565"/>
        <v>0</v>
      </c>
      <c r="Q943" s="30">
        <f t="shared" si="565"/>
        <v>0</v>
      </c>
      <c r="R943" s="30">
        <f t="shared" si="565"/>
        <v>0</v>
      </c>
      <c r="S943" s="30">
        <f t="shared" si="565"/>
        <v>0</v>
      </c>
      <c r="T943" s="30">
        <f t="shared" si="565"/>
        <v>0</v>
      </c>
      <c r="U943" s="30">
        <f t="shared" si="565"/>
        <v>0</v>
      </c>
      <c r="V943" s="30">
        <f t="shared" si="565"/>
        <v>0</v>
      </c>
      <c r="W943" s="30">
        <f t="shared" si="565"/>
        <v>0</v>
      </c>
      <c r="X943" s="30">
        <f t="shared" si="565"/>
        <v>0</v>
      </c>
      <c r="Y943" s="30">
        <f t="shared" si="565"/>
        <v>0</v>
      </c>
      <c r="Z943" s="30">
        <f t="shared" si="565"/>
        <v>0</v>
      </c>
      <c r="AA943" s="30">
        <f t="shared" si="565"/>
        <v>0</v>
      </c>
      <c r="AB943" s="30">
        <f t="shared" si="565"/>
        <v>0</v>
      </c>
      <c r="AC943" s="30">
        <f t="shared" si="565"/>
        <v>0</v>
      </c>
      <c r="AD943" s="30">
        <f t="shared" si="565"/>
        <v>0</v>
      </c>
      <c r="AE943" s="30">
        <f t="shared" si="565"/>
        <v>0</v>
      </c>
      <c r="AF943" s="30">
        <f t="shared" si="565"/>
        <v>0</v>
      </c>
      <c r="AG943" s="30">
        <f t="shared" si="565"/>
        <v>0</v>
      </c>
      <c r="AH943" s="30">
        <f t="shared" si="565"/>
        <v>0</v>
      </c>
      <c r="AI943" s="30">
        <f t="shared" si="565"/>
        <v>0</v>
      </c>
      <c r="AJ943" s="30">
        <f t="shared" si="565"/>
        <v>0</v>
      </c>
      <c r="AK943" s="30">
        <f t="shared" si="565"/>
        <v>0</v>
      </c>
      <c r="AL943" s="30">
        <f t="shared" si="565"/>
        <v>0</v>
      </c>
      <c r="AM943" s="30">
        <f t="shared" si="565"/>
        <v>0</v>
      </c>
      <c r="AN943" s="30">
        <f t="shared" si="565"/>
        <v>0</v>
      </c>
      <c r="AO943" s="30">
        <f t="shared" si="565"/>
        <v>0</v>
      </c>
      <c r="AP943" s="30">
        <f t="shared" si="565"/>
        <v>0</v>
      </c>
      <c r="AQ943" s="30">
        <f t="shared" si="565"/>
        <v>0</v>
      </c>
      <c r="AR943" s="30">
        <f t="shared" si="565"/>
        <v>0</v>
      </c>
      <c r="AS943" s="30">
        <f t="shared" si="565"/>
        <v>0</v>
      </c>
      <c r="AT943" s="30">
        <f t="shared" si="565"/>
        <v>0</v>
      </c>
      <c r="AU943" s="30">
        <f t="shared" si="565"/>
        <v>0</v>
      </c>
      <c r="AV943" s="30">
        <f t="shared" si="565"/>
        <v>0</v>
      </c>
      <c r="AW943" s="30">
        <f t="shared" si="565"/>
        <v>0</v>
      </c>
      <c r="AX943" s="30">
        <f t="shared" si="565"/>
        <v>0</v>
      </c>
      <c r="AY943" s="30">
        <f t="shared" si="565"/>
        <v>0</v>
      </c>
      <c r="AZ943" s="30">
        <f t="shared" si="565"/>
        <v>0</v>
      </c>
      <c r="BA943" s="30">
        <f t="shared" si="565"/>
        <v>0</v>
      </c>
      <c r="BB943" s="30">
        <f t="shared" si="565"/>
        <v>0</v>
      </c>
      <c r="BC943" s="30">
        <f t="shared" si="565"/>
        <v>0</v>
      </c>
      <c r="BD943" s="30">
        <f t="shared" si="565"/>
        <v>0</v>
      </c>
      <c r="BE943" s="30">
        <f t="shared" si="565"/>
        <v>0</v>
      </c>
      <c r="BF943" s="30">
        <f t="shared" si="565"/>
        <v>0</v>
      </c>
      <c r="BG943" s="31">
        <f>SUM(F943:BF943)</f>
        <v>0</v>
      </c>
    </row>
    <row r="944" spans="1:59" ht="12.95" customHeight="1" x14ac:dyDescent="0.2">
      <c r="A944" s="538"/>
      <c r="B944" s="534"/>
      <c r="C944" s="506"/>
      <c r="D944" s="510"/>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6">SUM(F944:BF944)</f>
        <v>0</v>
      </c>
    </row>
    <row r="945" spans="1:62" ht="12.95" customHeight="1" x14ac:dyDescent="0.2">
      <c r="A945" s="538"/>
      <c r="B945" s="534"/>
      <c r="C945" s="506"/>
      <c r="D945" s="511"/>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6"/>
        <v>0</v>
      </c>
    </row>
    <row r="946" spans="1:62" ht="12.95" customHeight="1" x14ac:dyDescent="0.2">
      <c r="A946" s="538"/>
      <c r="B946" s="534"/>
      <c r="C946" s="507"/>
      <c r="D946" s="512" t="str">
        <f>Parameters!$B$11</f>
        <v>Hosp.</v>
      </c>
      <c r="E946" s="67" t="str">
        <f>Parameters!$B$14</f>
        <v>Total</v>
      </c>
      <c r="F946" s="14">
        <f t="shared" ref="F946:BF946" si="567">F947+F948</f>
        <v>0</v>
      </c>
      <c r="G946" s="14">
        <f t="shared" si="567"/>
        <v>0</v>
      </c>
      <c r="H946" s="14">
        <f t="shared" si="567"/>
        <v>0</v>
      </c>
      <c r="I946" s="14">
        <f t="shared" si="567"/>
        <v>0</v>
      </c>
      <c r="J946" s="14">
        <f t="shared" si="567"/>
        <v>0</v>
      </c>
      <c r="K946" s="14">
        <f t="shared" si="567"/>
        <v>0</v>
      </c>
      <c r="L946" s="14">
        <f t="shared" si="567"/>
        <v>0</v>
      </c>
      <c r="M946" s="14">
        <f t="shared" si="567"/>
        <v>0</v>
      </c>
      <c r="N946" s="14">
        <f t="shared" si="567"/>
        <v>0</v>
      </c>
      <c r="O946" s="14">
        <f t="shared" si="567"/>
        <v>0</v>
      </c>
      <c r="P946" s="14">
        <f t="shared" si="567"/>
        <v>0</v>
      </c>
      <c r="Q946" s="14">
        <f t="shared" si="567"/>
        <v>0</v>
      </c>
      <c r="R946" s="14">
        <f t="shared" si="567"/>
        <v>0</v>
      </c>
      <c r="S946" s="14">
        <f t="shared" si="567"/>
        <v>0</v>
      </c>
      <c r="T946" s="14">
        <f t="shared" si="567"/>
        <v>0</v>
      </c>
      <c r="U946" s="14">
        <f t="shared" si="567"/>
        <v>0</v>
      </c>
      <c r="V946" s="14">
        <f t="shared" si="567"/>
        <v>0</v>
      </c>
      <c r="W946" s="14">
        <f t="shared" si="567"/>
        <v>0</v>
      </c>
      <c r="X946" s="14">
        <f t="shared" si="567"/>
        <v>0</v>
      </c>
      <c r="Y946" s="14">
        <f t="shared" si="567"/>
        <v>0</v>
      </c>
      <c r="Z946" s="14">
        <f t="shared" si="567"/>
        <v>0</v>
      </c>
      <c r="AA946" s="14">
        <f t="shared" si="567"/>
        <v>0</v>
      </c>
      <c r="AB946" s="14">
        <f t="shared" si="567"/>
        <v>0</v>
      </c>
      <c r="AC946" s="14">
        <f t="shared" si="567"/>
        <v>0</v>
      </c>
      <c r="AD946" s="14">
        <f t="shared" si="567"/>
        <v>0</v>
      </c>
      <c r="AE946" s="14">
        <f t="shared" si="567"/>
        <v>0</v>
      </c>
      <c r="AF946" s="14">
        <f t="shared" si="567"/>
        <v>0</v>
      </c>
      <c r="AG946" s="14">
        <f t="shared" si="567"/>
        <v>0</v>
      </c>
      <c r="AH946" s="14">
        <f t="shared" si="567"/>
        <v>0</v>
      </c>
      <c r="AI946" s="14">
        <f t="shared" si="567"/>
        <v>0</v>
      </c>
      <c r="AJ946" s="14">
        <f t="shared" si="567"/>
        <v>0</v>
      </c>
      <c r="AK946" s="14">
        <f t="shared" si="567"/>
        <v>0</v>
      </c>
      <c r="AL946" s="14">
        <f t="shared" si="567"/>
        <v>0</v>
      </c>
      <c r="AM946" s="14">
        <f t="shared" si="567"/>
        <v>0</v>
      </c>
      <c r="AN946" s="14">
        <f t="shared" si="567"/>
        <v>0</v>
      </c>
      <c r="AO946" s="14">
        <f t="shared" si="567"/>
        <v>0</v>
      </c>
      <c r="AP946" s="14">
        <f t="shared" si="567"/>
        <v>0</v>
      </c>
      <c r="AQ946" s="14">
        <f t="shared" si="567"/>
        <v>0</v>
      </c>
      <c r="AR946" s="14">
        <f t="shared" si="567"/>
        <v>0</v>
      </c>
      <c r="AS946" s="14">
        <f t="shared" si="567"/>
        <v>0</v>
      </c>
      <c r="AT946" s="14">
        <f t="shared" si="567"/>
        <v>0</v>
      </c>
      <c r="AU946" s="14">
        <f t="shared" si="567"/>
        <v>0</v>
      </c>
      <c r="AV946" s="14">
        <f t="shared" si="567"/>
        <v>0</v>
      </c>
      <c r="AW946" s="14">
        <f t="shared" si="567"/>
        <v>0</v>
      </c>
      <c r="AX946" s="14">
        <f t="shared" si="567"/>
        <v>0</v>
      </c>
      <c r="AY946" s="14">
        <f t="shared" si="567"/>
        <v>0</v>
      </c>
      <c r="AZ946" s="14">
        <f t="shared" si="567"/>
        <v>0</v>
      </c>
      <c r="BA946" s="14">
        <f t="shared" si="567"/>
        <v>0</v>
      </c>
      <c r="BB946" s="14">
        <f t="shared" si="567"/>
        <v>0</v>
      </c>
      <c r="BC946" s="14">
        <f t="shared" si="567"/>
        <v>0</v>
      </c>
      <c r="BD946" s="14">
        <f t="shared" si="567"/>
        <v>0</v>
      </c>
      <c r="BE946" s="14">
        <f t="shared" si="567"/>
        <v>0</v>
      </c>
      <c r="BF946" s="14">
        <f t="shared" si="567"/>
        <v>0</v>
      </c>
      <c r="BG946" s="29">
        <f t="shared" si="566"/>
        <v>0</v>
      </c>
    </row>
    <row r="947" spans="1:62" ht="12.95" customHeight="1" x14ac:dyDescent="0.2">
      <c r="A947" s="538"/>
      <c r="B947" s="534"/>
      <c r="C947" s="507"/>
      <c r="D947" s="513"/>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6"/>
        <v>0</v>
      </c>
    </row>
    <row r="948" spans="1:62" ht="12.95" customHeight="1" x14ac:dyDescent="0.2">
      <c r="A948" s="538"/>
      <c r="B948" s="534"/>
      <c r="C948" s="507"/>
      <c r="D948" s="514"/>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6"/>
        <v>0</v>
      </c>
    </row>
    <row r="949" spans="1:62" ht="12.95" customHeight="1" x14ac:dyDescent="0.2">
      <c r="A949" s="538"/>
      <c r="B949" s="534"/>
      <c r="C949" s="507"/>
      <c r="D949" s="515" t="str">
        <f>Parameters!$B$12</f>
        <v>ICU</v>
      </c>
      <c r="E949" s="67" t="str">
        <f>Parameters!$B$14</f>
        <v>Total</v>
      </c>
      <c r="F949" s="14">
        <f t="shared" ref="F949:BF949" si="568">F950+F951</f>
        <v>0</v>
      </c>
      <c r="G949" s="14">
        <f t="shared" si="568"/>
        <v>0</v>
      </c>
      <c r="H949" s="14">
        <f t="shared" si="568"/>
        <v>0</v>
      </c>
      <c r="I949" s="14">
        <f t="shared" si="568"/>
        <v>0</v>
      </c>
      <c r="J949" s="14">
        <f t="shared" si="568"/>
        <v>0</v>
      </c>
      <c r="K949" s="14">
        <f t="shared" si="568"/>
        <v>0</v>
      </c>
      <c r="L949" s="14">
        <f t="shared" si="568"/>
        <v>0</v>
      </c>
      <c r="M949" s="14">
        <f t="shared" si="568"/>
        <v>0</v>
      </c>
      <c r="N949" s="14">
        <f t="shared" si="568"/>
        <v>0</v>
      </c>
      <c r="O949" s="14">
        <f t="shared" si="568"/>
        <v>0</v>
      </c>
      <c r="P949" s="14">
        <f t="shared" si="568"/>
        <v>0</v>
      </c>
      <c r="Q949" s="14">
        <f t="shared" si="568"/>
        <v>0</v>
      </c>
      <c r="R949" s="14">
        <f t="shared" si="568"/>
        <v>0</v>
      </c>
      <c r="S949" s="14">
        <f t="shared" si="568"/>
        <v>0</v>
      </c>
      <c r="T949" s="14">
        <f t="shared" si="568"/>
        <v>0</v>
      </c>
      <c r="U949" s="14">
        <f t="shared" si="568"/>
        <v>0</v>
      </c>
      <c r="V949" s="14">
        <f t="shared" si="568"/>
        <v>0</v>
      </c>
      <c r="W949" s="14">
        <f t="shared" si="568"/>
        <v>0</v>
      </c>
      <c r="X949" s="14">
        <f t="shared" si="568"/>
        <v>0</v>
      </c>
      <c r="Y949" s="14">
        <f t="shared" si="568"/>
        <v>0</v>
      </c>
      <c r="Z949" s="14">
        <f t="shared" si="568"/>
        <v>0</v>
      </c>
      <c r="AA949" s="14">
        <f t="shared" si="568"/>
        <v>0</v>
      </c>
      <c r="AB949" s="14">
        <f t="shared" si="568"/>
        <v>0</v>
      </c>
      <c r="AC949" s="14">
        <f t="shared" si="568"/>
        <v>0</v>
      </c>
      <c r="AD949" s="14">
        <f t="shared" si="568"/>
        <v>0</v>
      </c>
      <c r="AE949" s="14">
        <f t="shared" si="568"/>
        <v>0</v>
      </c>
      <c r="AF949" s="14">
        <f t="shared" si="568"/>
        <v>0</v>
      </c>
      <c r="AG949" s="14">
        <f t="shared" si="568"/>
        <v>0</v>
      </c>
      <c r="AH949" s="14">
        <f t="shared" si="568"/>
        <v>0</v>
      </c>
      <c r="AI949" s="14">
        <f t="shared" si="568"/>
        <v>0</v>
      </c>
      <c r="AJ949" s="14">
        <f t="shared" si="568"/>
        <v>0</v>
      </c>
      <c r="AK949" s="14">
        <f t="shared" si="568"/>
        <v>0</v>
      </c>
      <c r="AL949" s="14">
        <f t="shared" si="568"/>
        <v>0</v>
      </c>
      <c r="AM949" s="14">
        <f t="shared" si="568"/>
        <v>0</v>
      </c>
      <c r="AN949" s="14">
        <f t="shared" si="568"/>
        <v>0</v>
      </c>
      <c r="AO949" s="14">
        <f t="shared" si="568"/>
        <v>0</v>
      </c>
      <c r="AP949" s="14">
        <f t="shared" si="568"/>
        <v>0</v>
      </c>
      <c r="AQ949" s="14">
        <f t="shared" si="568"/>
        <v>0</v>
      </c>
      <c r="AR949" s="14">
        <f t="shared" si="568"/>
        <v>0</v>
      </c>
      <c r="AS949" s="14">
        <f t="shared" si="568"/>
        <v>0</v>
      </c>
      <c r="AT949" s="14">
        <f t="shared" si="568"/>
        <v>0</v>
      </c>
      <c r="AU949" s="14">
        <f t="shared" si="568"/>
        <v>0</v>
      </c>
      <c r="AV949" s="14">
        <f t="shared" si="568"/>
        <v>0</v>
      </c>
      <c r="AW949" s="14">
        <f t="shared" si="568"/>
        <v>0</v>
      </c>
      <c r="AX949" s="14">
        <f t="shared" si="568"/>
        <v>0</v>
      </c>
      <c r="AY949" s="14">
        <f t="shared" si="568"/>
        <v>0</v>
      </c>
      <c r="AZ949" s="14">
        <f t="shared" si="568"/>
        <v>0</v>
      </c>
      <c r="BA949" s="14">
        <f t="shared" si="568"/>
        <v>0</v>
      </c>
      <c r="BB949" s="14">
        <f t="shared" si="568"/>
        <v>0</v>
      </c>
      <c r="BC949" s="14">
        <f t="shared" si="568"/>
        <v>0</v>
      </c>
      <c r="BD949" s="14">
        <f t="shared" si="568"/>
        <v>0</v>
      </c>
      <c r="BE949" s="14">
        <f t="shared" si="568"/>
        <v>0</v>
      </c>
      <c r="BF949" s="14">
        <f t="shared" si="568"/>
        <v>0</v>
      </c>
      <c r="BG949" s="29">
        <f t="shared" si="566"/>
        <v>0</v>
      </c>
    </row>
    <row r="950" spans="1:62" ht="12.95" customHeight="1" x14ac:dyDescent="0.2">
      <c r="A950" s="538"/>
      <c r="B950" s="534"/>
      <c r="C950" s="507"/>
      <c r="D950" s="513"/>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6"/>
        <v>0</v>
      </c>
    </row>
    <row r="951" spans="1:62" ht="12.95" customHeight="1" x14ac:dyDescent="0.2">
      <c r="A951" s="538"/>
      <c r="B951" s="534"/>
      <c r="C951" s="507"/>
      <c r="D951" s="514"/>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6"/>
        <v>0</v>
      </c>
    </row>
    <row r="952" spans="1:62" ht="12.95" customHeight="1" x14ac:dyDescent="0.2">
      <c r="A952" s="538"/>
      <c r="B952" s="534"/>
      <c r="C952" s="507"/>
      <c r="D952" s="515" t="str">
        <f>Parameters!$B$13</f>
        <v>Death</v>
      </c>
      <c r="E952" s="67" t="str">
        <f>Parameters!$B$14</f>
        <v>Total</v>
      </c>
      <c r="F952" s="14">
        <f t="shared" ref="F952:BF952" si="569">F953+F954</f>
        <v>0</v>
      </c>
      <c r="G952" s="14">
        <f t="shared" si="569"/>
        <v>0</v>
      </c>
      <c r="H952" s="14">
        <f t="shared" si="569"/>
        <v>0</v>
      </c>
      <c r="I952" s="14">
        <f t="shared" si="569"/>
        <v>0</v>
      </c>
      <c r="J952" s="14">
        <f t="shared" si="569"/>
        <v>0</v>
      </c>
      <c r="K952" s="14">
        <f t="shared" si="569"/>
        <v>0</v>
      </c>
      <c r="L952" s="14">
        <f t="shared" si="569"/>
        <v>0</v>
      </c>
      <c r="M952" s="14">
        <f t="shared" si="569"/>
        <v>0</v>
      </c>
      <c r="N952" s="14">
        <f t="shared" si="569"/>
        <v>0</v>
      </c>
      <c r="O952" s="14">
        <f t="shared" si="569"/>
        <v>0</v>
      </c>
      <c r="P952" s="14">
        <f t="shared" si="569"/>
        <v>0</v>
      </c>
      <c r="Q952" s="14">
        <f t="shared" si="569"/>
        <v>0</v>
      </c>
      <c r="R952" s="14">
        <f t="shared" si="569"/>
        <v>0</v>
      </c>
      <c r="S952" s="14">
        <f t="shared" si="569"/>
        <v>0</v>
      </c>
      <c r="T952" s="14">
        <f t="shared" si="569"/>
        <v>0</v>
      </c>
      <c r="U952" s="14">
        <f t="shared" si="569"/>
        <v>0</v>
      </c>
      <c r="V952" s="14">
        <f t="shared" si="569"/>
        <v>0</v>
      </c>
      <c r="W952" s="14">
        <f t="shared" si="569"/>
        <v>0</v>
      </c>
      <c r="X952" s="14">
        <f t="shared" si="569"/>
        <v>0</v>
      </c>
      <c r="Y952" s="14">
        <f t="shared" si="569"/>
        <v>0</v>
      </c>
      <c r="Z952" s="14">
        <f t="shared" si="569"/>
        <v>0</v>
      </c>
      <c r="AA952" s="14">
        <f t="shared" si="569"/>
        <v>0</v>
      </c>
      <c r="AB952" s="14">
        <f t="shared" si="569"/>
        <v>0</v>
      </c>
      <c r="AC952" s="14">
        <f t="shared" si="569"/>
        <v>0</v>
      </c>
      <c r="AD952" s="14">
        <f t="shared" si="569"/>
        <v>0</v>
      </c>
      <c r="AE952" s="14">
        <f t="shared" si="569"/>
        <v>0</v>
      </c>
      <c r="AF952" s="14">
        <f t="shared" si="569"/>
        <v>0</v>
      </c>
      <c r="AG952" s="14">
        <f t="shared" si="569"/>
        <v>0</v>
      </c>
      <c r="AH952" s="14">
        <f t="shared" si="569"/>
        <v>0</v>
      </c>
      <c r="AI952" s="14">
        <f t="shared" si="569"/>
        <v>0</v>
      </c>
      <c r="AJ952" s="14">
        <f t="shared" si="569"/>
        <v>0</v>
      </c>
      <c r="AK952" s="14">
        <f t="shared" si="569"/>
        <v>0</v>
      </c>
      <c r="AL952" s="14">
        <f t="shared" si="569"/>
        <v>0</v>
      </c>
      <c r="AM952" s="14">
        <f t="shared" si="569"/>
        <v>0</v>
      </c>
      <c r="AN952" s="14">
        <f t="shared" si="569"/>
        <v>0</v>
      </c>
      <c r="AO952" s="14">
        <f t="shared" si="569"/>
        <v>0</v>
      </c>
      <c r="AP952" s="14">
        <f t="shared" si="569"/>
        <v>0</v>
      </c>
      <c r="AQ952" s="14">
        <f t="shared" si="569"/>
        <v>0</v>
      </c>
      <c r="AR952" s="14">
        <f t="shared" si="569"/>
        <v>0</v>
      </c>
      <c r="AS952" s="14">
        <f t="shared" si="569"/>
        <v>0</v>
      </c>
      <c r="AT952" s="14">
        <f t="shared" si="569"/>
        <v>0</v>
      </c>
      <c r="AU952" s="14">
        <f t="shared" si="569"/>
        <v>0</v>
      </c>
      <c r="AV952" s="14">
        <f t="shared" si="569"/>
        <v>0</v>
      </c>
      <c r="AW952" s="14">
        <f t="shared" si="569"/>
        <v>0</v>
      </c>
      <c r="AX952" s="14">
        <f t="shared" si="569"/>
        <v>0</v>
      </c>
      <c r="AY952" s="14">
        <f t="shared" si="569"/>
        <v>0</v>
      </c>
      <c r="AZ952" s="14">
        <f t="shared" si="569"/>
        <v>0</v>
      </c>
      <c r="BA952" s="14">
        <f t="shared" si="569"/>
        <v>0</v>
      </c>
      <c r="BB952" s="14">
        <f t="shared" si="569"/>
        <v>0</v>
      </c>
      <c r="BC952" s="14">
        <f t="shared" si="569"/>
        <v>0</v>
      </c>
      <c r="BD952" s="14">
        <f t="shared" si="569"/>
        <v>0</v>
      </c>
      <c r="BE952" s="14">
        <f t="shared" si="569"/>
        <v>0</v>
      </c>
      <c r="BF952" s="14">
        <f t="shared" si="569"/>
        <v>0</v>
      </c>
      <c r="BG952" s="29">
        <f t="shared" si="566"/>
        <v>0</v>
      </c>
    </row>
    <row r="953" spans="1:62" ht="12.95" customHeight="1" x14ac:dyDescent="0.2">
      <c r="A953" s="538"/>
      <c r="B953" s="534"/>
      <c r="C953" s="507"/>
      <c r="D953" s="513"/>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6"/>
        <v>0</v>
      </c>
    </row>
    <row r="954" spans="1:62" ht="12.95" customHeight="1" thickBot="1" x14ac:dyDescent="0.25">
      <c r="A954" s="538"/>
      <c r="B954" s="534"/>
      <c r="C954" s="508"/>
      <c r="D954" s="516"/>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38"/>
      <c r="B955" s="517" t="str">
        <f>Parameters!$E$10</f>
        <v>RSV</v>
      </c>
      <c r="C955" s="553" t="str">
        <f>Parameters!$B$14</f>
        <v>Total</v>
      </c>
      <c r="D955" s="553"/>
      <c r="E955" s="48" t="str">
        <f>Parameters!$B$14</f>
        <v>Total</v>
      </c>
      <c r="F955" s="40">
        <f>F958+F970+F982+F994+F1006+F1018+F1030+F1042</f>
        <v>0</v>
      </c>
      <c r="G955" s="40">
        <f t="shared" ref="G955:BF955" si="570">G958+G970+G982+G994+G1006+G1018+G1030+G1042</f>
        <v>0</v>
      </c>
      <c r="H955" s="40">
        <f t="shared" si="570"/>
        <v>0</v>
      </c>
      <c r="I955" s="40">
        <f t="shared" si="570"/>
        <v>0</v>
      </c>
      <c r="J955" s="40">
        <f t="shared" si="570"/>
        <v>0</v>
      </c>
      <c r="K955" s="40">
        <f t="shared" si="570"/>
        <v>0</v>
      </c>
      <c r="L955" s="40">
        <f t="shared" si="570"/>
        <v>0</v>
      </c>
      <c r="M955" s="40">
        <f t="shared" si="570"/>
        <v>0</v>
      </c>
      <c r="N955" s="40">
        <f t="shared" si="570"/>
        <v>0</v>
      </c>
      <c r="O955" s="40">
        <f t="shared" si="570"/>
        <v>0</v>
      </c>
      <c r="P955" s="40">
        <f t="shared" si="570"/>
        <v>0</v>
      </c>
      <c r="Q955" s="40">
        <f t="shared" si="570"/>
        <v>0</v>
      </c>
      <c r="R955" s="40">
        <f t="shared" si="570"/>
        <v>0</v>
      </c>
      <c r="S955" s="40">
        <f t="shared" si="570"/>
        <v>0</v>
      </c>
      <c r="T955" s="40">
        <f t="shared" si="570"/>
        <v>0</v>
      </c>
      <c r="U955" s="40">
        <f t="shared" si="570"/>
        <v>0</v>
      </c>
      <c r="V955" s="40">
        <f t="shared" si="570"/>
        <v>0</v>
      </c>
      <c r="W955" s="40">
        <f t="shared" si="570"/>
        <v>0</v>
      </c>
      <c r="X955" s="40">
        <f t="shared" si="570"/>
        <v>0</v>
      </c>
      <c r="Y955" s="40">
        <f t="shared" si="570"/>
        <v>0</v>
      </c>
      <c r="Z955" s="40">
        <f t="shared" si="570"/>
        <v>0</v>
      </c>
      <c r="AA955" s="40">
        <f t="shared" si="570"/>
        <v>0</v>
      </c>
      <c r="AB955" s="40">
        <f t="shared" si="570"/>
        <v>0</v>
      </c>
      <c r="AC955" s="40">
        <f t="shared" si="570"/>
        <v>0</v>
      </c>
      <c r="AD955" s="40">
        <f t="shared" si="570"/>
        <v>0</v>
      </c>
      <c r="AE955" s="40">
        <f t="shared" si="570"/>
        <v>0</v>
      </c>
      <c r="AF955" s="40">
        <f t="shared" si="570"/>
        <v>0</v>
      </c>
      <c r="AG955" s="40">
        <f t="shared" si="570"/>
        <v>0</v>
      </c>
      <c r="AH955" s="40">
        <f t="shared" si="570"/>
        <v>0</v>
      </c>
      <c r="AI955" s="40">
        <f t="shared" si="570"/>
        <v>0</v>
      </c>
      <c r="AJ955" s="40">
        <f t="shared" si="570"/>
        <v>0</v>
      </c>
      <c r="AK955" s="40">
        <f t="shared" si="570"/>
        <v>0</v>
      </c>
      <c r="AL955" s="40">
        <f t="shared" si="570"/>
        <v>0</v>
      </c>
      <c r="AM955" s="40">
        <f t="shared" si="570"/>
        <v>0</v>
      </c>
      <c r="AN955" s="40">
        <f t="shared" si="570"/>
        <v>0</v>
      </c>
      <c r="AO955" s="40">
        <f t="shared" si="570"/>
        <v>0</v>
      </c>
      <c r="AP955" s="40">
        <f t="shared" si="570"/>
        <v>0</v>
      </c>
      <c r="AQ955" s="40">
        <f t="shared" si="570"/>
        <v>0</v>
      </c>
      <c r="AR955" s="40">
        <f t="shared" si="570"/>
        <v>0</v>
      </c>
      <c r="AS955" s="40">
        <f t="shared" si="570"/>
        <v>0</v>
      </c>
      <c r="AT955" s="40">
        <f t="shared" si="570"/>
        <v>0</v>
      </c>
      <c r="AU955" s="40">
        <f t="shared" si="570"/>
        <v>0</v>
      </c>
      <c r="AV955" s="40">
        <f t="shared" si="570"/>
        <v>0</v>
      </c>
      <c r="AW955" s="40">
        <f t="shared" si="570"/>
        <v>0</v>
      </c>
      <c r="AX955" s="40">
        <f t="shared" si="570"/>
        <v>0</v>
      </c>
      <c r="AY955" s="40">
        <f t="shared" si="570"/>
        <v>0</v>
      </c>
      <c r="AZ955" s="40">
        <f t="shared" si="570"/>
        <v>0</v>
      </c>
      <c r="BA955" s="40">
        <f t="shared" si="570"/>
        <v>0</v>
      </c>
      <c r="BB955" s="40">
        <f t="shared" si="570"/>
        <v>0</v>
      </c>
      <c r="BC955" s="40">
        <f t="shared" si="570"/>
        <v>0</v>
      </c>
      <c r="BD955" s="40">
        <f t="shared" si="570"/>
        <v>0</v>
      </c>
      <c r="BE955" s="40">
        <f t="shared" si="570"/>
        <v>0</v>
      </c>
      <c r="BF955" s="40">
        <f t="shared" si="570"/>
        <v>0</v>
      </c>
      <c r="BG955" s="53">
        <f>SUM(F955:BF955)</f>
        <v>0</v>
      </c>
      <c r="BH955" s="524" t="str">
        <f>B955</f>
        <v>RSV</v>
      </c>
      <c r="BI955" s="525"/>
      <c r="BJ955" s="526"/>
    </row>
    <row r="956" spans="1:62" ht="12.95" customHeight="1" x14ac:dyDescent="0.2">
      <c r="A956" s="538"/>
      <c r="B956" s="518"/>
      <c r="C956" s="554"/>
      <c r="D956" s="555"/>
      <c r="E956" s="49" t="str">
        <f>Parameters!$B$15</f>
        <v>Fem.</v>
      </c>
      <c r="F956" s="34">
        <f>F959+F971+F983+F995+F1007+F1019+F1031+F1043</f>
        <v>0</v>
      </c>
      <c r="G956" s="34">
        <f t="shared" ref="G956:BF956" si="571">G959+G971+G983+G995+G1007+G1019+G1031+G1043</f>
        <v>0</v>
      </c>
      <c r="H956" s="34">
        <f t="shared" si="571"/>
        <v>0</v>
      </c>
      <c r="I956" s="34">
        <f t="shared" si="571"/>
        <v>0</v>
      </c>
      <c r="J956" s="34">
        <f t="shared" si="571"/>
        <v>0</v>
      </c>
      <c r="K956" s="34">
        <f t="shared" si="571"/>
        <v>0</v>
      </c>
      <c r="L956" s="34">
        <f t="shared" si="571"/>
        <v>0</v>
      </c>
      <c r="M956" s="34">
        <f t="shared" si="571"/>
        <v>0</v>
      </c>
      <c r="N956" s="34">
        <f t="shared" si="571"/>
        <v>0</v>
      </c>
      <c r="O956" s="34">
        <f t="shared" si="571"/>
        <v>0</v>
      </c>
      <c r="P956" s="34">
        <f t="shared" si="571"/>
        <v>0</v>
      </c>
      <c r="Q956" s="34">
        <f t="shared" si="571"/>
        <v>0</v>
      </c>
      <c r="R956" s="34">
        <f t="shared" si="571"/>
        <v>0</v>
      </c>
      <c r="S956" s="34">
        <f t="shared" si="571"/>
        <v>0</v>
      </c>
      <c r="T956" s="34">
        <f t="shared" si="571"/>
        <v>0</v>
      </c>
      <c r="U956" s="34">
        <f t="shared" si="571"/>
        <v>0</v>
      </c>
      <c r="V956" s="34">
        <f t="shared" si="571"/>
        <v>0</v>
      </c>
      <c r="W956" s="34">
        <f t="shared" si="571"/>
        <v>0</v>
      </c>
      <c r="X956" s="34">
        <f t="shared" si="571"/>
        <v>0</v>
      </c>
      <c r="Y956" s="34">
        <f t="shared" si="571"/>
        <v>0</v>
      </c>
      <c r="Z956" s="34">
        <f t="shared" si="571"/>
        <v>0</v>
      </c>
      <c r="AA956" s="34">
        <f t="shared" si="571"/>
        <v>0</v>
      </c>
      <c r="AB956" s="34">
        <f t="shared" si="571"/>
        <v>0</v>
      </c>
      <c r="AC956" s="34">
        <f t="shared" si="571"/>
        <v>0</v>
      </c>
      <c r="AD956" s="34">
        <f t="shared" si="571"/>
        <v>0</v>
      </c>
      <c r="AE956" s="34">
        <f t="shared" si="571"/>
        <v>0</v>
      </c>
      <c r="AF956" s="34">
        <f t="shared" si="571"/>
        <v>0</v>
      </c>
      <c r="AG956" s="34">
        <f t="shared" si="571"/>
        <v>0</v>
      </c>
      <c r="AH956" s="34">
        <f t="shared" si="571"/>
        <v>0</v>
      </c>
      <c r="AI956" s="34">
        <f t="shared" si="571"/>
        <v>0</v>
      </c>
      <c r="AJ956" s="34">
        <f t="shared" si="571"/>
        <v>0</v>
      </c>
      <c r="AK956" s="34">
        <f t="shared" si="571"/>
        <v>0</v>
      </c>
      <c r="AL956" s="34">
        <f t="shared" si="571"/>
        <v>0</v>
      </c>
      <c r="AM956" s="34">
        <f t="shared" si="571"/>
        <v>0</v>
      </c>
      <c r="AN956" s="34">
        <f t="shared" si="571"/>
        <v>0</v>
      </c>
      <c r="AO956" s="34">
        <f t="shared" si="571"/>
        <v>0</v>
      </c>
      <c r="AP956" s="34">
        <f t="shared" si="571"/>
        <v>0</v>
      </c>
      <c r="AQ956" s="34">
        <f t="shared" si="571"/>
        <v>0</v>
      </c>
      <c r="AR956" s="34">
        <f t="shared" si="571"/>
        <v>0</v>
      </c>
      <c r="AS956" s="34">
        <f t="shared" si="571"/>
        <v>0</v>
      </c>
      <c r="AT956" s="34">
        <f t="shared" si="571"/>
        <v>0</v>
      </c>
      <c r="AU956" s="34">
        <f t="shared" si="571"/>
        <v>0</v>
      </c>
      <c r="AV956" s="34">
        <f t="shared" si="571"/>
        <v>0</v>
      </c>
      <c r="AW956" s="34">
        <f t="shared" si="571"/>
        <v>0</v>
      </c>
      <c r="AX956" s="34">
        <f t="shared" si="571"/>
        <v>0</v>
      </c>
      <c r="AY956" s="34">
        <f t="shared" si="571"/>
        <v>0</v>
      </c>
      <c r="AZ956" s="34">
        <f t="shared" si="571"/>
        <v>0</v>
      </c>
      <c r="BA956" s="34">
        <f t="shared" si="571"/>
        <v>0</v>
      </c>
      <c r="BB956" s="34">
        <f t="shared" si="571"/>
        <v>0</v>
      </c>
      <c r="BC956" s="34">
        <f t="shared" si="571"/>
        <v>0</v>
      </c>
      <c r="BD956" s="34">
        <f t="shared" si="571"/>
        <v>0</v>
      </c>
      <c r="BE956" s="34">
        <f t="shared" si="571"/>
        <v>0</v>
      </c>
      <c r="BF956" s="34">
        <f t="shared" si="571"/>
        <v>0</v>
      </c>
      <c r="BG956" s="41">
        <f>SUM(F956:BF956)</f>
        <v>0</v>
      </c>
      <c r="BH956" s="325" t="str">
        <f>$D958</f>
        <v>Fever</v>
      </c>
      <c r="BI956" s="48" t="str">
        <f t="shared" ref="BI956:BI967" si="572">$E958</f>
        <v>Total</v>
      </c>
      <c r="BJ956" s="58">
        <f>BG955</f>
        <v>0</v>
      </c>
    </row>
    <row r="957" spans="1:62" ht="12.95" customHeight="1" thickBot="1" x14ac:dyDescent="0.25">
      <c r="A957" s="538"/>
      <c r="B957" s="518"/>
      <c r="C957" s="556"/>
      <c r="D957" s="557"/>
      <c r="E957" s="50" t="str">
        <f>Parameters!$B$16</f>
        <v>Male</v>
      </c>
      <c r="F957" s="51">
        <f>F960+F972+F984+F996+F1008+F1020+F1032+F1044</f>
        <v>0</v>
      </c>
      <c r="G957" s="51">
        <f t="shared" ref="G957:BF957" si="573">G960+G972+G984+G996+G1008+G1020+G1032+G1044</f>
        <v>0</v>
      </c>
      <c r="H957" s="51">
        <f t="shared" si="573"/>
        <v>0</v>
      </c>
      <c r="I957" s="51">
        <f t="shared" si="573"/>
        <v>0</v>
      </c>
      <c r="J957" s="51">
        <f t="shared" si="573"/>
        <v>0</v>
      </c>
      <c r="K957" s="51">
        <f t="shared" si="573"/>
        <v>0</v>
      </c>
      <c r="L957" s="51">
        <f t="shared" si="573"/>
        <v>0</v>
      </c>
      <c r="M957" s="51">
        <f t="shared" si="573"/>
        <v>0</v>
      </c>
      <c r="N957" s="51">
        <f t="shared" si="573"/>
        <v>0</v>
      </c>
      <c r="O957" s="51">
        <f t="shared" si="573"/>
        <v>0</v>
      </c>
      <c r="P957" s="51">
        <f t="shared" si="573"/>
        <v>0</v>
      </c>
      <c r="Q957" s="51">
        <f t="shared" si="573"/>
        <v>0</v>
      </c>
      <c r="R957" s="51">
        <f t="shared" si="573"/>
        <v>0</v>
      </c>
      <c r="S957" s="51">
        <f t="shared" si="573"/>
        <v>0</v>
      </c>
      <c r="T957" s="51">
        <f t="shared" si="573"/>
        <v>0</v>
      </c>
      <c r="U957" s="51">
        <f t="shared" si="573"/>
        <v>0</v>
      </c>
      <c r="V957" s="51">
        <f t="shared" si="573"/>
        <v>0</v>
      </c>
      <c r="W957" s="51">
        <f t="shared" si="573"/>
        <v>0</v>
      </c>
      <c r="X957" s="51">
        <f t="shared" si="573"/>
        <v>0</v>
      </c>
      <c r="Y957" s="51">
        <f t="shared" si="573"/>
        <v>0</v>
      </c>
      <c r="Z957" s="51">
        <f t="shared" si="573"/>
        <v>0</v>
      </c>
      <c r="AA957" s="51">
        <f t="shared" si="573"/>
        <v>0</v>
      </c>
      <c r="AB957" s="51">
        <f t="shared" si="573"/>
        <v>0</v>
      </c>
      <c r="AC957" s="51">
        <f t="shared" si="573"/>
        <v>0</v>
      </c>
      <c r="AD957" s="51">
        <f t="shared" si="573"/>
        <v>0</v>
      </c>
      <c r="AE957" s="51">
        <f t="shared" si="573"/>
        <v>0</v>
      </c>
      <c r="AF957" s="51">
        <f t="shared" si="573"/>
        <v>0</v>
      </c>
      <c r="AG957" s="51">
        <f t="shared" si="573"/>
        <v>0</v>
      </c>
      <c r="AH957" s="51">
        <f t="shared" si="573"/>
        <v>0</v>
      </c>
      <c r="AI957" s="51">
        <f t="shared" si="573"/>
        <v>0</v>
      </c>
      <c r="AJ957" s="51">
        <f t="shared" si="573"/>
        <v>0</v>
      </c>
      <c r="AK957" s="51">
        <f t="shared" si="573"/>
        <v>0</v>
      </c>
      <c r="AL957" s="51">
        <f t="shared" si="573"/>
        <v>0</v>
      </c>
      <c r="AM957" s="51">
        <f t="shared" si="573"/>
        <v>0</v>
      </c>
      <c r="AN957" s="51">
        <f t="shared" si="573"/>
        <v>0</v>
      </c>
      <c r="AO957" s="51">
        <f t="shared" si="573"/>
        <v>0</v>
      </c>
      <c r="AP957" s="51">
        <f t="shared" si="573"/>
        <v>0</v>
      </c>
      <c r="AQ957" s="51">
        <f t="shared" si="573"/>
        <v>0</v>
      </c>
      <c r="AR957" s="51">
        <f t="shared" si="573"/>
        <v>0</v>
      </c>
      <c r="AS957" s="51">
        <f t="shared" si="573"/>
        <v>0</v>
      </c>
      <c r="AT957" s="51">
        <f t="shared" si="573"/>
        <v>0</v>
      </c>
      <c r="AU957" s="51">
        <f t="shared" si="573"/>
        <v>0</v>
      </c>
      <c r="AV957" s="51">
        <f t="shared" si="573"/>
        <v>0</v>
      </c>
      <c r="AW957" s="51">
        <f t="shared" si="573"/>
        <v>0</v>
      </c>
      <c r="AX957" s="51">
        <f t="shared" si="573"/>
        <v>0</v>
      </c>
      <c r="AY957" s="51">
        <f t="shared" si="573"/>
        <v>0</v>
      </c>
      <c r="AZ957" s="51">
        <f t="shared" si="573"/>
        <v>0</v>
      </c>
      <c r="BA957" s="51">
        <f t="shared" si="573"/>
        <v>0</v>
      </c>
      <c r="BB957" s="51">
        <f t="shared" si="573"/>
        <v>0</v>
      </c>
      <c r="BC957" s="51">
        <f t="shared" si="573"/>
        <v>0</v>
      </c>
      <c r="BD957" s="51">
        <f t="shared" si="573"/>
        <v>0</v>
      </c>
      <c r="BE957" s="51">
        <f t="shared" si="573"/>
        <v>0</v>
      </c>
      <c r="BF957" s="51">
        <f t="shared" si="573"/>
        <v>0</v>
      </c>
      <c r="BG957" s="52">
        <f>SUM(F957:BF957)</f>
        <v>0</v>
      </c>
      <c r="BH957" s="326"/>
      <c r="BI957" s="62" t="str">
        <f t="shared" si="572"/>
        <v>Fem.</v>
      </c>
      <c r="BJ957" s="59">
        <f>BG956</f>
        <v>0</v>
      </c>
    </row>
    <row r="958" spans="1:62" ht="12.95" customHeight="1" x14ac:dyDescent="0.2">
      <c r="A958" s="538"/>
      <c r="B958" s="518"/>
      <c r="C958" s="506" t="str">
        <f>Parameters!$C$3</f>
        <v>&lt; 6 m.</v>
      </c>
      <c r="D958" s="509" t="str">
        <f>Parameters!$B$10</f>
        <v>Fever</v>
      </c>
      <c r="E958" s="65" t="str">
        <f>Parameters!$B$14</f>
        <v>Total</v>
      </c>
      <c r="F958" s="30">
        <f>F959+F960</f>
        <v>0</v>
      </c>
      <c r="G958" s="30">
        <f t="shared" ref="G958:BF958" si="574">G959+G960</f>
        <v>0</v>
      </c>
      <c r="H958" s="30">
        <f t="shared" si="574"/>
        <v>0</v>
      </c>
      <c r="I958" s="30">
        <f t="shared" si="574"/>
        <v>0</v>
      </c>
      <c r="J958" s="30">
        <f t="shared" si="574"/>
        <v>0</v>
      </c>
      <c r="K958" s="30">
        <f t="shared" si="574"/>
        <v>0</v>
      </c>
      <c r="L958" s="30">
        <f t="shared" si="574"/>
        <v>0</v>
      </c>
      <c r="M958" s="30">
        <f t="shared" si="574"/>
        <v>0</v>
      </c>
      <c r="N958" s="30">
        <f t="shared" si="574"/>
        <v>0</v>
      </c>
      <c r="O958" s="30">
        <f t="shared" si="574"/>
        <v>0</v>
      </c>
      <c r="P958" s="30">
        <f t="shared" si="574"/>
        <v>0</v>
      </c>
      <c r="Q958" s="30">
        <f t="shared" si="574"/>
        <v>0</v>
      </c>
      <c r="R958" s="30">
        <f t="shared" si="574"/>
        <v>0</v>
      </c>
      <c r="S958" s="30">
        <f t="shared" si="574"/>
        <v>0</v>
      </c>
      <c r="T958" s="30">
        <f t="shared" si="574"/>
        <v>0</v>
      </c>
      <c r="U958" s="30">
        <f t="shared" si="574"/>
        <v>0</v>
      </c>
      <c r="V958" s="30">
        <f t="shared" si="574"/>
        <v>0</v>
      </c>
      <c r="W958" s="30">
        <f t="shared" si="574"/>
        <v>0</v>
      </c>
      <c r="X958" s="30">
        <f t="shared" si="574"/>
        <v>0</v>
      </c>
      <c r="Y958" s="30">
        <f t="shared" si="574"/>
        <v>0</v>
      </c>
      <c r="Z958" s="30">
        <f t="shared" si="574"/>
        <v>0</v>
      </c>
      <c r="AA958" s="30">
        <f t="shared" si="574"/>
        <v>0</v>
      </c>
      <c r="AB958" s="30">
        <f t="shared" si="574"/>
        <v>0</v>
      </c>
      <c r="AC958" s="30">
        <f t="shared" si="574"/>
        <v>0</v>
      </c>
      <c r="AD958" s="30">
        <f t="shared" si="574"/>
        <v>0</v>
      </c>
      <c r="AE958" s="30">
        <f t="shared" si="574"/>
        <v>0</v>
      </c>
      <c r="AF958" s="30">
        <f t="shared" si="574"/>
        <v>0</v>
      </c>
      <c r="AG958" s="30">
        <f t="shared" si="574"/>
        <v>0</v>
      </c>
      <c r="AH958" s="30">
        <f t="shared" si="574"/>
        <v>0</v>
      </c>
      <c r="AI958" s="30">
        <f t="shared" si="574"/>
        <v>0</v>
      </c>
      <c r="AJ958" s="30">
        <f t="shared" si="574"/>
        <v>0</v>
      </c>
      <c r="AK958" s="30">
        <f t="shared" si="574"/>
        <v>0</v>
      </c>
      <c r="AL958" s="30">
        <f t="shared" si="574"/>
        <v>0</v>
      </c>
      <c r="AM958" s="30">
        <f t="shared" si="574"/>
        <v>0</v>
      </c>
      <c r="AN958" s="30">
        <f t="shared" si="574"/>
        <v>0</v>
      </c>
      <c r="AO958" s="30">
        <f t="shared" si="574"/>
        <v>0</v>
      </c>
      <c r="AP958" s="30">
        <f t="shared" si="574"/>
        <v>0</v>
      </c>
      <c r="AQ958" s="30">
        <f t="shared" si="574"/>
        <v>0</v>
      </c>
      <c r="AR958" s="30">
        <f t="shared" si="574"/>
        <v>0</v>
      </c>
      <c r="AS958" s="30">
        <f t="shared" si="574"/>
        <v>0</v>
      </c>
      <c r="AT958" s="30">
        <f t="shared" si="574"/>
        <v>0</v>
      </c>
      <c r="AU958" s="30">
        <f t="shared" si="574"/>
        <v>0</v>
      </c>
      <c r="AV958" s="30">
        <f t="shared" si="574"/>
        <v>0</v>
      </c>
      <c r="AW958" s="30">
        <f t="shared" si="574"/>
        <v>0</v>
      </c>
      <c r="AX958" s="30">
        <f t="shared" si="574"/>
        <v>0</v>
      </c>
      <c r="AY958" s="30">
        <f t="shared" si="574"/>
        <v>0</v>
      </c>
      <c r="AZ958" s="30">
        <f t="shared" si="574"/>
        <v>0</v>
      </c>
      <c r="BA958" s="30">
        <f t="shared" si="574"/>
        <v>0</v>
      </c>
      <c r="BB958" s="30">
        <f t="shared" si="574"/>
        <v>0</v>
      </c>
      <c r="BC958" s="30">
        <f t="shared" si="574"/>
        <v>0</v>
      </c>
      <c r="BD958" s="30">
        <f t="shared" si="574"/>
        <v>0</v>
      </c>
      <c r="BE958" s="30">
        <f t="shared" si="574"/>
        <v>0</v>
      </c>
      <c r="BF958" s="30">
        <f t="shared" si="574"/>
        <v>0</v>
      </c>
      <c r="BG958" s="31">
        <f>SUM(F958:BF958)</f>
        <v>0</v>
      </c>
      <c r="BH958" s="327"/>
      <c r="BI958" s="62" t="str">
        <f t="shared" si="572"/>
        <v>Male</v>
      </c>
      <c r="BJ958" s="59">
        <f>BG957</f>
        <v>0</v>
      </c>
    </row>
    <row r="959" spans="1:62" ht="12.95" customHeight="1" x14ac:dyDescent="0.2">
      <c r="A959" s="538"/>
      <c r="B959" s="518"/>
      <c r="C959" s="506"/>
      <c r="D959" s="510"/>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5">SUM(F959:BF959)</f>
        <v>0</v>
      </c>
      <c r="BH959" s="320" t="str">
        <f>$D961</f>
        <v>Hosp.</v>
      </c>
      <c r="BI959" s="67" t="str">
        <f t="shared" si="572"/>
        <v>Total</v>
      </c>
      <c r="BJ959" s="19">
        <f>SUM(BJ960:BJ961)</f>
        <v>0</v>
      </c>
    </row>
    <row r="960" spans="1:62" ht="12.95" customHeight="1" x14ac:dyDescent="0.2">
      <c r="A960" s="538"/>
      <c r="B960" s="518"/>
      <c r="C960" s="506"/>
      <c r="D960" s="511"/>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5"/>
        <v>0</v>
      </c>
      <c r="BH960" s="321"/>
      <c r="BI960" s="44" t="str">
        <f t="shared" si="572"/>
        <v>Fem.</v>
      </c>
      <c r="BJ960" s="37">
        <f>BG962+BG974+BG986+BG998+BG1010+BG1022+BG1034+BG1046</f>
        <v>0</v>
      </c>
    </row>
    <row r="961" spans="1:63" ht="12.95" customHeight="1" x14ac:dyDescent="0.2">
      <c r="A961" s="538"/>
      <c r="B961" s="518"/>
      <c r="C961" s="507"/>
      <c r="D961" s="512" t="str">
        <f>Parameters!$B$11</f>
        <v>Hosp.</v>
      </c>
      <c r="E961" s="67" t="str">
        <f>Parameters!$B$14</f>
        <v>Total</v>
      </c>
      <c r="F961" s="14">
        <f>F962+F963</f>
        <v>0</v>
      </c>
      <c r="G961" s="14">
        <f t="shared" ref="G961:BF961" si="576">G962+G963</f>
        <v>0</v>
      </c>
      <c r="H961" s="14">
        <f t="shared" si="576"/>
        <v>0</v>
      </c>
      <c r="I961" s="14">
        <f t="shared" si="576"/>
        <v>0</v>
      </c>
      <c r="J961" s="14">
        <f t="shared" si="576"/>
        <v>0</v>
      </c>
      <c r="K961" s="14">
        <f t="shared" si="576"/>
        <v>0</v>
      </c>
      <c r="L961" s="14">
        <f t="shared" si="576"/>
        <v>0</v>
      </c>
      <c r="M961" s="14">
        <f t="shared" si="576"/>
        <v>0</v>
      </c>
      <c r="N961" s="14">
        <f t="shared" si="576"/>
        <v>0</v>
      </c>
      <c r="O961" s="14">
        <f t="shared" si="576"/>
        <v>0</v>
      </c>
      <c r="P961" s="14">
        <f t="shared" si="576"/>
        <v>0</v>
      </c>
      <c r="Q961" s="14">
        <f t="shared" si="576"/>
        <v>0</v>
      </c>
      <c r="R961" s="14">
        <f t="shared" si="576"/>
        <v>0</v>
      </c>
      <c r="S961" s="14">
        <f t="shared" si="576"/>
        <v>0</v>
      </c>
      <c r="T961" s="14">
        <f t="shared" si="576"/>
        <v>0</v>
      </c>
      <c r="U961" s="14">
        <f t="shared" si="576"/>
        <v>0</v>
      </c>
      <c r="V961" s="14">
        <f t="shared" si="576"/>
        <v>0</v>
      </c>
      <c r="W961" s="14">
        <f t="shared" si="576"/>
        <v>0</v>
      </c>
      <c r="X961" s="14">
        <f t="shared" si="576"/>
        <v>0</v>
      </c>
      <c r="Y961" s="14">
        <f t="shared" si="576"/>
        <v>0</v>
      </c>
      <c r="Z961" s="14">
        <f t="shared" si="576"/>
        <v>0</v>
      </c>
      <c r="AA961" s="14">
        <f t="shared" si="576"/>
        <v>0</v>
      </c>
      <c r="AB961" s="14">
        <f t="shared" si="576"/>
        <v>0</v>
      </c>
      <c r="AC961" s="14">
        <f t="shared" si="576"/>
        <v>0</v>
      </c>
      <c r="AD961" s="14">
        <f t="shared" si="576"/>
        <v>0</v>
      </c>
      <c r="AE961" s="14">
        <f t="shared" si="576"/>
        <v>0</v>
      </c>
      <c r="AF961" s="14">
        <f t="shared" si="576"/>
        <v>0</v>
      </c>
      <c r="AG961" s="14">
        <f t="shared" si="576"/>
        <v>0</v>
      </c>
      <c r="AH961" s="14">
        <f t="shared" si="576"/>
        <v>0</v>
      </c>
      <c r="AI961" s="14">
        <f t="shared" si="576"/>
        <v>0</v>
      </c>
      <c r="AJ961" s="14">
        <f t="shared" si="576"/>
        <v>0</v>
      </c>
      <c r="AK961" s="14">
        <f t="shared" si="576"/>
        <v>0</v>
      </c>
      <c r="AL961" s="14">
        <f t="shared" si="576"/>
        <v>0</v>
      </c>
      <c r="AM961" s="14">
        <f t="shared" si="576"/>
        <v>0</v>
      </c>
      <c r="AN961" s="14">
        <f t="shared" si="576"/>
        <v>0</v>
      </c>
      <c r="AO961" s="14">
        <f t="shared" si="576"/>
        <v>0</v>
      </c>
      <c r="AP961" s="14">
        <f t="shared" si="576"/>
        <v>0</v>
      </c>
      <c r="AQ961" s="14">
        <f t="shared" si="576"/>
        <v>0</v>
      </c>
      <c r="AR961" s="14">
        <f t="shared" si="576"/>
        <v>0</v>
      </c>
      <c r="AS961" s="14">
        <f t="shared" si="576"/>
        <v>0</v>
      </c>
      <c r="AT961" s="14">
        <f t="shared" si="576"/>
        <v>0</v>
      </c>
      <c r="AU961" s="14">
        <f t="shared" si="576"/>
        <v>0</v>
      </c>
      <c r="AV961" s="14">
        <f t="shared" si="576"/>
        <v>0</v>
      </c>
      <c r="AW961" s="14">
        <f t="shared" si="576"/>
        <v>0</v>
      </c>
      <c r="AX961" s="14">
        <f t="shared" si="576"/>
        <v>0</v>
      </c>
      <c r="AY961" s="14">
        <f t="shared" si="576"/>
        <v>0</v>
      </c>
      <c r="AZ961" s="14">
        <f t="shared" si="576"/>
        <v>0</v>
      </c>
      <c r="BA961" s="14">
        <f t="shared" si="576"/>
        <v>0</v>
      </c>
      <c r="BB961" s="14">
        <f t="shared" si="576"/>
        <v>0</v>
      </c>
      <c r="BC961" s="14">
        <f t="shared" si="576"/>
        <v>0</v>
      </c>
      <c r="BD961" s="14">
        <f t="shared" si="576"/>
        <v>0</v>
      </c>
      <c r="BE961" s="14">
        <f t="shared" si="576"/>
        <v>0</v>
      </c>
      <c r="BF961" s="14">
        <f t="shared" si="576"/>
        <v>0</v>
      </c>
      <c r="BG961" s="29">
        <f t="shared" si="575"/>
        <v>0</v>
      </c>
      <c r="BH961" s="322"/>
      <c r="BI961" s="44" t="str">
        <f t="shared" si="572"/>
        <v>Male</v>
      </c>
      <c r="BJ961" s="37">
        <f>BG963+BG975+BG987+BG999+BG1011+BG1023+BG1035+BG1047</f>
        <v>0</v>
      </c>
    </row>
    <row r="962" spans="1:63" ht="12.95" customHeight="1" x14ac:dyDescent="0.2">
      <c r="A962" s="538"/>
      <c r="B962" s="518"/>
      <c r="C962" s="507"/>
      <c r="D962" s="513"/>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5"/>
        <v>0</v>
      </c>
      <c r="BH962" s="320" t="str">
        <f>$D964</f>
        <v>ICU</v>
      </c>
      <c r="BI962" s="67" t="str">
        <f t="shared" si="572"/>
        <v>Total</v>
      </c>
      <c r="BJ962" s="19">
        <f>SUM(BJ963:BJ964)</f>
        <v>0</v>
      </c>
    </row>
    <row r="963" spans="1:63" ht="12.95" customHeight="1" x14ac:dyDescent="0.2">
      <c r="A963" s="538"/>
      <c r="B963" s="518"/>
      <c r="C963" s="507"/>
      <c r="D963" s="514"/>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5"/>
        <v>0</v>
      </c>
      <c r="BH963" s="321"/>
      <c r="BI963" s="44" t="str">
        <f t="shared" si="572"/>
        <v>Fem.</v>
      </c>
      <c r="BJ963" s="37">
        <f>BG965+BG977+BG989+BG1001+BG1013+BG1025+BG1037+BG1049</f>
        <v>0</v>
      </c>
    </row>
    <row r="964" spans="1:63" ht="12.95" customHeight="1" x14ac:dyDescent="0.2">
      <c r="A964" s="538"/>
      <c r="B964" s="518"/>
      <c r="C964" s="507"/>
      <c r="D964" s="515" t="str">
        <f>Parameters!$B$12</f>
        <v>ICU</v>
      </c>
      <c r="E964" s="67" t="str">
        <f>Parameters!$B$14</f>
        <v>Total</v>
      </c>
      <c r="F964" s="14">
        <f t="shared" ref="F964:BF964" si="577">F965+F966</f>
        <v>0</v>
      </c>
      <c r="G964" s="14">
        <f t="shared" si="577"/>
        <v>0</v>
      </c>
      <c r="H964" s="14">
        <f t="shared" si="577"/>
        <v>0</v>
      </c>
      <c r="I964" s="14">
        <f t="shared" si="577"/>
        <v>0</v>
      </c>
      <c r="J964" s="14">
        <f t="shared" si="577"/>
        <v>0</v>
      </c>
      <c r="K964" s="14">
        <f t="shared" si="577"/>
        <v>0</v>
      </c>
      <c r="L964" s="14">
        <f t="shared" si="577"/>
        <v>0</v>
      </c>
      <c r="M964" s="14">
        <f t="shared" si="577"/>
        <v>0</v>
      </c>
      <c r="N964" s="14">
        <f t="shared" si="577"/>
        <v>0</v>
      </c>
      <c r="O964" s="14">
        <f t="shared" si="577"/>
        <v>0</v>
      </c>
      <c r="P964" s="14">
        <f t="shared" si="577"/>
        <v>0</v>
      </c>
      <c r="Q964" s="14">
        <f t="shared" si="577"/>
        <v>0</v>
      </c>
      <c r="R964" s="14">
        <f t="shared" si="577"/>
        <v>0</v>
      </c>
      <c r="S964" s="14">
        <f t="shared" si="577"/>
        <v>0</v>
      </c>
      <c r="T964" s="14">
        <f t="shared" si="577"/>
        <v>0</v>
      </c>
      <c r="U964" s="14">
        <f t="shared" si="577"/>
        <v>0</v>
      </c>
      <c r="V964" s="14">
        <f t="shared" si="577"/>
        <v>0</v>
      </c>
      <c r="W964" s="14">
        <f t="shared" si="577"/>
        <v>0</v>
      </c>
      <c r="X964" s="14">
        <f t="shared" si="577"/>
        <v>0</v>
      </c>
      <c r="Y964" s="14">
        <f t="shared" si="577"/>
        <v>0</v>
      </c>
      <c r="Z964" s="14">
        <f t="shared" si="577"/>
        <v>0</v>
      </c>
      <c r="AA964" s="14">
        <f t="shared" si="577"/>
        <v>0</v>
      </c>
      <c r="AB964" s="14">
        <f t="shared" si="577"/>
        <v>0</v>
      </c>
      <c r="AC964" s="14">
        <f t="shared" si="577"/>
        <v>0</v>
      </c>
      <c r="AD964" s="14">
        <f t="shared" si="577"/>
        <v>0</v>
      </c>
      <c r="AE964" s="14">
        <f t="shared" si="577"/>
        <v>0</v>
      </c>
      <c r="AF964" s="14">
        <f t="shared" si="577"/>
        <v>0</v>
      </c>
      <c r="AG964" s="14">
        <f t="shared" si="577"/>
        <v>0</v>
      </c>
      <c r="AH964" s="14">
        <f t="shared" si="577"/>
        <v>0</v>
      </c>
      <c r="AI964" s="14">
        <f t="shared" si="577"/>
        <v>0</v>
      </c>
      <c r="AJ964" s="14">
        <f t="shared" si="577"/>
        <v>0</v>
      </c>
      <c r="AK964" s="14">
        <f t="shared" si="577"/>
        <v>0</v>
      </c>
      <c r="AL964" s="14">
        <f t="shared" si="577"/>
        <v>0</v>
      </c>
      <c r="AM964" s="14">
        <f t="shared" si="577"/>
        <v>0</v>
      </c>
      <c r="AN964" s="14">
        <f t="shared" si="577"/>
        <v>0</v>
      </c>
      <c r="AO964" s="14">
        <f t="shared" si="577"/>
        <v>0</v>
      </c>
      <c r="AP964" s="14">
        <f t="shared" si="577"/>
        <v>0</v>
      </c>
      <c r="AQ964" s="14">
        <f t="shared" si="577"/>
        <v>0</v>
      </c>
      <c r="AR964" s="14">
        <f t="shared" si="577"/>
        <v>0</v>
      </c>
      <c r="AS964" s="14">
        <f t="shared" si="577"/>
        <v>0</v>
      </c>
      <c r="AT964" s="14">
        <f t="shared" si="577"/>
        <v>0</v>
      </c>
      <c r="AU964" s="14">
        <f t="shared" si="577"/>
        <v>0</v>
      </c>
      <c r="AV964" s="14">
        <f t="shared" si="577"/>
        <v>0</v>
      </c>
      <c r="AW964" s="14">
        <f t="shared" si="577"/>
        <v>0</v>
      </c>
      <c r="AX964" s="14">
        <f t="shared" si="577"/>
        <v>0</v>
      </c>
      <c r="AY964" s="14">
        <f t="shared" si="577"/>
        <v>0</v>
      </c>
      <c r="AZ964" s="14">
        <f t="shared" si="577"/>
        <v>0</v>
      </c>
      <c r="BA964" s="14">
        <f t="shared" si="577"/>
        <v>0</v>
      </c>
      <c r="BB964" s="14">
        <f t="shared" si="577"/>
        <v>0</v>
      </c>
      <c r="BC964" s="14">
        <f t="shared" si="577"/>
        <v>0</v>
      </c>
      <c r="BD964" s="14">
        <f t="shared" si="577"/>
        <v>0</v>
      </c>
      <c r="BE964" s="14">
        <f t="shared" si="577"/>
        <v>0</v>
      </c>
      <c r="BF964" s="14">
        <f t="shared" si="577"/>
        <v>0</v>
      </c>
      <c r="BG964" s="29">
        <f t="shared" si="575"/>
        <v>0</v>
      </c>
      <c r="BH964" s="322"/>
      <c r="BI964" s="44" t="str">
        <f t="shared" si="572"/>
        <v>Male</v>
      </c>
      <c r="BJ964" s="37">
        <f>BG966+BG978+BG990+BG1002+BG1014+BG1026+BG1038+BG1050</f>
        <v>0</v>
      </c>
    </row>
    <row r="965" spans="1:63" ht="12.95" customHeight="1" x14ac:dyDescent="0.2">
      <c r="A965" s="538"/>
      <c r="B965" s="518"/>
      <c r="C965" s="507"/>
      <c r="D965" s="513"/>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5"/>
        <v>0</v>
      </c>
      <c r="BH965" s="323" t="str">
        <f>$D967</f>
        <v>Death</v>
      </c>
      <c r="BI965" s="67" t="str">
        <f t="shared" si="572"/>
        <v>Total</v>
      </c>
      <c r="BJ965" s="19">
        <f>SUM(BJ966:BJ967)</f>
        <v>0</v>
      </c>
    </row>
    <row r="966" spans="1:63" ht="12.95" customHeight="1" x14ac:dyDescent="0.2">
      <c r="A966" s="538"/>
      <c r="B966" s="518"/>
      <c r="C966" s="507"/>
      <c r="D966" s="514"/>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5"/>
        <v>0</v>
      </c>
      <c r="BH966" s="321"/>
      <c r="BI966" s="44" t="str">
        <f t="shared" si="572"/>
        <v>Fem.</v>
      </c>
      <c r="BJ966" s="37">
        <f>BG968+BG980+BG992+BG1004+BG1016+BG1028+BG1040+BG1052</f>
        <v>0</v>
      </c>
    </row>
    <row r="967" spans="1:63" ht="12.95" customHeight="1" thickBot="1" x14ac:dyDescent="0.25">
      <c r="A967" s="538"/>
      <c r="B967" s="518"/>
      <c r="C967" s="507"/>
      <c r="D967" s="515" t="str">
        <f>Parameters!$B$13</f>
        <v>Death</v>
      </c>
      <c r="E967" s="67" t="str">
        <f>Parameters!$B$14</f>
        <v>Total</v>
      </c>
      <c r="F967" s="14">
        <f t="shared" ref="F967:BF967" si="578">F968+F969</f>
        <v>0</v>
      </c>
      <c r="G967" s="14">
        <f t="shared" si="578"/>
        <v>0</v>
      </c>
      <c r="H967" s="14">
        <f t="shared" si="578"/>
        <v>0</v>
      </c>
      <c r="I967" s="14">
        <f t="shared" si="578"/>
        <v>0</v>
      </c>
      <c r="J967" s="14">
        <f t="shared" si="578"/>
        <v>0</v>
      </c>
      <c r="K967" s="14">
        <f t="shared" si="578"/>
        <v>0</v>
      </c>
      <c r="L967" s="14">
        <f t="shared" si="578"/>
        <v>0</v>
      </c>
      <c r="M967" s="14">
        <f t="shared" si="578"/>
        <v>0</v>
      </c>
      <c r="N967" s="14">
        <f t="shared" si="578"/>
        <v>0</v>
      </c>
      <c r="O967" s="14">
        <f t="shared" si="578"/>
        <v>0</v>
      </c>
      <c r="P967" s="14">
        <f t="shared" si="578"/>
        <v>0</v>
      </c>
      <c r="Q967" s="14">
        <f t="shared" si="578"/>
        <v>0</v>
      </c>
      <c r="R967" s="14">
        <f t="shared" si="578"/>
        <v>0</v>
      </c>
      <c r="S967" s="14">
        <f t="shared" si="578"/>
        <v>0</v>
      </c>
      <c r="T967" s="14">
        <f t="shared" si="578"/>
        <v>0</v>
      </c>
      <c r="U967" s="14">
        <f t="shared" si="578"/>
        <v>0</v>
      </c>
      <c r="V967" s="14">
        <f t="shared" si="578"/>
        <v>0</v>
      </c>
      <c r="W967" s="14">
        <f t="shared" si="578"/>
        <v>0</v>
      </c>
      <c r="X967" s="14">
        <f t="shared" si="578"/>
        <v>0</v>
      </c>
      <c r="Y967" s="14">
        <f t="shared" si="578"/>
        <v>0</v>
      </c>
      <c r="Z967" s="14">
        <f t="shared" si="578"/>
        <v>0</v>
      </c>
      <c r="AA967" s="14">
        <f t="shared" si="578"/>
        <v>0</v>
      </c>
      <c r="AB967" s="14">
        <f t="shared" si="578"/>
        <v>0</v>
      </c>
      <c r="AC967" s="14">
        <f t="shared" si="578"/>
        <v>0</v>
      </c>
      <c r="AD967" s="14">
        <f t="shared" si="578"/>
        <v>0</v>
      </c>
      <c r="AE967" s="14">
        <f t="shared" si="578"/>
        <v>0</v>
      </c>
      <c r="AF967" s="14">
        <f t="shared" si="578"/>
        <v>0</v>
      </c>
      <c r="AG967" s="14">
        <f t="shared" si="578"/>
        <v>0</v>
      </c>
      <c r="AH967" s="14">
        <f t="shared" si="578"/>
        <v>0</v>
      </c>
      <c r="AI967" s="14">
        <f t="shared" si="578"/>
        <v>0</v>
      </c>
      <c r="AJ967" s="14">
        <f t="shared" si="578"/>
        <v>0</v>
      </c>
      <c r="AK967" s="14">
        <f t="shared" si="578"/>
        <v>0</v>
      </c>
      <c r="AL967" s="14">
        <f t="shared" si="578"/>
        <v>0</v>
      </c>
      <c r="AM967" s="14">
        <f t="shared" si="578"/>
        <v>0</v>
      </c>
      <c r="AN967" s="14">
        <f t="shared" si="578"/>
        <v>0</v>
      </c>
      <c r="AO967" s="14">
        <f t="shared" si="578"/>
        <v>0</v>
      </c>
      <c r="AP967" s="14">
        <f t="shared" si="578"/>
        <v>0</v>
      </c>
      <c r="AQ967" s="14">
        <f t="shared" si="578"/>
        <v>0</v>
      </c>
      <c r="AR967" s="14">
        <f t="shared" si="578"/>
        <v>0</v>
      </c>
      <c r="AS967" s="14">
        <f t="shared" si="578"/>
        <v>0</v>
      </c>
      <c r="AT967" s="14">
        <f t="shared" si="578"/>
        <v>0</v>
      </c>
      <c r="AU967" s="14">
        <f t="shared" si="578"/>
        <v>0</v>
      </c>
      <c r="AV967" s="14">
        <f t="shared" si="578"/>
        <v>0</v>
      </c>
      <c r="AW967" s="14">
        <f t="shared" si="578"/>
        <v>0</v>
      </c>
      <c r="AX967" s="14">
        <f t="shared" si="578"/>
        <v>0</v>
      </c>
      <c r="AY967" s="14">
        <f t="shared" si="578"/>
        <v>0</v>
      </c>
      <c r="AZ967" s="14">
        <f t="shared" si="578"/>
        <v>0</v>
      </c>
      <c r="BA967" s="14">
        <f t="shared" si="578"/>
        <v>0</v>
      </c>
      <c r="BB967" s="14">
        <f t="shared" si="578"/>
        <v>0</v>
      </c>
      <c r="BC967" s="14">
        <f t="shared" si="578"/>
        <v>0</v>
      </c>
      <c r="BD967" s="14">
        <f t="shared" si="578"/>
        <v>0</v>
      </c>
      <c r="BE967" s="14">
        <f t="shared" si="578"/>
        <v>0</v>
      </c>
      <c r="BF967" s="14">
        <f t="shared" si="578"/>
        <v>0</v>
      </c>
      <c r="BG967" s="29">
        <f t="shared" si="575"/>
        <v>0</v>
      </c>
      <c r="BH967" s="324"/>
      <c r="BI967" s="45" t="str">
        <f t="shared" si="572"/>
        <v>Male</v>
      </c>
      <c r="BJ967" s="38">
        <f>BG969+BG981+BG993+BG1005+BG1017+BG1029+BG1041+BG1053</f>
        <v>0</v>
      </c>
    </row>
    <row r="968" spans="1:63" ht="12.95" customHeight="1" x14ac:dyDescent="0.2">
      <c r="A968" s="538"/>
      <c r="B968" s="518"/>
      <c r="C968" s="507"/>
      <c r="D968" s="513"/>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5"/>
        <v>0</v>
      </c>
    </row>
    <row r="969" spans="1:63" ht="12.95" customHeight="1" thickBot="1" x14ac:dyDescent="0.25">
      <c r="A969" s="538"/>
      <c r="B969" s="518"/>
      <c r="C969" s="508"/>
      <c r="D969" s="516"/>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387"/>
      <c r="BJ969" s="387"/>
      <c r="BK969" s="387"/>
    </row>
    <row r="970" spans="1:63" ht="12.95" customHeight="1" x14ac:dyDescent="0.2">
      <c r="A970" s="538"/>
      <c r="B970" s="518"/>
      <c r="C970" s="505" t="str">
        <f>Parameters!$C$4</f>
        <v>6 to 11 m.</v>
      </c>
      <c r="D970" s="509" t="str">
        <f>Parameters!$B$10</f>
        <v>Fever</v>
      </c>
      <c r="E970" s="65" t="str">
        <f>Parameters!$B$14</f>
        <v>Total</v>
      </c>
      <c r="F970" s="30">
        <f>F971+F972</f>
        <v>0</v>
      </c>
      <c r="G970" s="30">
        <f t="shared" ref="G970:BF970" si="579">G971+G972</f>
        <v>0</v>
      </c>
      <c r="H970" s="30">
        <f t="shared" si="579"/>
        <v>0</v>
      </c>
      <c r="I970" s="30">
        <f t="shared" si="579"/>
        <v>0</v>
      </c>
      <c r="J970" s="30">
        <f t="shared" si="579"/>
        <v>0</v>
      </c>
      <c r="K970" s="30">
        <f t="shared" si="579"/>
        <v>0</v>
      </c>
      <c r="L970" s="30">
        <f t="shared" si="579"/>
        <v>0</v>
      </c>
      <c r="M970" s="30">
        <f t="shared" si="579"/>
        <v>0</v>
      </c>
      <c r="N970" s="30">
        <f t="shared" si="579"/>
        <v>0</v>
      </c>
      <c r="O970" s="30">
        <f t="shared" si="579"/>
        <v>0</v>
      </c>
      <c r="P970" s="30">
        <f t="shared" si="579"/>
        <v>0</v>
      </c>
      <c r="Q970" s="30">
        <f t="shared" si="579"/>
        <v>0</v>
      </c>
      <c r="R970" s="30">
        <f t="shared" si="579"/>
        <v>0</v>
      </c>
      <c r="S970" s="30">
        <f t="shared" si="579"/>
        <v>0</v>
      </c>
      <c r="T970" s="30">
        <f t="shared" si="579"/>
        <v>0</v>
      </c>
      <c r="U970" s="30">
        <f t="shared" si="579"/>
        <v>0</v>
      </c>
      <c r="V970" s="30">
        <f t="shared" si="579"/>
        <v>0</v>
      </c>
      <c r="W970" s="30">
        <f t="shared" si="579"/>
        <v>0</v>
      </c>
      <c r="X970" s="30">
        <f t="shared" si="579"/>
        <v>0</v>
      </c>
      <c r="Y970" s="30">
        <f t="shared" si="579"/>
        <v>0</v>
      </c>
      <c r="Z970" s="30">
        <f t="shared" si="579"/>
        <v>0</v>
      </c>
      <c r="AA970" s="30">
        <f t="shared" si="579"/>
        <v>0</v>
      </c>
      <c r="AB970" s="30">
        <f t="shared" si="579"/>
        <v>0</v>
      </c>
      <c r="AC970" s="30">
        <f t="shared" si="579"/>
        <v>0</v>
      </c>
      <c r="AD970" s="30">
        <f t="shared" si="579"/>
        <v>0</v>
      </c>
      <c r="AE970" s="30">
        <f t="shared" si="579"/>
        <v>0</v>
      </c>
      <c r="AF970" s="30">
        <f t="shared" si="579"/>
        <v>0</v>
      </c>
      <c r="AG970" s="30">
        <f t="shared" si="579"/>
        <v>0</v>
      </c>
      <c r="AH970" s="30">
        <f t="shared" si="579"/>
        <v>0</v>
      </c>
      <c r="AI970" s="30">
        <f t="shared" si="579"/>
        <v>0</v>
      </c>
      <c r="AJ970" s="30">
        <f t="shared" si="579"/>
        <v>0</v>
      </c>
      <c r="AK970" s="30">
        <f t="shared" si="579"/>
        <v>0</v>
      </c>
      <c r="AL970" s="30">
        <f t="shared" si="579"/>
        <v>0</v>
      </c>
      <c r="AM970" s="30">
        <f t="shared" si="579"/>
        <v>0</v>
      </c>
      <c r="AN970" s="30">
        <f t="shared" si="579"/>
        <v>0</v>
      </c>
      <c r="AO970" s="30">
        <f t="shared" si="579"/>
        <v>0</v>
      </c>
      <c r="AP970" s="30">
        <f t="shared" si="579"/>
        <v>0</v>
      </c>
      <c r="AQ970" s="30">
        <f t="shared" si="579"/>
        <v>0</v>
      </c>
      <c r="AR970" s="30">
        <f t="shared" si="579"/>
        <v>0</v>
      </c>
      <c r="AS970" s="30">
        <f t="shared" si="579"/>
        <v>0</v>
      </c>
      <c r="AT970" s="30">
        <f t="shared" si="579"/>
        <v>0</v>
      </c>
      <c r="AU970" s="30">
        <f t="shared" si="579"/>
        <v>0</v>
      </c>
      <c r="AV970" s="30">
        <f t="shared" si="579"/>
        <v>0</v>
      </c>
      <c r="AW970" s="30">
        <f t="shared" si="579"/>
        <v>0</v>
      </c>
      <c r="AX970" s="30">
        <f t="shared" si="579"/>
        <v>0</v>
      </c>
      <c r="AY970" s="30">
        <f t="shared" si="579"/>
        <v>0</v>
      </c>
      <c r="AZ970" s="30">
        <f t="shared" si="579"/>
        <v>0</v>
      </c>
      <c r="BA970" s="30">
        <f t="shared" si="579"/>
        <v>0</v>
      </c>
      <c r="BB970" s="30">
        <f t="shared" si="579"/>
        <v>0</v>
      </c>
      <c r="BC970" s="30">
        <f t="shared" si="579"/>
        <v>0</v>
      </c>
      <c r="BD970" s="30">
        <f t="shared" si="579"/>
        <v>0</v>
      </c>
      <c r="BE970" s="30">
        <f t="shared" si="579"/>
        <v>0</v>
      </c>
      <c r="BF970" s="30">
        <f t="shared" si="579"/>
        <v>0</v>
      </c>
      <c r="BG970" s="31">
        <f>SUM(F970:BF970)</f>
        <v>0</v>
      </c>
    </row>
    <row r="971" spans="1:63" ht="12.95" customHeight="1" x14ac:dyDescent="0.2">
      <c r="A971" s="538"/>
      <c r="B971" s="518"/>
      <c r="C971" s="506"/>
      <c r="D971" s="510"/>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80">SUM(F971:BF971)</f>
        <v>0</v>
      </c>
    </row>
    <row r="972" spans="1:63" ht="12.95" customHeight="1" x14ac:dyDescent="0.2">
      <c r="A972" s="538"/>
      <c r="B972" s="518"/>
      <c r="C972" s="506"/>
      <c r="D972" s="511"/>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80"/>
        <v>0</v>
      </c>
    </row>
    <row r="973" spans="1:63" ht="12.95" customHeight="1" x14ac:dyDescent="0.2">
      <c r="A973" s="538"/>
      <c r="B973" s="518"/>
      <c r="C973" s="507"/>
      <c r="D973" s="512" t="str">
        <f>Parameters!$B$11</f>
        <v>Hosp.</v>
      </c>
      <c r="E973" s="67" t="str">
        <f>Parameters!$B$14</f>
        <v>Total</v>
      </c>
      <c r="F973" s="14">
        <f t="shared" ref="F973:BF973" si="581">F974+F975</f>
        <v>0</v>
      </c>
      <c r="G973" s="14">
        <f t="shared" si="581"/>
        <v>0</v>
      </c>
      <c r="H973" s="14">
        <f t="shared" si="581"/>
        <v>0</v>
      </c>
      <c r="I973" s="14">
        <f t="shared" si="581"/>
        <v>0</v>
      </c>
      <c r="J973" s="14">
        <f t="shared" si="581"/>
        <v>0</v>
      </c>
      <c r="K973" s="14">
        <f t="shared" si="581"/>
        <v>0</v>
      </c>
      <c r="L973" s="14">
        <f t="shared" si="581"/>
        <v>0</v>
      </c>
      <c r="M973" s="14">
        <f t="shared" si="581"/>
        <v>0</v>
      </c>
      <c r="N973" s="14">
        <f t="shared" si="581"/>
        <v>0</v>
      </c>
      <c r="O973" s="14">
        <f t="shared" si="581"/>
        <v>0</v>
      </c>
      <c r="P973" s="14">
        <f t="shared" si="581"/>
        <v>0</v>
      </c>
      <c r="Q973" s="14">
        <f t="shared" si="581"/>
        <v>0</v>
      </c>
      <c r="R973" s="14">
        <f t="shared" si="581"/>
        <v>0</v>
      </c>
      <c r="S973" s="14">
        <f t="shared" si="581"/>
        <v>0</v>
      </c>
      <c r="T973" s="14">
        <f t="shared" si="581"/>
        <v>0</v>
      </c>
      <c r="U973" s="14">
        <f t="shared" si="581"/>
        <v>0</v>
      </c>
      <c r="V973" s="14">
        <f t="shared" si="581"/>
        <v>0</v>
      </c>
      <c r="W973" s="14">
        <f t="shared" si="581"/>
        <v>0</v>
      </c>
      <c r="X973" s="14">
        <f t="shared" si="581"/>
        <v>0</v>
      </c>
      <c r="Y973" s="14">
        <f t="shared" si="581"/>
        <v>0</v>
      </c>
      <c r="Z973" s="14">
        <f t="shared" si="581"/>
        <v>0</v>
      </c>
      <c r="AA973" s="14">
        <f t="shared" si="581"/>
        <v>0</v>
      </c>
      <c r="AB973" s="14">
        <f t="shared" si="581"/>
        <v>0</v>
      </c>
      <c r="AC973" s="14">
        <f t="shared" si="581"/>
        <v>0</v>
      </c>
      <c r="AD973" s="14">
        <f t="shared" si="581"/>
        <v>0</v>
      </c>
      <c r="AE973" s="14">
        <f t="shared" si="581"/>
        <v>0</v>
      </c>
      <c r="AF973" s="14">
        <f t="shared" si="581"/>
        <v>0</v>
      </c>
      <c r="AG973" s="14">
        <f t="shared" si="581"/>
        <v>0</v>
      </c>
      <c r="AH973" s="14">
        <f t="shared" si="581"/>
        <v>0</v>
      </c>
      <c r="AI973" s="14">
        <f t="shared" si="581"/>
        <v>0</v>
      </c>
      <c r="AJ973" s="14">
        <f t="shared" si="581"/>
        <v>0</v>
      </c>
      <c r="AK973" s="14">
        <f t="shared" si="581"/>
        <v>0</v>
      </c>
      <c r="AL973" s="14">
        <f t="shared" si="581"/>
        <v>0</v>
      </c>
      <c r="AM973" s="14">
        <f t="shared" si="581"/>
        <v>0</v>
      </c>
      <c r="AN973" s="14">
        <f t="shared" si="581"/>
        <v>0</v>
      </c>
      <c r="AO973" s="14">
        <f t="shared" si="581"/>
        <v>0</v>
      </c>
      <c r="AP973" s="14">
        <f t="shared" si="581"/>
        <v>0</v>
      </c>
      <c r="AQ973" s="14">
        <f t="shared" si="581"/>
        <v>0</v>
      </c>
      <c r="AR973" s="14">
        <f t="shared" si="581"/>
        <v>0</v>
      </c>
      <c r="AS973" s="14">
        <f t="shared" si="581"/>
        <v>0</v>
      </c>
      <c r="AT973" s="14">
        <f t="shared" si="581"/>
        <v>0</v>
      </c>
      <c r="AU973" s="14">
        <f t="shared" si="581"/>
        <v>0</v>
      </c>
      <c r="AV973" s="14">
        <f t="shared" si="581"/>
        <v>0</v>
      </c>
      <c r="AW973" s="14">
        <f t="shared" si="581"/>
        <v>0</v>
      </c>
      <c r="AX973" s="14">
        <f t="shared" si="581"/>
        <v>0</v>
      </c>
      <c r="AY973" s="14">
        <f t="shared" si="581"/>
        <v>0</v>
      </c>
      <c r="AZ973" s="14">
        <f t="shared" si="581"/>
        <v>0</v>
      </c>
      <c r="BA973" s="14">
        <f t="shared" si="581"/>
        <v>0</v>
      </c>
      <c r="BB973" s="14">
        <f t="shared" si="581"/>
        <v>0</v>
      </c>
      <c r="BC973" s="14">
        <f t="shared" si="581"/>
        <v>0</v>
      </c>
      <c r="BD973" s="14">
        <f t="shared" si="581"/>
        <v>0</v>
      </c>
      <c r="BE973" s="14">
        <f t="shared" si="581"/>
        <v>0</v>
      </c>
      <c r="BF973" s="14">
        <f t="shared" si="581"/>
        <v>0</v>
      </c>
      <c r="BG973" s="29">
        <f t="shared" si="580"/>
        <v>0</v>
      </c>
    </row>
    <row r="974" spans="1:63" ht="12.95" customHeight="1" x14ac:dyDescent="0.2">
      <c r="A974" s="538"/>
      <c r="B974" s="518"/>
      <c r="C974" s="507"/>
      <c r="D974" s="513"/>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80"/>
        <v>0</v>
      </c>
    </row>
    <row r="975" spans="1:63" ht="12.95" customHeight="1" x14ac:dyDescent="0.2">
      <c r="A975" s="538"/>
      <c r="B975" s="518"/>
      <c r="C975" s="507"/>
      <c r="D975" s="514"/>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80"/>
        <v>0</v>
      </c>
    </row>
    <row r="976" spans="1:63" ht="12.95" customHeight="1" x14ac:dyDescent="0.2">
      <c r="A976" s="538"/>
      <c r="B976" s="518"/>
      <c r="C976" s="507"/>
      <c r="D976" s="515" t="str">
        <f>Parameters!$B$12</f>
        <v>ICU</v>
      </c>
      <c r="E976" s="67" t="str">
        <f>Parameters!$B$14</f>
        <v>Total</v>
      </c>
      <c r="F976" s="14">
        <f t="shared" ref="F976:BF976" si="582">F977+F978</f>
        <v>0</v>
      </c>
      <c r="G976" s="14">
        <f t="shared" si="582"/>
        <v>0</v>
      </c>
      <c r="H976" s="14">
        <f t="shared" si="582"/>
        <v>0</v>
      </c>
      <c r="I976" s="14">
        <f t="shared" si="582"/>
        <v>0</v>
      </c>
      <c r="J976" s="14">
        <f t="shared" si="582"/>
        <v>0</v>
      </c>
      <c r="K976" s="14">
        <f t="shared" si="582"/>
        <v>0</v>
      </c>
      <c r="L976" s="14">
        <f t="shared" si="582"/>
        <v>0</v>
      </c>
      <c r="M976" s="14">
        <f t="shared" si="582"/>
        <v>0</v>
      </c>
      <c r="N976" s="14">
        <f t="shared" si="582"/>
        <v>0</v>
      </c>
      <c r="O976" s="14">
        <f t="shared" si="582"/>
        <v>0</v>
      </c>
      <c r="P976" s="14">
        <f t="shared" si="582"/>
        <v>0</v>
      </c>
      <c r="Q976" s="14">
        <f t="shared" si="582"/>
        <v>0</v>
      </c>
      <c r="R976" s="14">
        <f t="shared" si="582"/>
        <v>0</v>
      </c>
      <c r="S976" s="14">
        <f t="shared" si="582"/>
        <v>0</v>
      </c>
      <c r="T976" s="14">
        <f t="shared" si="582"/>
        <v>0</v>
      </c>
      <c r="U976" s="14">
        <f t="shared" si="582"/>
        <v>0</v>
      </c>
      <c r="V976" s="14">
        <f t="shared" si="582"/>
        <v>0</v>
      </c>
      <c r="W976" s="14">
        <f t="shared" si="582"/>
        <v>0</v>
      </c>
      <c r="X976" s="14">
        <f t="shared" si="582"/>
        <v>0</v>
      </c>
      <c r="Y976" s="14">
        <f t="shared" si="582"/>
        <v>0</v>
      </c>
      <c r="Z976" s="14">
        <f t="shared" si="582"/>
        <v>0</v>
      </c>
      <c r="AA976" s="14">
        <f t="shared" si="582"/>
        <v>0</v>
      </c>
      <c r="AB976" s="14">
        <f t="shared" si="582"/>
        <v>0</v>
      </c>
      <c r="AC976" s="14">
        <f t="shared" si="582"/>
        <v>0</v>
      </c>
      <c r="AD976" s="14">
        <f t="shared" si="582"/>
        <v>0</v>
      </c>
      <c r="AE976" s="14">
        <f t="shared" si="582"/>
        <v>0</v>
      </c>
      <c r="AF976" s="14">
        <f t="shared" si="582"/>
        <v>0</v>
      </c>
      <c r="AG976" s="14">
        <f t="shared" si="582"/>
        <v>0</v>
      </c>
      <c r="AH976" s="14">
        <f t="shared" si="582"/>
        <v>0</v>
      </c>
      <c r="AI976" s="14">
        <f t="shared" si="582"/>
        <v>0</v>
      </c>
      <c r="AJ976" s="14">
        <f t="shared" si="582"/>
        <v>0</v>
      </c>
      <c r="AK976" s="14">
        <f t="shared" si="582"/>
        <v>0</v>
      </c>
      <c r="AL976" s="14">
        <f t="shared" si="582"/>
        <v>0</v>
      </c>
      <c r="AM976" s="14">
        <f t="shared" si="582"/>
        <v>0</v>
      </c>
      <c r="AN976" s="14">
        <f t="shared" si="582"/>
        <v>0</v>
      </c>
      <c r="AO976" s="14">
        <f t="shared" si="582"/>
        <v>0</v>
      </c>
      <c r="AP976" s="14">
        <f t="shared" si="582"/>
        <v>0</v>
      </c>
      <c r="AQ976" s="14">
        <f t="shared" si="582"/>
        <v>0</v>
      </c>
      <c r="AR976" s="14">
        <f t="shared" si="582"/>
        <v>0</v>
      </c>
      <c r="AS976" s="14">
        <f t="shared" si="582"/>
        <v>0</v>
      </c>
      <c r="AT976" s="14">
        <f t="shared" si="582"/>
        <v>0</v>
      </c>
      <c r="AU976" s="14">
        <f t="shared" si="582"/>
        <v>0</v>
      </c>
      <c r="AV976" s="14">
        <f t="shared" si="582"/>
        <v>0</v>
      </c>
      <c r="AW976" s="14">
        <f t="shared" si="582"/>
        <v>0</v>
      </c>
      <c r="AX976" s="14">
        <f t="shared" si="582"/>
        <v>0</v>
      </c>
      <c r="AY976" s="14">
        <f t="shared" si="582"/>
        <v>0</v>
      </c>
      <c r="AZ976" s="14">
        <f t="shared" si="582"/>
        <v>0</v>
      </c>
      <c r="BA976" s="14">
        <f t="shared" si="582"/>
        <v>0</v>
      </c>
      <c r="BB976" s="14">
        <f t="shared" si="582"/>
        <v>0</v>
      </c>
      <c r="BC976" s="14">
        <f t="shared" si="582"/>
        <v>0</v>
      </c>
      <c r="BD976" s="14">
        <f t="shared" si="582"/>
        <v>0</v>
      </c>
      <c r="BE976" s="14">
        <f t="shared" si="582"/>
        <v>0</v>
      </c>
      <c r="BF976" s="14">
        <f t="shared" si="582"/>
        <v>0</v>
      </c>
      <c r="BG976" s="29">
        <f t="shared" si="580"/>
        <v>0</v>
      </c>
    </row>
    <row r="977" spans="1:62" ht="12.95" customHeight="1" x14ac:dyDescent="0.2">
      <c r="A977" s="538"/>
      <c r="B977" s="518"/>
      <c r="C977" s="507"/>
      <c r="D977" s="513"/>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80"/>
        <v>0</v>
      </c>
    </row>
    <row r="978" spans="1:62" ht="12.95" customHeight="1" x14ac:dyDescent="0.2">
      <c r="A978" s="538"/>
      <c r="B978" s="518"/>
      <c r="C978" s="507"/>
      <c r="D978" s="514"/>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80"/>
        <v>0</v>
      </c>
    </row>
    <row r="979" spans="1:62" ht="12.95" customHeight="1" x14ac:dyDescent="0.2">
      <c r="A979" s="538"/>
      <c r="B979" s="518"/>
      <c r="C979" s="507"/>
      <c r="D979" s="515" t="str">
        <f>Parameters!$B$13</f>
        <v>Death</v>
      </c>
      <c r="E979" s="67" t="str">
        <f>Parameters!$B$14</f>
        <v>Total</v>
      </c>
      <c r="F979" s="14">
        <f t="shared" ref="F979:BF979" si="583">F980+F981</f>
        <v>0</v>
      </c>
      <c r="G979" s="14">
        <f t="shared" si="583"/>
        <v>0</v>
      </c>
      <c r="H979" s="14">
        <f t="shared" si="583"/>
        <v>0</v>
      </c>
      <c r="I979" s="14">
        <f t="shared" si="583"/>
        <v>0</v>
      </c>
      <c r="J979" s="14">
        <f t="shared" si="583"/>
        <v>0</v>
      </c>
      <c r="K979" s="14">
        <f t="shared" si="583"/>
        <v>0</v>
      </c>
      <c r="L979" s="14">
        <f t="shared" si="583"/>
        <v>0</v>
      </c>
      <c r="M979" s="14">
        <f t="shared" si="583"/>
        <v>0</v>
      </c>
      <c r="N979" s="14">
        <f t="shared" si="583"/>
        <v>0</v>
      </c>
      <c r="O979" s="14">
        <f t="shared" si="583"/>
        <v>0</v>
      </c>
      <c r="P979" s="14">
        <f t="shared" si="583"/>
        <v>0</v>
      </c>
      <c r="Q979" s="14">
        <f t="shared" si="583"/>
        <v>0</v>
      </c>
      <c r="R979" s="14">
        <f t="shared" si="583"/>
        <v>0</v>
      </c>
      <c r="S979" s="14">
        <f t="shared" si="583"/>
        <v>0</v>
      </c>
      <c r="T979" s="14">
        <f t="shared" si="583"/>
        <v>0</v>
      </c>
      <c r="U979" s="14">
        <f t="shared" si="583"/>
        <v>0</v>
      </c>
      <c r="V979" s="14">
        <f t="shared" si="583"/>
        <v>0</v>
      </c>
      <c r="W979" s="14">
        <f t="shared" si="583"/>
        <v>0</v>
      </c>
      <c r="X979" s="14">
        <f t="shared" si="583"/>
        <v>0</v>
      </c>
      <c r="Y979" s="14">
        <f t="shared" si="583"/>
        <v>0</v>
      </c>
      <c r="Z979" s="14">
        <f t="shared" si="583"/>
        <v>0</v>
      </c>
      <c r="AA979" s="14">
        <f t="shared" si="583"/>
        <v>0</v>
      </c>
      <c r="AB979" s="14">
        <f t="shared" si="583"/>
        <v>0</v>
      </c>
      <c r="AC979" s="14">
        <f t="shared" si="583"/>
        <v>0</v>
      </c>
      <c r="AD979" s="14">
        <f t="shared" si="583"/>
        <v>0</v>
      </c>
      <c r="AE979" s="14">
        <f t="shared" si="583"/>
        <v>0</v>
      </c>
      <c r="AF979" s="14">
        <f t="shared" si="583"/>
        <v>0</v>
      </c>
      <c r="AG979" s="14">
        <f t="shared" si="583"/>
        <v>0</v>
      </c>
      <c r="AH979" s="14">
        <f t="shared" si="583"/>
        <v>0</v>
      </c>
      <c r="AI979" s="14">
        <f t="shared" si="583"/>
        <v>0</v>
      </c>
      <c r="AJ979" s="14">
        <f t="shared" si="583"/>
        <v>0</v>
      </c>
      <c r="AK979" s="14">
        <f t="shared" si="583"/>
        <v>0</v>
      </c>
      <c r="AL979" s="14">
        <f t="shared" si="583"/>
        <v>0</v>
      </c>
      <c r="AM979" s="14">
        <f t="shared" si="583"/>
        <v>0</v>
      </c>
      <c r="AN979" s="14">
        <f t="shared" si="583"/>
        <v>0</v>
      </c>
      <c r="AO979" s="14">
        <f t="shared" si="583"/>
        <v>0</v>
      </c>
      <c r="AP979" s="14">
        <f t="shared" si="583"/>
        <v>0</v>
      </c>
      <c r="AQ979" s="14">
        <f t="shared" si="583"/>
        <v>0</v>
      </c>
      <c r="AR979" s="14">
        <f t="shared" si="583"/>
        <v>0</v>
      </c>
      <c r="AS979" s="14">
        <f t="shared" si="583"/>
        <v>0</v>
      </c>
      <c r="AT979" s="14">
        <f t="shared" si="583"/>
        <v>0</v>
      </c>
      <c r="AU979" s="14">
        <f t="shared" si="583"/>
        <v>0</v>
      </c>
      <c r="AV979" s="14">
        <f t="shared" si="583"/>
        <v>0</v>
      </c>
      <c r="AW979" s="14">
        <f t="shared" si="583"/>
        <v>0</v>
      </c>
      <c r="AX979" s="14">
        <f t="shared" si="583"/>
        <v>0</v>
      </c>
      <c r="AY979" s="14">
        <f t="shared" si="583"/>
        <v>0</v>
      </c>
      <c r="AZ979" s="14">
        <f t="shared" si="583"/>
        <v>0</v>
      </c>
      <c r="BA979" s="14">
        <f t="shared" si="583"/>
        <v>0</v>
      </c>
      <c r="BB979" s="14">
        <f t="shared" si="583"/>
        <v>0</v>
      </c>
      <c r="BC979" s="14">
        <f t="shared" si="583"/>
        <v>0</v>
      </c>
      <c r="BD979" s="14">
        <f t="shared" si="583"/>
        <v>0</v>
      </c>
      <c r="BE979" s="14">
        <f t="shared" si="583"/>
        <v>0</v>
      </c>
      <c r="BF979" s="14">
        <f t="shared" si="583"/>
        <v>0</v>
      </c>
      <c r="BG979" s="29">
        <f t="shared" si="580"/>
        <v>0</v>
      </c>
    </row>
    <row r="980" spans="1:62" ht="12.95" customHeight="1" x14ac:dyDescent="0.2">
      <c r="A980" s="538"/>
      <c r="B980" s="518"/>
      <c r="C980" s="507"/>
      <c r="D980" s="513"/>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80"/>
        <v>0</v>
      </c>
    </row>
    <row r="981" spans="1:62" ht="12.95" customHeight="1" thickBot="1" x14ac:dyDescent="0.25">
      <c r="A981" s="538"/>
      <c r="B981" s="518"/>
      <c r="C981" s="508"/>
      <c r="D981" s="516"/>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38"/>
      <c r="B982" s="518"/>
      <c r="C982" s="505" t="str">
        <f>Parameters!$C$5</f>
        <v>12 to 23 m.</v>
      </c>
      <c r="D982" s="509" t="str">
        <f>Parameters!$B$10</f>
        <v>Fever</v>
      </c>
      <c r="E982" s="65" t="str">
        <f>Parameters!$B$14</f>
        <v>Total</v>
      </c>
      <c r="F982" s="30">
        <f>F983+F984</f>
        <v>0</v>
      </c>
      <c r="G982" s="30">
        <f t="shared" ref="G982:BF982" si="584">G983+G984</f>
        <v>0</v>
      </c>
      <c r="H982" s="30">
        <f t="shared" si="584"/>
        <v>0</v>
      </c>
      <c r="I982" s="30">
        <f t="shared" si="584"/>
        <v>0</v>
      </c>
      <c r="J982" s="30">
        <f t="shared" si="584"/>
        <v>0</v>
      </c>
      <c r="K982" s="30">
        <f t="shared" si="584"/>
        <v>0</v>
      </c>
      <c r="L982" s="30">
        <f t="shared" si="584"/>
        <v>0</v>
      </c>
      <c r="M982" s="30">
        <f t="shared" si="584"/>
        <v>0</v>
      </c>
      <c r="N982" s="30">
        <f t="shared" si="584"/>
        <v>0</v>
      </c>
      <c r="O982" s="30">
        <f t="shared" si="584"/>
        <v>0</v>
      </c>
      <c r="P982" s="30">
        <f t="shared" si="584"/>
        <v>0</v>
      </c>
      <c r="Q982" s="30">
        <f t="shared" si="584"/>
        <v>0</v>
      </c>
      <c r="R982" s="30">
        <f t="shared" si="584"/>
        <v>0</v>
      </c>
      <c r="S982" s="30">
        <f t="shared" si="584"/>
        <v>0</v>
      </c>
      <c r="T982" s="30">
        <f t="shared" si="584"/>
        <v>0</v>
      </c>
      <c r="U982" s="30">
        <f t="shared" si="584"/>
        <v>0</v>
      </c>
      <c r="V982" s="30">
        <f t="shared" si="584"/>
        <v>0</v>
      </c>
      <c r="W982" s="30">
        <f t="shared" si="584"/>
        <v>0</v>
      </c>
      <c r="X982" s="30">
        <f t="shared" si="584"/>
        <v>0</v>
      </c>
      <c r="Y982" s="30">
        <f t="shared" si="584"/>
        <v>0</v>
      </c>
      <c r="Z982" s="30">
        <f t="shared" si="584"/>
        <v>0</v>
      </c>
      <c r="AA982" s="30">
        <f t="shared" si="584"/>
        <v>0</v>
      </c>
      <c r="AB982" s="30">
        <f t="shared" si="584"/>
        <v>0</v>
      </c>
      <c r="AC982" s="30">
        <f t="shared" si="584"/>
        <v>0</v>
      </c>
      <c r="AD982" s="30">
        <f t="shared" si="584"/>
        <v>0</v>
      </c>
      <c r="AE982" s="30">
        <f t="shared" si="584"/>
        <v>0</v>
      </c>
      <c r="AF982" s="30">
        <f t="shared" si="584"/>
        <v>0</v>
      </c>
      <c r="AG982" s="30">
        <f t="shared" si="584"/>
        <v>0</v>
      </c>
      <c r="AH982" s="30">
        <f t="shared" si="584"/>
        <v>0</v>
      </c>
      <c r="AI982" s="30">
        <f t="shared" si="584"/>
        <v>0</v>
      </c>
      <c r="AJ982" s="30">
        <f t="shared" si="584"/>
        <v>0</v>
      </c>
      <c r="AK982" s="30">
        <f t="shared" si="584"/>
        <v>0</v>
      </c>
      <c r="AL982" s="30">
        <f t="shared" si="584"/>
        <v>0</v>
      </c>
      <c r="AM982" s="30">
        <f t="shared" si="584"/>
        <v>0</v>
      </c>
      <c r="AN982" s="30">
        <f t="shared" si="584"/>
        <v>0</v>
      </c>
      <c r="AO982" s="30">
        <f t="shared" si="584"/>
        <v>0</v>
      </c>
      <c r="AP982" s="30">
        <f t="shared" si="584"/>
        <v>0</v>
      </c>
      <c r="AQ982" s="30">
        <f t="shared" si="584"/>
        <v>0</v>
      </c>
      <c r="AR982" s="30">
        <f t="shared" si="584"/>
        <v>0</v>
      </c>
      <c r="AS982" s="30">
        <f t="shared" si="584"/>
        <v>0</v>
      </c>
      <c r="AT982" s="30">
        <f t="shared" si="584"/>
        <v>0</v>
      </c>
      <c r="AU982" s="30">
        <f t="shared" si="584"/>
        <v>0</v>
      </c>
      <c r="AV982" s="30">
        <f t="shared" si="584"/>
        <v>0</v>
      </c>
      <c r="AW982" s="30">
        <f t="shared" si="584"/>
        <v>0</v>
      </c>
      <c r="AX982" s="30">
        <f t="shared" si="584"/>
        <v>0</v>
      </c>
      <c r="AY982" s="30">
        <f t="shared" si="584"/>
        <v>0</v>
      </c>
      <c r="AZ982" s="30">
        <f t="shared" si="584"/>
        <v>0</v>
      </c>
      <c r="BA982" s="30">
        <f t="shared" si="584"/>
        <v>0</v>
      </c>
      <c r="BB982" s="30">
        <f t="shared" si="584"/>
        <v>0</v>
      </c>
      <c r="BC982" s="30">
        <f t="shared" si="584"/>
        <v>0</v>
      </c>
      <c r="BD982" s="30">
        <f t="shared" si="584"/>
        <v>0</v>
      </c>
      <c r="BE982" s="30">
        <f t="shared" si="584"/>
        <v>0</v>
      </c>
      <c r="BF982" s="30">
        <f t="shared" si="584"/>
        <v>0</v>
      </c>
      <c r="BG982" s="31">
        <f>SUM(F982:BF982)</f>
        <v>0</v>
      </c>
    </row>
    <row r="983" spans="1:62" ht="12.95" customHeight="1" x14ac:dyDescent="0.2">
      <c r="A983" s="538"/>
      <c r="B983" s="518"/>
      <c r="C983" s="506"/>
      <c r="D983" s="510"/>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5">SUM(F983:BF983)</f>
        <v>0</v>
      </c>
    </row>
    <row r="984" spans="1:62" ht="12.95" customHeight="1" x14ac:dyDescent="0.2">
      <c r="A984" s="538"/>
      <c r="B984" s="518"/>
      <c r="C984" s="506"/>
      <c r="D984" s="511"/>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5"/>
        <v>0</v>
      </c>
    </row>
    <row r="985" spans="1:62" ht="12.95" customHeight="1" x14ac:dyDescent="0.2">
      <c r="A985" s="538"/>
      <c r="B985" s="518"/>
      <c r="C985" s="507"/>
      <c r="D985" s="512" t="str">
        <f>Parameters!$B$11</f>
        <v>Hosp.</v>
      </c>
      <c r="E985" s="67" t="str">
        <f>Parameters!$B$14</f>
        <v>Total</v>
      </c>
      <c r="F985" s="14">
        <f t="shared" ref="F985:BF985" si="586">F986+F987</f>
        <v>0</v>
      </c>
      <c r="G985" s="14">
        <f t="shared" si="586"/>
        <v>0</v>
      </c>
      <c r="H985" s="14">
        <f t="shared" si="586"/>
        <v>0</v>
      </c>
      <c r="I985" s="14">
        <f t="shared" si="586"/>
        <v>0</v>
      </c>
      <c r="J985" s="14">
        <f t="shared" si="586"/>
        <v>0</v>
      </c>
      <c r="K985" s="14">
        <f t="shared" si="586"/>
        <v>0</v>
      </c>
      <c r="L985" s="14">
        <f t="shared" si="586"/>
        <v>0</v>
      </c>
      <c r="M985" s="14">
        <f t="shared" si="586"/>
        <v>0</v>
      </c>
      <c r="N985" s="14">
        <f t="shared" si="586"/>
        <v>0</v>
      </c>
      <c r="O985" s="14">
        <f t="shared" si="586"/>
        <v>0</v>
      </c>
      <c r="P985" s="14">
        <f t="shared" si="586"/>
        <v>0</v>
      </c>
      <c r="Q985" s="14">
        <f t="shared" si="586"/>
        <v>0</v>
      </c>
      <c r="R985" s="14">
        <f t="shared" si="586"/>
        <v>0</v>
      </c>
      <c r="S985" s="14">
        <f t="shared" si="586"/>
        <v>0</v>
      </c>
      <c r="T985" s="14">
        <f t="shared" si="586"/>
        <v>0</v>
      </c>
      <c r="U985" s="14">
        <f t="shared" si="586"/>
        <v>0</v>
      </c>
      <c r="V985" s="14">
        <f t="shared" si="586"/>
        <v>0</v>
      </c>
      <c r="W985" s="14">
        <f t="shared" si="586"/>
        <v>0</v>
      </c>
      <c r="X985" s="14">
        <f t="shared" si="586"/>
        <v>0</v>
      </c>
      <c r="Y985" s="14">
        <f t="shared" si="586"/>
        <v>0</v>
      </c>
      <c r="Z985" s="14">
        <f t="shared" si="586"/>
        <v>0</v>
      </c>
      <c r="AA985" s="14">
        <f t="shared" si="586"/>
        <v>0</v>
      </c>
      <c r="AB985" s="14">
        <f t="shared" si="586"/>
        <v>0</v>
      </c>
      <c r="AC985" s="14">
        <f t="shared" si="586"/>
        <v>0</v>
      </c>
      <c r="AD985" s="14">
        <f t="shared" si="586"/>
        <v>0</v>
      </c>
      <c r="AE985" s="14">
        <f t="shared" si="586"/>
        <v>0</v>
      </c>
      <c r="AF985" s="14">
        <f t="shared" si="586"/>
        <v>0</v>
      </c>
      <c r="AG985" s="14">
        <f t="shared" si="586"/>
        <v>0</v>
      </c>
      <c r="AH985" s="14">
        <f t="shared" si="586"/>
        <v>0</v>
      </c>
      <c r="AI985" s="14">
        <f t="shared" si="586"/>
        <v>0</v>
      </c>
      <c r="AJ985" s="14">
        <f t="shared" si="586"/>
        <v>0</v>
      </c>
      <c r="AK985" s="14">
        <f t="shared" si="586"/>
        <v>0</v>
      </c>
      <c r="AL985" s="14">
        <f t="shared" si="586"/>
        <v>0</v>
      </c>
      <c r="AM985" s="14">
        <f t="shared" si="586"/>
        <v>0</v>
      </c>
      <c r="AN985" s="14">
        <f t="shared" si="586"/>
        <v>0</v>
      </c>
      <c r="AO985" s="14">
        <f t="shared" si="586"/>
        <v>0</v>
      </c>
      <c r="AP985" s="14">
        <f t="shared" si="586"/>
        <v>0</v>
      </c>
      <c r="AQ985" s="14">
        <f t="shared" si="586"/>
        <v>0</v>
      </c>
      <c r="AR985" s="14">
        <f t="shared" si="586"/>
        <v>0</v>
      </c>
      <c r="AS985" s="14">
        <f t="shared" si="586"/>
        <v>0</v>
      </c>
      <c r="AT985" s="14">
        <f t="shared" si="586"/>
        <v>0</v>
      </c>
      <c r="AU985" s="14">
        <f t="shared" si="586"/>
        <v>0</v>
      </c>
      <c r="AV985" s="14">
        <f t="shared" si="586"/>
        <v>0</v>
      </c>
      <c r="AW985" s="14">
        <f t="shared" si="586"/>
        <v>0</v>
      </c>
      <c r="AX985" s="14">
        <f t="shared" si="586"/>
        <v>0</v>
      </c>
      <c r="AY985" s="14">
        <f t="shared" si="586"/>
        <v>0</v>
      </c>
      <c r="AZ985" s="14">
        <f t="shared" si="586"/>
        <v>0</v>
      </c>
      <c r="BA985" s="14">
        <f t="shared" si="586"/>
        <v>0</v>
      </c>
      <c r="BB985" s="14">
        <f t="shared" si="586"/>
        <v>0</v>
      </c>
      <c r="BC985" s="14">
        <f t="shared" si="586"/>
        <v>0</v>
      </c>
      <c r="BD985" s="14">
        <f t="shared" si="586"/>
        <v>0</v>
      </c>
      <c r="BE985" s="14">
        <f t="shared" si="586"/>
        <v>0</v>
      </c>
      <c r="BF985" s="14">
        <f t="shared" si="586"/>
        <v>0</v>
      </c>
      <c r="BG985" s="29">
        <f t="shared" si="585"/>
        <v>0</v>
      </c>
    </row>
    <row r="986" spans="1:62" ht="12.95" customHeight="1" x14ac:dyDescent="0.2">
      <c r="A986" s="538"/>
      <c r="B986" s="518"/>
      <c r="C986" s="507"/>
      <c r="D986" s="513"/>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5"/>
        <v>0</v>
      </c>
    </row>
    <row r="987" spans="1:62" ht="12.95" customHeight="1" x14ac:dyDescent="0.2">
      <c r="A987" s="538"/>
      <c r="B987" s="518"/>
      <c r="C987" s="507"/>
      <c r="D987" s="514"/>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5"/>
        <v>0</v>
      </c>
    </row>
    <row r="988" spans="1:62" ht="12.95" customHeight="1" x14ac:dyDescent="0.2">
      <c r="A988" s="538"/>
      <c r="B988" s="518"/>
      <c r="C988" s="507"/>
      <c r="D988" s="515" t="str">
        <f>Parameters!$B$12</f>
        <v>ICU</v>
      </c>
      <c r="E988" s="67" t="str">
        <f>Parameters!$B$14</f>
        <v>Total</v>
      </c>
      <c r="F988" s="14">
        <f t="shared" ref="F988:BF988" si="587">F989+F990</f>
        <v>0</v>
      </c>
      <c r="G988" s="14">
        <f t="shared" si="587"/>
        <v>0</v>
      </c>
      <c r="H988" s="14">
        <f t="shared" si="587"/>
        <v>0</v>
      </c>
      <c r="I988" s="14">
        <f t="shared" si="587"/>
        <v>0</v>
      </c>
      <c r="J988" s="14">
        <f t="shared" si="587"/>
        <v>0</v>
      </c>
      <c r="K988" s="14">
        <f t="shared" si="587"/>
        <v>0</v>
      </c>
      <c r="L988" s="14">
        <f t="shared" si="587"/>
        <v>0</v>
      </c>
      <c r="M988" s="14">
        <f t="shared" si="587"/>
        <v>0</v>
      </c>
      <c r="N988" s="14">
        <f t="shared" si="587"/>
        <v>0</v>
      </c>
      <c r="O988" s="14">
        <f t="shared" si="587"/>
        <v>0</v>
      </c>
      <c r="P988" s="14">
        <f t="shared" si="587"/>
        <v>0</v>
      </c>
      <c r="Q988" s="14">
        <f t="shared" si="587"/>
        <v>0</v>
      </c>
      <c r="R988" s="14">
        <f t="shared" si="587"/>
        <v>0</v>
      </c>
      <c r="S988" s="14">
        <f t="shared" si="587"/>
        <v>0</v>
      </c>
      <c r="T988" s="14">
        <f t="shared" si="587"/>
        <v>0</v>
      </c>
      <c r="U988" s="14">
        <f t="shared" si="587"/>
        <v>0</v>
      </c>
      <c r="V988" s="14">
        <f t="shared" si="587"/>
        <v>0</v>
      </c>
      <c r="W988" s="14">
        <f t="shared" si="587"/>
        <v>0</v>
      </c>
      <c r="X988" s="14">
        <f t="shared" si="587"/>
        <v>0</v>
      </c>
      <c r="Y988" s="14">
        <f t="shared" si="587"/>
        <v>0</v>
      </c>
      <c r="Z988" s="14">
        <f t="shared" si="587"/>
        <v>0</v>
      </c>
      <c r="AA988" s="14">
        <f t="shared" si="587"/>
        <v>0</v>
      </c>
      <c r="AB988" s="14">
        <f t="shared" si="587"/>
        <v>0</v>
      </c>
      <c r="AC988" s="14">
        <f t="shared" si="587"/>
        <v>0</v>
      </c>
      <c r="AD988" s="14">
        <f t="shared" si="587"/>
        <v>0</v>
      </c>
      <c r="AE988" s="14">
        <f t="shared" si="587"/>
        <v>0</v>
      </c>
      <c r="AF988" s="14">
        <f t="shared" si="587"/>
        <v>0</v>
      </c>
      <c r="AG988" s="14">
        <f t="shared" si="587"/>
        <v>0</v>
      </c>
      <c r="AH988" s="14">
        <f t="shared" si="587"/>
        <v>0</v>
      </c>
      <c r="AI988" s="14">
        <f t="shared" si="587"/>
        <v>0</v>
      </c>
      <c r="AJ988" s="14">
        <f t="shared" si="587"/>
        <v>0</v>
      </c>
      <c r="AK988" s="14">
        <f t="shared" si="587"/>
        <v>0</v>
      </c>
      <c r="AL988" s="14">
        <f t="shared" si="587"/>
        <v>0</v>
      </c>
      <c r="AM988" s="14">
        <f t="shared" si="587"/>
        <v>0</v>
      </c>
      <c r="AN988" s="14">
        <f t="shared" si="587"/>
        <v>0</v>
      </c>
      <c r="AO988" s="14">
        <f t="shared" si="587"/>
        <v>0</v>
      </c>
      <c r="AP988" s="14">
        <f t="shared" si="587"/>
        <v>0</v>
      </c>
      <c r="AQ988" s="14">
        <f t="shared" si="587"/>
        <v>0</v>
      </c>
      <c r="AR988" s="14">
        <f t="shared" si="587"/>
        <v>0</v>
      </c>
      <c r="AS988" s="14">
        <f t="shared" si="587"/>
        <v>0</v>
      </c>
      <c r="AT988" s="14">
        <f t="shared" si="587"/>
        <v>0</v>
      </c>
      <c r="AU988" s="14">
        <f t="shared" si="587"/>
        <v>0</v>
      </c>
      <c r="AV988" s="14">
        <f t="shared" si="587"/>
        <v>0</v>
      </c>
      <c r="AW988" s="14">
        <f t="shared" si="587"/>
        <v>0</v>
      </c>
      <c r="AX988" s="14">
        <f t="shared" si="587"/>
        <v>0</v>
      </c>
      <c r="AY988" s="14">
        <f t="shared" si="587"/>
        <v>0</v>
      </c>
      <c r="AZ988" s="14">
        <f t="shared" si="587"/>
        <v>0</v>
      </c>
      <c r="BA988" s="14">
        <f t="shared" si="587"/>
        <v>0</v>
      </c>
      <c r="BB988" s="14">
        <f t="shared" si="587"/>
        <v>0</v>
      </c>
      <c r="BC988" s="14">
        <f t="shared" si="587"/>
        <v>0</v>
      </c>
      <c r="BD988" s="14">
        <f t="shared" si="587"/>
        <v>0</v>
      </c>
      <c r="BE988" s="14">
        <f t="shared" si="587"/>
        <v>0</v>
      </c>
      <c r="BF988" s="14">
        <f t="shared" si="587"/>
        <v>0</v>
      </c>
      <c r="BG988" s="29">
        <f t="shared" si="585"/>
        <v>0</v>
      </c>
    </row>
    <row r="989" spans="1:62" ht="12.95" customHeight="1" x14ac:dyDescent="0.2">
      <c r="A989" s="538"/>
      <c r="B989" s="518"/>
      <c r="C989" s="507"/>
      <c r="D989" s="513"/>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5"/>
        <v>0</v>
      </c>
    </row>
    <row r="990" spans="1:62" ht="12.95" customHeight="1" x14ac:dyDescent="0.2">
      <c r="A990" s="538"/>
      <c r="B990" s="518"/>
      <c r="C990" s="507"/>
      <c r="D990" s="514"/>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5"/>
        <v>0</v>
      </c>
    </row>
    <row r="991" spans="1:62" ht="12.95" customHeight="1" x14ac:dyDescent="0.2">
      <c r="A991" s="538"/>
      <c r="B991" s="518"/>
      <c r="C991" s="507"/>
      <c r="D991" s="515" t="str">
        <f>Parameters!$B$13</f>
        <v>Death</v>
      </c>
      <c r="E991" s="67" t="str">
        <f>Parameters!$B$14</f>
        <v>Total</v>
      </c>
      <c r="F991" s="14">
        <f t="shared" ref="F991:BF991" si="588">F992+F993</f>
        <v>0</v>
      </c>
      <c r="G991" s="14">
        <f t="shared" si="588"/>
        <v>0</v>
      </c>
      <c r="H991" s="14">
        <f t="shared" si="588"/>
        <v>0</v>
      </c>
      <c r="I991" s="14">
        <f t="shared" si="588"/>
        <v>0</v>
      </c>
      <c r="J991" s="14">
        <f t="shared" si="588"/>
        <v>0</v>
      </c>
      <c r="K991" s="14">
        <f t="shared" si="588"/>
        <v>0</v>
      </c>
      <c r="L991" s="14">
        <f t="shared" si="588"/>
        <v>0</v>
      </c>
      <c r="M991" s="14">
        <f t="shared" si="588"/>
        <v>0</v>
      </c>
      <c r="N991" s="14">
        <f t="shared" si="588"/>
        <v>0</v>
      </c>
      <c r="O991" s="14">
        <f t="shared" si="588"/>
        <v>0</v>
      </c>
      <c r="P991" s="14">
        <f t="shared" si="588"/>
        <v>0</v>
      </c>
      <c r="Q991" s="14">
        <f t="shared" si="588"/>
        <v>0</v>
      </c>
      <c r="R991" s="14">
        <f t="shared" si="588"/>
        <v>0</v>
      </c>
      <c r="S991" s="14">
        <f t="shared" si="588"/>
        <v>0</v>
      </c>
      <c r="T991" s="14">
        <f t="shared" si="588"/>
        <v>0</v>
      </c>
      <c r="U991" s="14">
        <f t="shared" si="588"/>
        <v>0</v>
      </c>
      <c r="V991" s="14">
        <f t="shared" si="588"/>
        <v>0</v>
      </c>
      <c r="W991" s="14">
        <f t="shared" si="588"/>
        <v>0</v>
      </c>
      <c r="X991" s="14">
        <f t="shared" si="588"/>
        <v>0</v>
      </c>
      <c r="Y991" s="14">
        <f t="shared" si="588"/>
        <v>0</v>
      </c>
      <c r="Z991" s="14">
        <f t="shared" si="588"/>
        <v>0</v>
      </c>
      <c r="AA991" s="14">
        <f t="shared" si="588"/>
        <v>0</v>
      </c>
      <c r="AB991" s="14">
        <f t="shared" si="588"/>
        <v>0</v>
      </c>
      <c r="AC991" s="14">
        <f t="shared" si="588"/>
        <v>0</v>
      </c>
      <c r="AD991" s="14">
        <f t="shared" si="588"/>
        <v>0</v>
      </c>
      <c r="AE991" s="14">
        <f t="shared" si="588"/>
        <v>0</v>
      </c>
      <c r="AF991" s="14">
        <f t="shared" si="588"/>
        <v>0</v>
      </c>
      <c r="AG991" s="14">
        <f t="shared" si="588"/>
        <v>0</v>
      </c>
      <c r="AH991" s="14">
        <f t="shared" si="588"/>
        <v>0</v>
      </c>
      <c r="AI991" s="14">
        <f t="shared" si="588"/>
        <v>0</v>
      </c>
      <c r="AJ991" s="14">
        <f t="shared" si="588"/>
        <v>0</v>
      </c>
      <c r="AK991" s="14">
        <f t="shared" si="588"/>
        <v>0</v>
      </c>
      <c r="AL991" s="14">
        <f t="shared" si="588"/>
        <v>0</v>
      </c>
      <c r="AM991" s="14">
        <f t="shared" si="588"/>
        <v>0</v>
      </c>
      <c r="AN991" s="14">
        <f t="shared" si="588"/>
        <v>0</v>
      </c>
      <c r="AO991" s="14">
        <f t="shared" si="588"/>
        <v>0</v>
      </c>
      <c r="AP991" s="14">
        <f t="shared" si="588"/>
        <v>0</v>
      </c>
      <c r="AQ991" s="14">
        <f t="shared" si="588"/>
        <v>0</v>
      </c>
      <c r="AR991" s="14">
        <f t="shared" si="588"/>
        <v>0</v>
      </c>
      <c r="AS991" s="14">
        <f t="shared" si="588"/>
        <v>0</v>
      </c>
      <c r="AT991" s="14">
        <f t="shared" si="588"/>
        <v>0</v>
      </c>
      <c r="AU991" s="14">
        <f t="shared" si="588"/>
        <v>0</v>
      </c>
      <c r="AV991" s="14">
        <f t="shared" si="588"/>
        <v>0</v>
      </c>
      <c r="AW991" s="14">
        <f t="shared" si="588"/>
        <v>0</v>
      </c>
      <c r="AX991" s="14">
        <f t="shared" si="588"/>
        <v>0</v>
      </c>
      <c r="AY991" s="14">
        <f t="shared" si="588"/>
        <v>0</v>
      </c>
      <c r="AZ991" s="14">
        <f t="shared" si="588"/>
        <v>0</v>
      </c>
      <c r="BA991" s="14">
        <f t="shared" si="588"/>
        <v>0</v>
      </c>
      <c r="BB991" s="14">
        <f t="shared" si="588"/>
        <v>0</v>
      </c>
      <c r="BC991" s="14">
        <f t="shared" si="588"/>
        <v>0</v>
      </c>
      <c r="BD991" s="14">
        <f t="shared" si="588"/>
        <v>0</v>
      </c>
      <c r="BE991" s="14">
        <f t="shared" si="588"/>
        <v>0</v>
      </c>
      <c r="BF991" s="14">
        <f t="shared" si="588"/>
        <v>0</v>
      </c>
      <c r="BG991" s="29">
        <f t="shared" si="585"/>
        <v>0</v>
      </c>
      <c r="BI991" s="9"/>
      <c r="BJ991" s="61"/>
    </row>
    <row r="992" spans="1:62" ht="12.95" customHeight="1" x14ac:dyDescent="0.2">
      <c r="A992" s="538"/>
      <c r="B992" s="518"/>
      <c r="C992" s="507"/>
      <c r="D992" s="513"/>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5"/>
        <v>0</v>
      </c>
    </row>
    <row r="993" spans="1:62" ht="12.95" customHeight="1" thickBot="1" x14ac:dyDescent="0.25">
      <c r="A993" s="538"/>
      <c r="B993" s="518"/>
      <c r="C993" s="508"/>
      <c r="D993" s="516"/>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38"/>
      <c r="B994" s="518"/>
      <c r="C994" s="505" t="str">
        <f>Parameters!$C$6</f>
        <v>2 to 4</v>
      </c>
      <c r="D994" s="509" t="str">
        <f>Parameters!$B$10</f>
        <v>Fever</v>
      </c>
      <c r="E994" s="65" t="str">
        <f>Parameters!$B$14</f>
        <v>Total</v>
      </c>
      <c r="F994" s="30">
        <f>F995+F996</f>
        <v>0</v>
      </c>
      <c r="G994" s="30">
        <f t="shared" ref="G994:BF994" si="589">G995+G996</f>
        <v>0</v>
      </c>
      <c r="H994" s="30">
        <f t="shared" si="589"/>
        <v>0</v>
      </c>
      <c r="I994" s="30">
        <f t="shared" si="589"/>
        <v>0</v>
      </c>
      <c r="J994" s="30">
        <f t="shared" si="589"/>
        <v>0</v>
      </c>
      <c r="K994" s="30">
        <f t="shared" si="589"/>
        <v>0</v>
      </c>
      <c r="L994" s="30">
        <f t="shared" si="589"/>
        <v>0</v>
      </c>
      <c r="M994" s="30">
        <f t="shared" si="589"/>
        <v>0</v>
      </c>
      <c r="N994" s="30">
        <f t="shared" si="589"/>
        <v>0</v>
      </c>
      <c r="O994" s="30">
        <f t="shared" si="589"/>
        <v>0</v>
      </c>
      <c r="P994" s="30">
        <f t="shared" si="589"/>
        <v>0</v>
      </c>
      <c r="Q994" s="30">
        <f t="shared" si="589"/>
        <v>0</v>
      </c>
      <c r="R994" s="30">
        <f t="shared" si="589"/>
        <v>0</v>
      </c>
      <c r="S994" s="30">
        <f t="shared" si="589"/>
        <v>0</v>
      </c>
      <c r="T994" s="30">
        <f t="shared" si="589"/>
        <v>0</v>
      </c>
      <c r="U994" s="30">
        <f t="shared" si="589"/>
        <v>0</v>
      </c>
      <c r="V994" s="30">
        <f t="shared" si="589"/>
        <v>0</v>
      </c>
      <c r="W994" s="30">
        <f t="shared" si="589"/>
        <v>0</v>
      </c>
      <c r="X994" s="30">
        <f t="shared" si="589"/>
        <v>0</v>
      </c>
      <c r="Y994" s="30">
        <f t="shared" si="589"/>
        <v>0</v>
      </c>
      <c r="Z994" s="30">
        <f t="shared" si="589"/>
        <v>0</v>
      </c>
      <c r="AA994" s="30">
        <f t="shared" si="589"/>
        <v>0</v>
      </c>
      <c r="AB994" s="30">
        <f t="shared" si="589"/>
        <v>0</v>
      </c>
      <c r="AC994" s="30">
        <f t="shared" si="589"/>
        <v>0</v>
      </c>
      <c r="AD994" s="30">
        <f t="shared" si="589"/>
        <v>0</v>
      </c>
      <c r="AE994" s="30">
        <f t="shared" si="589"/>
        <v>0</v>
      </c>
      <c r="AF994" s="30">
        <f t="shared" si="589"/>
        <v>0</v>
      </c>
      <c r="AG994" s="30">
        <f t="shared" si="589"/>
        <v>0</v>
      </c>
      <c r="AH994" s="30">
        <f t="shared" si="589"/>
        <v>0</v>
      </c>
      <c r="AI994" s="30">
        <f t="shared" si="589"/>
        <v>0</v>
      </c>
      <c r="AJ994" s="30">
        <f t="shared" si="589"/>
        <v>0</v>
      </c>
      <c r="AK994" s="30">
        <f t="shared" si="589"/>
        <v>0</v>
      </c>
      <c r="AL994" s="30">
        <f t="shared" si="589"/>
        <v>0</v>
      </c>
      <c r="AM994" s="30">
        <f t="shared" si="589"/>
        <v>0</v>
      </c>
      <c r="AN994" s="30">
        <f t="shared" si="589"/>
        <v>0</v>
      </c>
      <c r="AO994" s="30">
        <f t="shared" si="589"/>
        <v>0</v>
      </c>
      <c r="AP994" s="30">
        <f t="shared" si="589"/>
        <v>0</v>
      </c>
      <c r="AQ994" s="30">
        <f t="shared" si="589"/>
        <v>0</v>
      </c>
      <c r="AR994" s="30">
        <f t="shared" si="589"/>
        <v>0</v>
      </c>
      <c r="AS994" s="30">
        <f t="shared" si="589"/>
        <v>0</v>
      </c>
      <c r="AT994" s="30">
        <f t="shared" si="589"/>
        <v>0</v>
      </c>
      <c r="AU994" s="30">
        <f t="shared" si="589"/>
        <v>0</v>
      </c>
      <c r="AV994" s="30">
        <f t="shared" si="589"/>
        <v>0</v>
      </c>
      <c r="AW994" s="30">
        <f t="shared" si="589"/>
        <v>0</v>
      </c>
      <c r="AX994" s="30">
        <f t="shared" si="589"/>
        <v>0</v>
      </c>
      <c r="AY994" s="30">
        <f t="shared" si="589"/>
        <v>0</v>
      </c>
      <c r="AZ994" s="30">
        <f t="shared" si="589"/>
        <v>0</v>
      </c>
      <c r="BA994" s="30">
        <f t="shared" si="589"/>
        <v>0</v>
      </c>
      <c r="BB994" s="30">
        <f t="shared" si="589"/>
        <v>0</v>
      </c>
      <c r="BC994" s="30">
        <f t="shared" si="589"/>
        <v>0</v>
      </c>
      <c r="BD994" s="30">
        <f t="shared" si="589"/>
        <v>0</v>
      </c>
      <c r="BE994" s="30">
        <f t="shared" si="589"/>
        <v>0</v>
      </c>
      <c r="BF994" s="30">
        <f t="shared" si="589"/>
        <v>0</v>
      </c>
      <c r="BG994" s="31">
        <f>SUM(F994:BF994)</f>
        <v>0</v>
      </c>
    </row>
    <row r="995" spans="1:62" ht="12.95" customHeight="1" x14ac:dyDescent="0.2">
      <c r="A995" s="538"/>
      <c r="B995" s="518"/>
      <c r="C995" s="506"/>
      <c r="D995" s="510"/>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90">SUM(F995:BF995)</f>
        <v>0</v>
      </c>
    </row>
    <row r="996" spans="1:62" ht="12.95" customHeight="1" x14ac:dyDescent="0.2">
      <c r="A996" s="538"/>
      <c r="B996" s="518"/>
      <c r="C996" s="506"/>
      <c r="D996" s="511"/>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90"/>
        <v>0</v>
      </c>
    </row>
    <row r="997" spans="1:62" ht="12.95" customHeight="1" x14ac:dyDescent="0.2">
      <c r="A997" s="538"/>
      <c r="B997" s="518"/>
      <c r="C997" s="507"/>
      <c r="D997" s="512" t="str">
        <f>Parameters!$B$11</f>
        <v>Hosp.</v>
      </c>
      <c r="E997" s="67" t="str">
        <f>Parameters!$B$14</f>
        <v>Total</v>
      </c>
      <c r="F997" s="14">
        <f t="shared" ref="F997:BF997" si="591">F998+F999</f>
        <v>0</v>
      </c>
      <c r="G997" s="14">
        <f t="shared" si="591"/>
        <v>0</v>
      </c>
      <c r="H997" s="14">
        <f t="shared" si="591"/>
        <v>0</v>
      </c>
      <c r="I997" s="14">
        <f t="shared" si="591"/>
        <v>0</v>
      </c>
      <c r="J997" s="14">
        <f t="shared" si="591"/>
        <v>0</v>
      </c>
      <c r="K997" s="14">
        <f t="shared" si="591"/>
        <v>0</v>
      </c>
      <c r="L997" s="14">
        <f t="shared" si="591"/>
        <v>0</v>
      </c>
      <c r="M997" s="14">
        <f t="shared" si="591"/>
        <v>0</v>
      </c>
      <c r="N997" s="14">
        <f t="shared" si="591"/>
        <v>0</v>
      </c>
      <c r="O997" s="14">
        <f t="shared" si="591"/>
        <v>0</v>
      </c>
      <c r="P997" s="14">
        <f t="shared" si="591"/>
        <v>0</v>
      </c>
      <c r="Q997" s="14">
        <f t="shared" si="591"/>
        <v>0</v>
      </c>
      <c r="R997" s="14">
        <f t="shared" si="591"/>
        <v>0</v>
      </c>
      <c r="S997" s="14">
        <f t="shared" si="591"/>
        <v>0</v>
      </c>
      <c r="T997" s="14">
        <f t="shared" si="591"/>
        <v>0</v>
      </c>
      <c r="U997" s="14">
        <f t="shared" si="591"/>
        <v>0</v>
      </c>
      <c r="V997" s="14">
        <f t="shared" si="591"/>
        <v>0</v>
      </c>
      <c r="W997" s="14">
        <f t="shared" si="591"/>
        <v>0</v>
      </c>
      <c r="X997" s="14">
        <f t="shared" si="591"/>
        <v>0</v>
      </c>
      <c r="Y997" s="14">
        <f t="shared" si="591"/>
        <v>0</v>
      </c>
      <c r="Z997" s="14">
        <f t="shared" si="591"/>
        <v>0</v>
      </c>
      <c r="AA997" s="14">
        <f t="shared" si="591"/>
        <v>0</v>
      </c>
      <c r="AB997" s="14">
        <f t="shared" si="591"/>
        <v>0</v>
      </c>
      <c r="AC997" s="14">
        <f t="shared" si="591"/>
        <v>0</v>
      </c>
      <c r="AD997" s="14">
        <f t="shared" si="591"/>
        <v>0</v>
      </c>
      <c r="AE997" s="14">
        <f t="shared" si="591"/>
        <v>0</v>
      </c>
      <c r="AF997" s="14">
        <f t="shared" si="591"/>
        <v>0</v>
      </c>
      <c r="AG997" s="14">
        <f t="shared" si="591"/>
        <v>0</v>
      </c>
      <c r="AH997" s="14">
        <f t="shared" si="591"/>
        <v>0</v>
      </c>
      <c r="AI997" s="14">
        <f t="shared" si="591"/>
        <v>0</v>
      </c>
      <c r="AJ997" s="14">
        <f t="shared" si="591"/>
        <v>0</v>
      </c>
      <c r="AK997" s="14">
        <f t="shared" si="591"/>
        <v>0</v>
      </c>
      <c r="AL997" s="14">
        <f t="shared" si="591"/>
        <v>0</v>
      </c>
      <c r="AM997" s="14">
        <f t="shared" si="591"/>
        <v>0</v>
      </c>
      <c r="AN997" s="14">
        <f t="shared" si="591"/>
        <v>0</v>
      </c>
      <c r="AO997" s="14">
        <f t="shared" si="591"/>
        <v>0</v>
      </c>
      <c r="AP997" s="14">
        <f t="shared" si="591"/>
        <v>0</v>
      </c>
      <c r="AQ997" s="14">
        <f t="shared" si="591"/>
        <v>0</v>
      </c>
      <c r="AR997" s="14">
        <f t="shared" si="591"/>
        <v>0</v>
      </c>
      <c r="AS997" s="14">
        <f t="shared" si="591"/>
        <v>0</v>
      </c>
      <c r="AT997" s="14">
        <f t="shared" si="591"/>
        <v>0</v>
      </c>
      <c r="AU997" s="14">
        <f t="shared" si="591"/>
        <v>0</v>
      </c>
      <c r="AV997" s="14">
        <f t="shared" si="591"/>
        <v>0</v>
      </c>
      <c r="AW997" s="14">
        <f t="shared" si="591"/>
        <v>0</v>
      </c>
      <c r="AX997" s="14">
        <f t="shared" si="591"/>
        <v>0</v>
      </c>
      <c r="AY997" s="14">
        <f t="shared" si="591"/>
        <v>0</v>
      </c>
      <c r="AZ997" s="14">
        <f t="shared" si="591"/>
        <v>0</v>
      </c>
      <c r="BA997" s="14">
        <f t="shared" si="591"/>
        <v>0</v>
      </c>
      <c r="BB997" s="14">
        <f t="shared" si="591"/>
        <v>0</v>
      </c>
      <c r="BC997" s="14">
        <f t="shared" si="591"/>
        <v>0</v>
      </c>
      <c r="BD997" s="14">
        <f t="shared" si="591"/>
        <v>0</v>
      </c>
      <c r="BE997" s="14">
        <f t="shared" si="591"/>
        <v>0</v>
      </c>
      <c r="BF997" s="14">
        <f t="shared" si="591"/>
        <v>0</v>
      </c>
      <c r="BG997" s="29">
        <f t="shared" si="590"/>
        <v>0</v>
      </c>
    </row>
    <row r="998" spans="1:62" ht="12.95" customHeight="1" x14ac:dyDescent="0.2">
      <c r="A998" s="538"/>
      <c r="B998" s="518"/>
      <c r="C998" s="507"/>
      <c r="D998" s="513"/>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90"/>
        <v>0</v>
      </c>
    </row>
    <row r="999" spans="1:62" ht="12.95" customHeight="1" x14ac:dyDescent="0.2">
      <c r="A999" s="538"/>
      <c r="B999" s="518"/>
      <c r="C999" s="507"/>
      <c r="D999" s="514"/>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90"/>
        <v>0</v>
      </c>
    </row>
    <row r="1000" spans="1:62" ht="12.95" customHeight="1" x14ac:dyDescent="0.2">
      <c r="A1000" s="538"/>
      <c r="B1000" s="518"/>
      <c r="C1000" s="507"/>
      <c r="D1000" s="515" t="str">
        <f>Parameters!$B$12</f>
        <v>ICU</v>
      </c>
      <c r="E1000" s="67" t="str">
        <f>Parameters!$B$14</f>
        <v>Total</v>
      </c>
      <c r="F1000" s="14">
        <f t="shared" ref="F1000:BF1000" si="592">F1001+F1002</f>
        <v>0</v>
      </c>
      <c r="G1000" s="14">
        <f t="shared" si="592"/>
        <v>0</v>
      </c>
      <c r="H1000" s="14">
        <f t="shared" si="592"/>
        <v>0</v>
      </c>
      <c r="I1000" s="14">
        <f t="shared" si="592"/>
        <v>0</v>
      </c>
      <c r="J1000" s="14">
        <f t="shared" si="592"/>
        <v>0</v>
      </c>
      <c r="K1000" s="14">
        <f t="shared" si="592"/>
        <v>0</v>
      </c>
      <c r="L1000" s="14">
        <f t="shared" si="592"/>
        <v>0</v>
      </c>
      <c r="M1000" s="14">
        <f t="shared" si="592"/>
        <v>0</v>
      </c>
      <c r="N1000" s="14">
        <f t="shared" si="592"/>
        <v>0</v>
      </c>
      <c r="O1000" s="14">
        <f t="shared" si="592"/>
        <v>0</v>
      </c>
      <c r="P1000" s="14">
        <f t="shared" si="592"/>
        <v>0</v>
      </c>
      <c r="Q1000" s="14">
        <f t="shared" si="592"/>
        <v>0</v>
      </c>
      <c r="R1000" s="14">
        <f t="shared" si="592"/>
        <v>0</v>
      </c>
      <c r="S1000" s="14">
        <f t="shared" si="592"/>
        <v>0</v>
      </c>
      <c r="T1000" s="14">
        <f t="shared" si="592"/>
        <v>0</v>
      </c>
      <c r="U1000" s="14">
        <f t="shared" si="592"/>
        <v>0</v>
      </c>
      <c r="V1000" s="14">
        <f t="shared" si="592"/>
        <v>0</v>
      </c>
      <c r="W1000" s="14">
        <f t="shared" si="592"/>
        <v>0</v>
      </c>
      <c r="X1000" s="14">
        <f t="shared" si="592"/>
        <v>0</v>
      </c>
      <c r="Y1000" s="14">
        <f t="shared" si="592"/>
        <v>0</v>
      </c>
      <c r="Z1000" s="14">
        <f t="shared" si="592"/>
        <v>0</v>
      </c>
      <c r="AA1000" s="14">
        <f t="shared" si="592"/>
        <v>0</v>
      </c>
      <c r="AB1000" s="14">
        <f t="shared" si="592"/>
        <v>0</v>
      </c>
      <c r="AC1000" s="14">
        <f t="shared" si="592"/>
        <v>0</v>
      </c>
      <c r="AD1000" s="14">
        <f t="shared" si="592"/>
        <v>0</v>
      </c>
      <c r="AE1000" s="14">
        <f t="shared" si="592"/>
        <v>0</v>
      </c>
      <c r="AF1000" s="14">
        <f t="shared" si="592"/>
        <v>0</v>
      </c>
      <c r="AG1000" s="14">
        <f t="shared" si="592"/>
        <v>0</v>
      </c>
      <c r="AH1000" s="14">
        <f t="shared" si="592"/>
        <v>0</v>
      </c>
      <c r="AI1000" s="14">
        <f t="shared" si="592"/>
        <v>0</v>
      </c>
      <c r="AJ1000" s="14">
        <f t="shared" si="592"/>
        <v>0</v>
      </c>
      <c r="AK1000" s="14">
        <f t="shared" si="592"/>
        <v>0</v>
      </c>
      <c r="AL1000" s="14">
        <f t="shared" si="592"/>
        <v>0</v>
      </c>
      <c r="AM1000" s="14">
        <f t="shared" si="592"/>
        <v>0</v>
      </c>
      <c r="AN1000" s="14">
        <f t="shared" si="592"/>
        <v>0</v>
      </c>
      <c r="AO1000" s="14">
        <f t="shared" si="592"/>
        <v>0</v>
      </c>
      <c r="AP1000" s="14">
        <f t="shared" si="592"/>
        <v>0</v>
      </c>
      <c r="AQ1000" s="14">
        <f t="shared" si="592"/>
        <v>0</v>
      </c>
      <c r="AR1000" s="14">
        <f t="shared" si="592"/>
        <v>0</v>
      </c>
      <c r="AS1000" s="14">
        <f t="shared" si="592"/>
        <v>0</v>
      </c>
      <c r="AT1000" s="14">
        <f t="shared" si="592"/>
        <v>0</v>
      </c>
      <c r="AU1000" s="14">
        <f t="shared" si="592"/>
        <v>0</v>
      </c>
      <c r="AV1000" s="14">
        <f t="shared" si="592"/>
        <v>0</v>
      </c>
      <c r="AW1000" s="14">
        <f t="shared" si="592"/>
        <v>0</v>
      </c>
      <c r="AX1000" s="14">
        <f t="shared" si="592"/>
        <v>0</v>
      </c>
      <c r="AY1000" s="14">
        <f t="shared" si="592"/>
        <v>0</v>
      </c>
      <c r="AZ1000" s="14">
        <f t="shared" si="592"/>
        <v>0</v>
      </c>
      <c r="BA1000" s="14">
        <f t="shared" si="592"/>
        <v>0</v>
      </c>
      <c r="BB1000" s="14">
        <f t="shared" si="592"/>
        <v>0</v>
      </c>
      <c r="BC1000" s="14">
        <f t="shared" si="592"/>
        <v>0</v>
      </c>
      <c r="BD1000" s="14">
        <f t="shared" si="592"/>
        <v>0</v>
      </c>
      <c r="BE1000" s="14">
        <f t="shared" si="592"/>
        <v>0</v>
      </c>
      <c r="BF1000" s="14">
        <f t="shared" si="592"/>
        <v>0</v>
      </c>
      <c r="BG1000" s="29">
        <f t="shared" si="590"/>
        <v>0</v>
      </c>
    </row>
    <row r="1001" spans="1:62" ht="12.95" customHeight="1" x14ac:dyDescent="0.2">
      <c r="A1001" s="538"/>
      <c r="B1001" s="518"/>
      <c r="C1001" s="507"/>
      <c r="D1001" s="513"/>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90"/>
        <v>0</v>
      </c>
    </row>
    <row r="1002" spans="1:62" ht="12.95" customHeight="1" x14ac:dyDescent="0.2">
      <c r="A1002" s="538"/>
      <c r="B1002" s="518"/>
      <c r="C1002" s="507"/>
      <c r="D1002" s="514"/>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90"/>
        <v>0</v>
      </c>
    </row>
    <row r="1003" spans="1:62" ht="12.95" customHeight="1" x14ac:dyDescent="0.2">
      <c r="A1003" s="538"/>
      <c r="B1003" s="518"/>
      <c r="C1003" s="507"/>
      <c r="D1003" s="515" t="str">
        <f>Parameters!$B$13</f>
        <v>Death</v>
      </c>
      <c r="E1003" s="67" t="str">
        <f>Parameters!$B$14</f>
        <v>Total</v>
      </c>
      <c r="F1003" s="14">
        <f t="shared" ref="F1003:BF1003" si="593">F1004+F1005</f>
        <v>0</v>
      </c>
      <c r="G1003" s="14">
        <f t="shared" si="593"/>
        <v>0</v>
      </c>
      <c r="H1003" s="14">
        <f t="shared" si="593"/>
        <v>0</v>
      </c>
      <c r="I1003" s="14">
        <f t="shared" si="593"/>
        <v>0</v>
      </c>
      <c r="J1003" s="14">
        <f t="shared" si="593"/>
        <v>0</v>
      </c>
      <c r="K1003" s="14">
        <f t="shared" si="593"/>
        <v>0</v>
      </c>
      <c r="L1003" s="14">
        <f t="shared" si="593"/>
        <v>0</v>
      </c>
      <c r="M1003" s="14">
        <f t="shared" si="593"/>
        <v>0</v>
      </c>
      <c r="N1003" s="14">
        <f t="shared" si="593"/>
        <v>0</v>
      </c>
      <c r="O1003" s="14">
        <f t="shared" si="593"/>
        <v>0</v>
      </c>
      <c r="P1003" s="14">
        <f t="shared" si="593"/>
        <v>0</v>
      </c>
      <c r="Q1003" s="14">
        <f t="shared" si="593"/>
        <v>0</v>
      </c>
      <c r="R1003" s="14">
        <f t="shared" si="593"/>
        <v>0</v>
      </c>
      <c r="S1003" s="14">
        <f t="shared" si="593"/>
        <v>0</v>
      </c>
      <c r="T1003" s="14">
        <f t="shared" si="593"/>
        <v>0</v>
      </c>
      <c r="U1003" s="14">
        <f t="shared" si="593"/>
        <v>0</v>
      </c>
      <c r="V1003" s="14">
        <f t="shared" si="593"/>
        <v>0</v>
      </c>
      <c r="W1003" s="14">
        <f t="shared" si="593"/>
        <v>0</v>
      </c>
      <c r="X1003" s="14">
        <f t="shared" si="593"/>
        <v>0</v>
      </c>
      <c r="Y1003" s="14">
        <f t="shared" si="593"/>
        <v>0</v>
      </c>
      <c r="Z1003" s="14">
        <f t="shared" si="593"/>
        <v>0</v>
      </c>
      <c r="AA1003" s="14">
        <f t="shared" si="593"/>
        <v>0</v>
      </c>
      <c r="AB1003" s="14">
        <f t="shared" si="593"/>
        <v>0</v>
      </c>
      <c r="AC1003" s="14">
        <f t="shared" si="593"/>
        <v>0</v>
      </c>
      <c r="AD1003" s="14">
        <f t="shared" si="593"/>
        <v>0</v>
      </c>
      <c r="AE1003" s="14">
        <f t="shared" si="593"/>
        <v>0</v>
      </c>
      <c r="AF1003" s="14">
        <f t="shared" si="593"/>
        <v>0</v>
      </c>
      <c r="AG1003" s="14">
        <f t="shared" si="593"/>
        <v>0</v>
      </c>
      <c r="AH1003" s="14">
        <f t="shared" si="593"/>
        <v>0</v>
      </c>
      <c r="AI1003" s="14">
        <f t="shared" si="593"/>
        <v>0</v>
      </c>
      <c r="AJ1003" s="14">
        <f t="shared" si="593"/>
        <v>0</v>
      </c>
      <c r="AK1003" s="14">
        <f t="shared" si="593"/>
        <v>0</v>
      </c>
      <c r="AL1003" s="14">
        <f t="shared" si="593"/>
        <v>0</v>
      </c>
      <c r="AM1003" s="14">
        <f t="shared" si="593"/>
        <v>0</v>
      </c>
      <c r="AN1003" s="14">
        <f t="shared" si="593"/>
        <v>0</v>
      </c>
      <c r="AO1003" s="14">
        <f t="shared" si="593"/>
        <v>0</v>
      </c>
      <c r="AP1003" s="14">
        <f t="shared" si="593"/>
        <v>0</v>
      </c>
      <c r="AQ1003" s="14">
        <f t="shared" si="593"/>
        <v>0</v>
      </c>
      <c r="AR1003" s="14">
        <f t="shared" si="593"/>
        <v>0</v>
      </c>
      <c r="AS1003" s="14">
        <f t="shared" si="593"/>
        <v>0</v>
      </c>
      <c r="AT1003" s="14">
        <f t="shared" si="593"/>
        <v>0</v>
      </c>
      <c r="AU1003" s="14">
        <f t="shared" si="593"/>
        <v>0</v>
      </c>
      <c r="AV1003" s="14">
        <f t="shared" si="593"/>
        <v>0</v>
      </c>
      <c r="AW1003" s="14">
        <f t="shared" si="593"/>
        <v>0</v>
      </c>
      <c r="AX1003" s="14">
        <f t="shared" si="593"/>
        <v>0</v>
      </c>
      <c r="AY1003" s="14">
        <f t="shared" si="593"/>
        <v>0</v>
      </c>
      <c r="AZ1003" s="14">
        <f t="shared" si="593"/>
        <v>0</v>
      </c>
      <c r="BA1003" s="14">
        <f t="shared" si="593"/>
        <v>0</v>
      </c>
      <c r="BB1003" s="14">
        <f t="shared" si="593"/>
        <v>0</v>
      </c>
      <c r="BC1003" s="14">
        <f t="shared" si="593"/>
        <v>0</v>
      </c>
      <c r="BD1003" s="14">
        <f t="shared" si="593"/>
        <v>0</v>
      </c>
      <c r="BE1003" s="14">
        <f t="shared" si="593"/>
        <v>0</v>
      </c>
      <c r="BF1003" s="14">
        <f t="shared" si="593"/>
        <v>0</v>
      </c>
      <c r="BG1003" s="29">
        <f t="shared" si="590"/>
        <v>0</v>
      </c>
      <c r="BI1003" s="9"/>
      <c r="BJ1003" s="61"/>
    </row>
    <row r="1004" spans="1:62" ht="12.95" customHeight="1" x14ac:dyDescent="0.2">
      <c r="A1004" s="538"/>
      <c r="B1004" s="518"/>
      <c r="C1004" s="507"/>
      <c r="D1004" s="513"/>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90"/>
        <v>0</v>
      </c>
      <c r="BI1004" s="9"/>
      <c r="BJ1004" s="61"/>
    </row>
    <row r="1005" spans="1:62" ht="12.95" customHeight="1" thickBot="1" x14ac:dyDescent="0.25">
      <c r="A1005" s="538"/>
      <c r="B1005" s="518"/>
      <c r="C1005" s="508"/>
      <c r="D1005" s="516"/>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38"/>
      <c r="B1006" s="518"/>
      <c r="C1006" s="505" t="str">
        <f>Parameters!$C$7</f>
        <v>5 to 14</v>
      </c>
      <c r="D1006" s="509" t="str">
        <f>Parameters!$B$10</f>
        <v>Fever</v>
      </c>
      <c r="E1006" s="65" t="str">
        <f>Parameters!$B$14</f>
        <v>Total</v>
      </c>
      <c r="F1006" s="30">
        <f>F1007+F1008</f>
        <v>0</v>
      </c>
      <c r="G1006" s="30">
        <f t="shared" ref="G1006:BF1006" si="594">G1007+G1008</f>
        <v>0</v>
      </c>
      <c r="H1006" s="30">
        <f t="shared" si="594"/>
        <v>0</v>
      </c>
      <c r="I1006" s="30">
        <f t="shared" si="594"/>
        <v>0</v>
      </c>
      <c r="J1006" s="30">
        <f t="shared" si="594"/>
        <v>0</v>
      </c>
      <c r="K1006" s="30">
        <f t="shared" si="594"/>
        <v>0</v>
      </c>
      <c r="L1006" s="30">
        <f t="shared" si="594"/>
        <v>0</v>
      </c>
      <c r="M1006" s="30">
        <f t="shared" si="594"/>
        <v>0</v>
      </c>
      <c r="N1006" s="30">
        <f t="shared" si="594"/>
        <v>0</v>
      </c>
      <c r="O1006" s="30">
        <f t="shared" si="594"/>
        <v>0</v>
      </c>
      <c r="P1006" s="30">
        <f t="shared" si="594"/>
        <v>0</v>
      </c>
      <c r="Q1006" s="30">
        <f t="shared" si="594"/>
        <v>0</v>
      </c>
      <c r="R1006" s="30">
        <f t="shared" si="594"/>
        <v>0</v>
      </c>
      <c r="S1006" s="30">
        <f t="shared" si="594"/>
        <v>0</v>
      </c>
      <c r="T1006" s="30">
        <f t="shared" si="594"/>
        <v>0</v>
      </c>
      <c r="U1006" s="30">
        <f t="shared" si="594"/>
        <v>0</v>
      </c>
      <c r="V1006" s="30">
        <f t="shared" si="594"/>
        <v>0</v>
      </c>
      <c r="W1006" s="30">
        <f t="shared" si="594"/>
        <v>0</v>
      </c>
      <c r="X1006" s="30">
        <f t="shared" si="594"/>
        <v>0</v>
      </c>
      <c r="Y1006" s="30">
        <f t="shared" si="594"/>
        <v>0</v>
      </c>
      <c r="Z1006" s="30">
        <f t="shared" si="594"/>
        <v>0</v>
      </c>
      <c r="AA1006" s="30">
        <f t="shared" si="594"/>
        <v>0</v>
      </c>
      <c r="AB1006" s="30">
        <f t="shared" si="594"/>
        <v>0</v>
      </c>
      <c r="AC1006" s="30">
        <f t="shared" si="594"/>
        <v>0</v>
      </c>
      <c r="AD1006" s="30">
        <f t="shared" si="594"/>
        <v>0</v>
      </c>
      <c r="AE1006" s="30">
        <f t="shared" si="594"/>
        <v>0</v>
      </c>
      <c r="AF1006" s="30">
        <f t="shared" si="594"/>
        <v>0</v>
      </c>
      <c r="AG1006" s="30">
        <f t="shared" si="594"/>
        <v>0</v>
      </c>
      <c r="AH1006" s="30">
        <f t="shared" si="594"/>
        <v>0</v>
      </c>
      <c r="AI1006" s="30">
        <f t="shared" si="594"/>
        <v>0</v>
      </c>
      <c r="AJ1006" s="30">
        <f t="shared" si="594"/>
        <v>0</v>
      </c>
      <c r="AK1006" s="30">
        <f t="shared" si="594"/>
        <v>0</v>
      </c>
      <c r="AL1006" s="30">
        <f t="shared" si="594"/>
        <v>0</v>
      </c>
      <c r="AM1006" s="30">
        <f t="shared" si="594"/>
        <v>0</v>
      </c>
      <c r="AN1006" s="30">
        <f t="shared" si="594"/>
        <v>0</v>
      </c>
      <c r="AO1006" s="30">
        <f t="shared" si="594"/>
        <v>0</v>
      </c>
      <c r="AP1006" s="30">
        <f t="shared" si="594"/>
        <v>0</v>
      </c>
      <c r="AQ1006" s="30">
        <f t="shared" si="594"/>
        <v>0</v>
      </c>
      <c r="AR1006" s="30">
        <f t="shared" si="594"/>
        <v>0</v>
      </c>
      <c r="AS1006" s="30">
        <f t="shared" si="594"/>
        <v>0</v>
      </c>
      <c r="AT1006" s="30">
        <f t="shared" si="594"/>
        <v>0</v>
      </c>
      <c r="AU1006" s="30">
        <f t="shared" si="594"/>
        <v>0</v>
      </c>
      <c r="AV1006" s="30">
        <f t="shared" si="594"/>
        <v>0</v>
      </c>
      <c r="AW1006" s="30">
        <f t="shared" si="594"/>
        <v>0</v>
      </c>
      <c r="AX1006" s="30">
        <f t="shared" si="594"/>
        <v>0</v>
      </c>
      <c r="AY1006" s="30">
        <f t="shared" si="594"/>
        <v>0</v>
      </c>
      <c r="AZ1006" s="30">
        <f t="shared" si="594"/>
        <v>0</v>
      </c>
      <c r="BA1006" s="30">
        <f t="shared" si="594"/>
        <v>0</v>
      </c>
      <c r="BB1006" s="30">
        <f t="shared" si="594"/>
        <v>0</v>
      </c>
      <c r="BC1006" s="30">
        <f t="shared" si="594"/>
        <v>0</v>
      </c>
      <c r="BD1006" s="30">
        <f t="shared" si="594"/>
        <v>0</v>
      </c>
      <c r="BE1006" s="30">
        <f t="shared" si="594"/>
        <v>0</v>
      </c>
      <c r="BF1006" s="30">
        <f t="shared" si="594"/>
        <v>0</v>
      </c>
      <c r="BG1006" s="31">
        <f>SUM(F1006:BF1006)</f>
        <v>0</v>
      </c>
      <c r="BI1006" s="9"/>
      <c r="BJ1006" s="61"/>
    </row>
    <row r="1007" spans="1:62" ht="12.95" customHeight="1" x14ac:dyDescent="0.2">
      <c r="A1007" s="538"/>
      <c r="B1007" s="518"/>
      <c r="C1007" s="506"/>
      <c r="D1007" s="510"/>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5">SUM(F1007:BF1007)</f>
        <v>0</v>
      </c>
      <c r="BI1007" s="9"/>
      <c r="BJ1007" s="61"/>
    </row>
    <row r="1008" spans="1:62" ht="12.95" customHeight="1" x14ac:dyDescent="0.2">
      <c r="A1008" s="538"/>
      <c r="B1008" s="518"/>
      <c r="C1008" s="506"/>
      <c r="D1008" s="511"/>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5"/>
        <v>0</v>
      </c>
      <c r="BI1008" s="9"/>
      <c r="BJ1008" s="61"/>
    </row>
    <row r="1009" spans="1:62" ht="12.95" customHeight="1" x14ac:dyDescent="0.2">
      <c r="A1009" s="538"/>
      <c r="B1009" s="518"/>
      <c r="C1009" s="507"/>
      <c r="D1009" s="512" t="str">
        <f>Parameters!$B$11</f>
        <v>Hosp.</v>
      </c>
      <c r="E1009" s="67" t="str">
        <f>Parameters!$B$14</f>
        <v>Total</v>
      </c>
      <c r="F1009" s="14">
        <f t="shared" ref="F1009:BF1009" si="596">F1010+F1011</f>
        <v>0</v>
      </c>
      <c r="G1009" s="14">
        <f t="shared" si="596"/>
        <v>0</v>
      </c>
      <c r="H1009" s="14">
        <f t="shared" si="596"/>
        <v>0</v>
      </c>
      <c r="I1009" s="14">
        <f t="shared" si="596"/>
        <v>0</v>
      </c>
      <c r="J1009" s="14">
        <f t="shared" si="596"/>
        <v>0</v>
      </c>
      <c r="K1009" s="14">
        <f t="shared" si="596"/>
        <v>0</v>
      </c>
      <c r="L1009" s="14">
        <f t="shared" si="596"/>
        <v>0</v>
      </c>
      <c r="M1009" s="14">
        <f t="shared" si="596"/>
        <v>0</v>
      </c>
      <c r="N1009" s="14">
        <f t="shared" si="596"/>
        <v>0</v>
      </c>
      <c r="O1009" s="14">
        <f t="shared" si="596"/>
        <v>0</v>
      </c>
      <c r="P1009" s="14">
        <f t="shared" si="596"/>
        <v>0</v>
      </c>
      <c r="Q1009" s="14">
        <f t="shared" si="596"/>
        <v>0</v>
      </c>
      <c r="R1009" s="14">
        <f t="shared" si="596"/>
        <v>0</v>
      </c>
      <c r="S1009" s="14">
        <f t="shared" si="596"/>
        <v>0</v>
      </c>
      <c r="T1009" s="14">
        <f t="shared" si="596"/>
        <v>0</v>
      </c>
      <c r="U1009" s="14">
        <f t="shared" si="596"/>
        <v>0</v>
      </c>
      <c r="V1009" s="14">
        <f t="shared" si="596"/>
        <v>0</v>
      </c>
      <c r="W1009" s="14">
        <f t="shared" si="596"/>
        <v>0</v>
      </c>
      <c r="X1009" s="14">
        <f t="shared" si="596"/>
        <v>0</v>
      </c>
      <c r="Y1009" s="14">
        <f t="shared" si="596"/>
        <v>0</v>
      </c>
      <c r="Z1009" s="14">
        <f t="shared" si="596"/>
        <v>0</v>
      </c>
      <c r="AA1009" s="14">
        <f t="shared" si="596"/>
        <v>0</v>
      </c>
      <c r="AB1009" s="14">
        <f t="shared" si="596"/>
        <v>0</v>
      </c>
      <c r="AC1009" s="14">
        <f t="shared" si="596"/>
        <v>0</v>
      </c>
      <c r="AD1009" s="14">
        <f t="shared" si="596"/>
        <v>0</v>
      </c>
      <c r="AE1009" s="14">
        <f t="shared" si="596"/>
        <v>0</v>
      </c>
      <c r="AF1009" s="14">
        <f t="shared" si="596"/>
        <v>0</v>
      </c>
      <c r="AG1009" s="14">
        <f t="shared" si="596"/>
        <v>0</v>
      </c>
      <c r="AH1009" s="14">
        <f t="shared" si="596"/>
        <v>0</v>
      </c>
      <c r="AI1009" s="14">
        <f t="shared" si="596"/>
        <v>0</v>
      </c>
      <c r="AJ1009" s="14">
        <f t="shared" si="596"/>
        <v>0</v>
      </c>
      <c r="AK1009" s="14">
        <f t="shared" si="596"/>
        <v>0</v>
      </c>
      <c r="AL1009" s="14">
        <f t="shared" si="596"/>
        <v>0</v>
      </c>
      <c r="AM1009" s="14">
        <f t="shared" si="596"/>
        <v>0</v>
      </c>
      <c r="AN1009" s="14">
        <f t="shared" si="596"/>
        <v>0</v>
      </c>
      <c r="AO1009" s="14">
        <f t="shared" si="596"/>
        <v>0</v>
      </c>
      <c r="AP1009" s="14">
        <f t="shared" si="596"/>
        <v>0</v>
      </c>
      <c r="AQ1009" s="14">
        <f t="shared" si="596"/>
        <v>0</v>
      </c>
      <c r="AR1009" s="14">
        <f t="shared" si="596"/>
        <v>0</v>
      </c>
      <c r="AS1009" s="14">
        <f t="shared" si="596"/>
        <v>0</v>
      </c>
      <c r="AT1009" s="14">
        <f t="shared" si="596"/>
        <v>0</v>
      </c>
      <c r="AU1009" s="14">
        <f t="shared" si="596"/>
        <v>0</v>
      </c>
      <c r="AV1009" s="14">
        <f t="shared" si="596"/>
        <v>0</v>
      </c>
      <c r="AW1009" s="14">
        <f t="shared" si="596"/>
        <v>0</v>
      </c>
      <c r="AX1009" s="14">
        <f t="shared" si="596"/>
        <v>0</v>
      </c>
      <c r="AY1009" s="14">
        <f t="shared" si="596"/>
        <v>0</v>
      </c>
      <c r="AZ1009" s="14">
        <f t="shared" si="596"/>
        <v>0</v>
      </c>
      <c r="BA1009" s="14">
        <f t="shared" si="596"/>
        <v>0</v>
      </c>
      <c r="BB1009" s="14">
        <f t="shared" si="596"/>
        <v>0</v>
      </c>
      <c r="BC1009" s="14">
        <f t="shared" si="596"/>
        <v>0</v>
      </c>
      <c r="BD1009" s="14">
        <f t="shared" si="596"/>
        <v>0</v>
      </c>
      <c r="BE1009" s="14">
        <f t="shared" si="596"/>
        <v>0</v>
      </c>
      <c r="BF1009" s="14">
        <f t="shared" si="596"/>
        <v>0</v>
      </c>
      <c r="BG1009" s="29">
        <f t="shared" si="595"/>
        <v>0</v>
      </c>
      <c r="BI1009" s="9"/>
      <c r="BJ1009" s="61"/>
    </row>
    <row r="1010" spans="1:62" ht="12.95" customHeight="1" x14ac:dyDescent="0.2">
      <c r="A1010" s="538"/>
      <c r="B1010" s="518"/>
      <c r="C1010" s="507"/>
      <c r="D1010" s="513"/>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5"/>
        <v>0</v>
      </c>
      <c r="BI1010" s="9"/>
      <c r="BJ1010" s="61"/>
    </row>
    <row r="1011" spans="1:62" ht="12.95" customHeight="1" x14ac:dyDescent="0.2">
      <c r="A1011" s="538"/>
      <c r="B1011" s="518"/>
      <c r="C1011" s="507"/>
      <c r="D1011" s="514"/>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5"/>
        <v>0</v>
      </c>
      <c r="BI1011" s="9"/>
      <c r="BJ1011" s="61"/>
    </row>
    <row r="1012" spans="1:62" ht="12.95" customHeight="1" x14ac:dyDescent="0.2">
      <c r="A1012" s="538"/>
      <c r="B1012" s="518"/>
      <c r="C1012" s="507"/>
      <c r="D1012" s="515" t="str">
        <f>Parameters!$B$12</f>
        <v>ICU</v>
      </c>
      <c r="E1012" s="67" t="str">
        <f>Parameters!$B$14</f>
        <v>Total</v>
      </c>
      <c r="F1012" s="14">
        <f t="shared" ref="F1012:BF1012" si="597">F1013+F1014</f>
        <v>0</v>
      </c>
      <c r="G1012" s="14">
        <f t="shared" si="597"/>
        <v>0</v>
      </c>
      <c r="H1012" s="14">
        <f t="shared" si="597"/>
        <v>0</v>
      </c>
      <c r="I1012" s="14">
        <f t="shared" si="597"/>
        <v>0</v>
      </c>
      <c r="J1012" s="14">
        <f t="shared" si="597"/>
        <v>0</v>
      </c>
      <c r="K1012" s="14">
        <f t="shared" si="597"/>
        <v>0</v>
      </c>
      <c r="L1012" s="14">
        <f t="shared" si="597"/>
        <v>0</v>
      </c>
      <c r="M1012" s="14">
        <f t="shared" si="597"/>
        <v>0</v>
      </c>
      <c r="N1012" s="14">
        <f t="shared" si="597"/>
        <v>0</v>
      </c>
      <c r="O1012" s="14">
        <f t="shared" si="597"/>
        <v>0</v>
      </c>
      <c r="P1012" s="14">
        <f t="shared" si="597"/>
        <v>0</v>
      </c>
      <c r="Q1012" s="14">
        <f t="shared" si="597"/>
        <v>0</v>
      </c>
      <c r="R1012" s="14">
        <f t="shared" si="597"/>
        <v>0</v>
      </c>
      <c r="S1012" s="14">
        <f t="shared" si="597"/>
        <v>0</v>
      </c>
      <c r="T1012" s="14">
        <f t="shared" si="597"/>
        <v>0</v>
      </c>
      <c r="U1012" s="14">
        <f t="shared" si="597"/>
        <v>0</v>
      </c>
      <c r="V1012" s="14">
        <f t="shared" si="597"/>
        <v>0</v>
      </c>
      <c r="W1012" s="14">
        <f t="shared" si="597"/>
        <v>0</v>
      </c>
      <c r="X1012" s="14">
        <f t="shared" si="597"/>
        <v>0</v>
      </c>
      <c r="Y1012" s="14">
        <f t="shared" si="597"/>
        <v>0</v>
      </c>
      <c r="Z1012" s="14">
        <f t="shared" si="597"/>
        <v>0</v>
      </c>
      <c r="AA1012" s="14">
        <f t="shared" si="597"/>
        <v>0</v>
      </c>
      <c r="AB1012" s="14">
        <f t="shared" si="597"/>
        <v>0</v>
      </c>
      <c r="AC1012" s="14">
        <f t="shared" si="597"/>
        <v>0</v>
      </c>
      <c r="AD1012" s="14">
        <f t="shared" si="597"/>
        <v>0</v>
      </c>
      <c r="AE1012" s="14">
        <f t="shared" si="597"/>
        <v>0</v>
      </c>
      <c r="AF1012" s="14">
        <f t="shared" si="597"/>
        <v>0</v>
      </c>
      <c r="AG1012" s="14">
        <f t="shared" si="597"/>
        <v>0</v>
      </c>
      <c r="AH1012" s="14">
        <f t="shared" si="597"/>
        <v>0</v>
      </c>
      <c r="AI1012" s="14">
        <f t="shared" si="597"/>
        <v>0</v>
      </c>
      <c r="AJ1012" s="14">
        <f t="shared" si="597"/>
        <v>0</v>
      </c>
      <c r="AK1012" s="14">
        <f t="shared" si="597"/>
        <v>0</v>
      </c>
      <c r="AL1012" s="14">
        <f t="shared" si="597"/>
        <v>0</v>
      </c>
      <c r="AM1012" s="14">
        <f t="shared" si="597"/>
        <v>0</v>
      </c>
      <c r="AN1012" s="14">
        <f t="shared" si="597"/>
        <v>0</v>
      </c>
      <c r="AO1012" s="14">
        <f t="shared" si="597"/>
        <v>0</v>
      </c>
      <c r="AP1012" s="14">
        <f t="shared" si="597"/>
        <v>0</v>
      </c>
      <c r="AQ1012" s="14">
        <f t="shared" si="597"/>
        <v>0</v>
      </c>
      <c r="AR1012" s="14">
        <f t="shared" si="597"/>
        <v>0</v>
      </c>
      <c r="AS1012" s="14">
        <f t="shared" si="597"/>
        <v>0</v>
      </c>
      <c r="AT1012" s="14">
        <f t="shared" si="597"/>
        <v>0</v>
      </c>
      <c r="AU1012" s="14">
        <f t="shared" si="597"/>
        <v>0</v>
      </c>
      <c r="AV1012" s="14">
        <f t="shared" si="597"/>
        <v>0</v>
      </c>
      <c r="AW1012" s="14">
        <f t="shared" si="597"/>
        <v>0</v>
      </c>
      <c r="AX1012" s="14">
        <f t="shared" si="597"/>
        <v>0</v>
      </c>
      <c r="AY1012" s="14">
        <f t="shared" si="597"/>
        <v>0</v>
      </c>
      <c r="AZ1012" s="14">
        <f t="shared" si="597"/>
        <v>0</v>
      </c>
      <c r="BA1012" s="14">
        <f t="shared" si="597"/>
        <v>0</v>
      </c>
      <c r="BB1012" s="14">
        <f t="shared" si="597"/>
        <v>0</v>
      </c>
      <c r="BC1012" s="14">
        <f t="shared" si="597"/>
        <v>0</v>
      </c>
      <c r="BD1012" s="14">
        <f t="shared" si="597"/>
        <v>0</v>
      </c>
      <c r="BE1012" s="14">
        <f t="shared" si="597"/>
        <v>0</v>
      </c>
      <c r="BF1012" s="14">
        <f t="shared" si="597"/>
        <v>0</v>
      </c>
      <c r="BG1012" s="29">
        <f t="shared" si="595"/>
        <v>0</v>
      </c>
      <c r="BI1012" s="9"/>
      <c r="BJ1012" s="61"/>
    </row>
    <row r="1013" spans="1:62" ht="12.95" customHeight="1" x14ac:dyDescent="0.2">
      <c r="A1013" s="538"/>
      <c r="B1013" s="518"/>
      <c r="C1013" s="507"/>
      <c r="D1013" s="513"/>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5"/>
        <v>0</v>
      </c>
      <c r="BI1013" s="9"/>
      <c r="BJ1013" s="61"/>
    </row>
    <row r="1014" spans="1:62" ht="12.95" customHeight="1" x14ac:dyDescent="0.2">
      <c r="A1014" s="538"/>
      <c r="B1014" s="518"/>
      <c r="C1014" s="507"/>
      <c r="D1014" s="514"/>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5"/>
        <v>0</v>
      </c>
      <c r="BI1014" s="9"/>
      <c r="BJ1014" s="61"/>
    </row>
    <row r="1015" spans="1:62" ht="12.95" customHeight="1" x14ac:dyDescent="0.2">
      <c r="A1015" s="538"/>
      <c r="B1015" s="518"/>
      <c r="C1015" s="507"/>
      <c r="D1015" s="515" t="str">
        <f>Parameters!$B$13</f>
        <v>Death</v>
      </c>
      <c r="E1015" s="67" t="str">
        <f>Parameters!$B$14</f>
        <v>Total</v>
      </c>
      <c r="F1015" s="14">
        <f t="shared" ref="F1015:BF1015" si="598">F1016+F1017</f>
        <v>0</v>
      </c>
      <c r="G1015" s="14">
        <f t="shared" si="598"/>
        <v>0</v>
      </c>
      <c r="H1015" s="14">
        <f t="shared" si="598"/>
        <v>0</v>
      </c>
      <c r="I1015" s="14">
        <f t="shared" si="598"/>
        <v>0</v>
      </c>
      <c r="J1015" s="14">
        <f t="shared" si="598"/>
        <v>0</v>
      </c>
      <c r="K1015" s="14">
        <f t="shared" si="598"/>
        <v>0</v>
      </c>
      <c r="L1015" s="14">
        <f t="shared" si="598"/>
        <v>0</v>
      </c>
      <c r="M1015" s="14">
        <f t="shared" si="598"/>
        <v>0</v>
      </c>
      <c r="N1015" s="14">
        <f t="shared" si="598"/>
        <v>0</v>
      </c>
      <c r="O1015" s="14">
        <f t="shared" si="598"/>
        <v>0</v>
      </c>
      <c r="P1015" s="14">
        <f t="shared" si="598"/>
        <v>0</v>
      </c>
      <c r="Q1015" s="14">
        <f t="shared" si="598"/>
        <v>0</v>
      </c>
      <c r="R1015" s="14">
        <f t="shared" si="598"/>
        <v>0</v>
      </c>
      <c r="S1015" s="14">
        <f t="shared" si="598"/>
        <v>0</v>
      </c>
      <c r="T1015" s="14">
        <f t="shared" si="598"/>
        <v>0</v>
      </c>
      <c r="U1015" s="14">
        <f t="shared" si="598"/>
        <v>0</v>
      </c>
      <c r="V1015" s="14">
        <f t="shared" si="598"/>
        <v>0</v>
      </c>
      <c r="W1015" s="14">
        <f t="shared" si="598"/>
        <v>0</v>
      </c>
      <c r="X1015" s="14">
        <f t="shared" si="598"/>
        <v>0</v>
      </c>
      <c r="Y1015" s="14">
        <f t="shared" si="598"/>
        <v>0</v>
      </c>
      <c r="Z1015" s="14">
        <f t="shared" si="598"/>
        <v>0</v>
      </c>
      <c r="AA1015" s="14">
        <f t="shared" si="598"/>
        <v>0</v>
      </c>
      <c r="AB1015" s="14">
        <f t="shared" si="598"/>
        <v>0</v>
      </c>
      <c r="AC1015" s="14">
        <f t="shared" si="598"/>
        <v>0</v>
      </c>
      <c r="AD1015" s="14">
        <f t="shared" si="598"/>
        <v>0</v>
      </c>
      <c r="AE1015" s="14">
        <f t="shared" si="598"/>
        <v>0</v>
      </c>
      <c r="AF1015" s="14">
        <f t="shared" si="598"/>
        <v>0</v>
      </c>
      <c r="AG1015" s="14">
        <f t="shared" si="598"/>
        <v>0</v>
      </c>
      <c r="AH1015" s="14">
        <f t="shared" si="598"/>
        <v>0</v>
      </c>
      <c r="AI1015" s="14">
        <f t="shared" si="598"/>
        <v>0</v>
      </c>
      <c r="AJ1015" s="14">
        <f t="shared" si="598"/>
        <v>0</v>
      </c>
      <c r="AK1015" s="14">
        <f t="shared" si="598"/>
        <v>0</v>
      </c>
      <c r="AL1015" s="14">
        <f t="shared" si="598"/>
        <v>0</v>
      </c>
      <c r="AM1015" s="14">
        <f t="shared" si="598"/>
        <v>0</v>
      </c>
      <c r="AN1015" s="14">
        <f t="shared" si="598"/>
        <v>0</v>
      </c>
      <c r="AO1015" s="14">
        <f t="shared" si="598"/>
        <v>0</v>
      </c>
      <c r="AP1015" s="14">
        <f t="shared" si="598"/>
        <v>0</v>
      </c>
      <c r="AQ1015" s="14">
        <f t="shared" si="598"/>
        <v>0</v>
      </c>
      <c r="AR1015" s="14">
        <f t="shared" si="598"/>
        <v>0</v>
      </c>
      <c r="AS1015" s="14">
        <f t="shared" si="598"/>
        <v>0</v>
      </c>
      <c r="AT1015" s="14">
        <f t="shared" si="598"/>
        <v>0</v>
      </c>
      <c r="AU1015" s="14">
        <f t="shared" si="598"/>
        <v>0</v>
      </c>
      <c r="AV1015" s="14">
        <f t="shared" si="598"/>
        <v>0</v>
      </c>
      <c r="AW1015" s="14">
        <f t="shared" si="598"/>
        <v>0</v>
      </c>
      <c r="AX1015" s="14">
        <f t="shared" si="598"/>
        <v>0</v>
      </c>
      <c r="AY1015" s="14">
        <f t="shared" si="598"/>
        <v>0</v>
      </c>
      <c r="AZ1015" s="14">
        <f t="shared" si="598"/>
        <v>0</v>
      </c>
      <c r="BA1015" s="14">
        <f t="shared" si="598"/>
        <v>0</v>
      </c>
      <c r="BB1015" s="14">
        <f t="shared" si="598"/>
        <v>0</v>
      </c>
      <c r="BC1015" s="14">
        <f t="shared" si="598"/>
        <v>0</v>
      </c>
      <c r="BD1015" s="14">
        <f t="shared" si="598"/>
        <v>0</v>
      </c>
      <c r="BE1015" s="14">
        <f t="shared" si="598"/>
        <v>0</v>
      </c>
      <c r="BF1015" s="14">
        <f t="shared" si="598"/>
        <v>0</v>
      </c>
      <c r="BG1015" s="29">
        <f t="shared" si="595"/>
        <v>0</v>
      </c>
    </row>
    <row r="1016" spans="1:62" ht="12.95" customHeight="1" x14ac:dyDescent="0.2">
      <c r="A1016" s="538"/>
      <c r="B1016" s="518"/>
      <c r="C1016" s="507"/>
      <c r="D1016" s="513"/>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5"/>
        <v>0</v>
      </c>
    </row>
    <row r="1017" spans="1:62" ht="12.95" customHeight="1" thickBot="1" x14ac:dyDescent="0.25">
      <c r="A1017" s="538"/>
      <c r="B1017" s="518"/>
      <c r="C1017" s="508"/>
      <c r="D1017" s="516"/>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38"/>
      <c r="B1018" s="518"/>
      <c r="C1018" s="505" t="str">
        <f>Parameters!$C$8</f>
        <v>15 to 49</v>
      </c>
      <c r="D1018" s="509" t="str">
        <f>Parameters!$B$10</f>
        <v>Fever</v>
      </c>
      <c r="E1018" s="65" t="str">
        <f>Parameters!$B$14</f>
        <v>Total</v>
      </c>
      <c r="F1018" s="30">
        <f>F1019+F1020</f>
        <v>0</v>
      </c>
      <c r="G1018" s="30">
        <f t="shared" ref="G1018:BF1018" si="599">G1019+G1020</f>
        <v>0</v>
      </c>
      <c r="H1018" s="30">
        <f t="shared" si="599"/>
        <v>0</v>
      </c>
      <c r="I1018" s="30">
        <f t="shared" si="599"/>
        <v>0</v>
      </c>
      <c r="J1018" s="30">
        <f t="shared" si="599"/>
        <v>0</v>
      </c>
      <c r="K1018" s="30">
        <f t="shared" si="599"/>
        <v>0</v>
      </c>
      <c r="L1018" s="30">
        <f t="shared" si="599"/>
        <v>0</v>
      </c>
      <c r="M1018" s="30">
        <f t="shared" si="599"/>
        <v>0</v>
      </c>
      <c r="N1018" s="30">
        <f t="shared" si="599"/>
        <v>0</v>
      </c>
      <c r="O1018" s="30">
        <f t="shared" si="599"/>
        <v>0</v>
      </c>
      <c r="P1018" s="30">
        <f t="shared" si="599"/>
        <v>0</v>
      </c>
      <c r="Q1018" s="30">
        <f t="shared" si="599"/>
        <v>0</v>
      </c>
      <c r="R1018" s="30">
        <f t="shared" si="599"/>
        <v>0</v>
      </c>
      <c r="S1018" s="30">
        <f t="shared" si="599"/>
        <v>0</v>
      </c>
      <c r="T1018" s="30">
        <f t="shared" si="599"/>
        <v>0</v>
      </c>
      <c r="U1018" s="30">
        <f t="shared" si="599"/>
        <v>0</v>
      </c>
      <c r="V1018" s="30">
        <f t="shared" si="599"/>
        <v>0</v>
      </c>
      <c r="W1018" s="30">
        <f t="shared" si="599"/>
        <v>0</v>
      </c>
      <c r="X1018" s="30">
        <f t="shared" si="599"/>
        <v>0</v>
      </c>
      <c r="Y1018" s="30">
        <f t="shared" si="599"/>
        <v>0</v>
      </c>
      <c r="Z1018" s="30">
        <f t="shared" si="599"/>
        <v>0</v>
      </c>
      <c r="AA1018" s="30">
        <f t="shared" si="599"/>
        <v>0</v>
      </c>
      <c r="AB1018" s="30">
        <f t="shared" si="599"/>
        <v>0</v>
      </c>
      <c r="AC1018" s="30">
        <f t="shared" si="599"/>
        <v>0</v>
      </c>
      <c r="AD1018" s="30">
        <f t="shared" si="599"/>
        <v>0</v>
      </c>
      <c r="AE1018" s="30">
        <f t="shared" si="599"/>
        <v>0</v>
      </c>
      <c r="AF1018" s="30">
        <f t="shared" si="599"/>
        <v>0</v>
      </c>
      <c r="AG1018" s="30">
        <f t="shared" si="599"/>
        <v>0</v>
      </c>
      <c r="AH1018" s="30">
        <f t="shared" si="599"/>
        <v>0</v>
      </c>
      <c r="AI1018" s="30">
        <f t="shared" si="599"/>
        <v>0</v>
      </c>
      <c r="AJ1018" s="30">
        <f t="shared" si="599"/>
        <v>0</v>
      </c>
      <c r="AK1018" s="30">
        <f t="shared" si="599"/>
        <v>0</v>
      </c>
      <c r="AL1018" s="30">
        <f t="shared" si="599"/>
        <v>0</v>
      </c>
      <c r="AM1018" s="30">
        <f t="shared" si="599"/>
        <v>0</v>
      </c>
      <c r="AN1018" s="30">
        <f t="shared" si="599"/>
        <v>0</v>
      </c>
      <c r="AO1018" s="30">
        <f t="shared" si="599"/>
        <v>0</v>
      </c>
      <c r="AP1018" s="30">
        <f t="shared" si="599"/>
        <v>0</v>
      </c>
      <c r="AQ1018" s="30">
        <f t="shared" si="599"/>
        <v>0</v>
      </c>
      <c r="AR1018" s="30">
        <f t="shared" si="599"/>
        <v>0</v>
      </c>
      <c r="AS1018" s="30">
        <f t="shared" si="599"/>
        <v>0</v>
      </c>
      <c r="AT1018" s="30">
        <f t="shared" si="599"/>
        <v>0</v>
      </c>
      <c r="AU1018" s="30">
        <f t="shared" si="599"/>
        <v>0</v>
      </c>
      <c r="AV1018" s="30">
        <f t="shared" si="599"/>
        <v>0</v>
      </c>
      <c r="AW1018" s="30">
        <f t="shared" si="599"/>
        <v>0</v>
      </c>
      <c r="AX1018" s="30">
        <f t="shared" si="599"/>
        <v>0</v>
      </c>
      <c r="AY1018" s="30">
        <f t="shared" si="599"/>
        <v>0</v>
      </c>
      <c r="AZ1018" s="30">
        <f t="shared" si="599"/>
        <v>0</v>
      </c>
      <c r="BA1018" s="30">
        <f t="shared" si="599"/>
        <v>0</v>
      </c>
      <c r="BB1018" s="30">
        <f t="shared" si="599"/>
        <v>0</v>
      </c>
      <c r="BC1018" s="30">
        <f t="shared" si="599"/>
        <v>0</v>
      </c>
      <c r="BD1018" s="30">
        <f t="shared" si="599"/>
        <v>0</v>
      </c>
      <c r="BE1018" s="30">
        <f t="shared" si="599"/>
        <v>0</v>
      </c>
      <c r="BF1018" s="30">
        <f t="shared" si="599"/>
        <v>0</v>
      </c>
      <c r="BG1018" s="31">
        <f>SUM(F1018:BF1018)</f>
        <v>0</v>
      </c>
      <c r="BI1018" s="9"/>
      <c r="BJ1018" s="61"/>
    </row>
    <row r="1019" spans="1:62" ht="12.95" customHeight="1" x14ac:dyDescent="0.2">
      <c r="A1019" s="538"/>
      <c r="B1019" s="518"/>
      <c r="C1019" s="506"/>
      <c r="D1019" s="510"/>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00">SUM(F1019:BF1019)</f>
        <v>0</v>
      </c>
      <c r="BI1019" s="9"/>
      <c r="BJ1019" s="61"/>
    </row>
    <row r="1020" spans="1:62" ht="12.95" customHeight="1" x14ac:dyDescent="0.2">
      <c r="A1020" s="538"/>
      <c r="B1020" s="518"/>
      <c r="C1020" s="506"/>
      <c r="D1020" s="511"/>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00"/>
        <v>0</v>
      </c>
      <c r="BI1020" s="9"/>
      <c r="BJ1020" s="61"/>
    </row>
    <row r="1021" spans="1:62" ht="12.95" customHeight="1" x14ac:dyDescent="0.2">
      <c r="A1021" s="538"/>
      <c r="B1021" s="518"/>
      <c r="C1021" s="507"/>
      <c r="D1021" s="512" t="str">
        <f>Parameters!$B$11</f>
        <v>Hosp.</v>
      </c>
      <c r="E1021" s="67" t="str">
        <f>Parameters!$B$14</f>
        <v>Total</v>
      </c>
      <c r="F1021" s="14">
        <f t="shared" ref="F1021:BF1021" si="601">F1022+F1023</f>
        <v>0</v>
      </c>
      <c r="G1021" s="14">
        <f t="shared" si="601"/>
        <v>0</v>
      </c>
      <c r="H1021" s="14">
        <f t="shared" si="601"/>
        <v>0</v>
      </c>
      <c r="I1021" s="14">
        <f t="shared" si="601"/>
        <v>0</v>
      </c>
      <c r="J1021" s="14">
        <f t="shared" si="601"/>
        <v>0</v>
      </c>
      <c r="K1021" s="14">
        <f t="shared" si="601"/>
        <v>0</v>
      </c>
      <c r="L1021" s="14">
        <f t="shared" si="601"/>
        <v>0</v>
      </c>
      <c r="M1021" s="14">
        <f t="shared" si="601"/>
        <v>0</v>
      </c>
      <c r="N1021" s="14">
        <f t="shared" si="601"/>
        <v>0</v>
      </c>
      <c r="O1021" s="14">
        <f t="shared" si="601"/>
        <v>0</v>
      </c>
      <c r="P1021" s="14">
        <f t="shared" si="601"/>
        <v>0</v>
      </c>
      <c r="Q1021" s="14">
        <f t="shared" si="601"/>
        <v>0</v>
      </c>
      <c r="R1021" s="14">
        <f t="shared" si="601"/>
        <v>0</v>
      </c>
      <c r="S1021" s="14">
        <f t="shared" si="601"/>
        <v>0</v>
      </c>
      <c r="T1021" s="14">
        <f t="shared" si="601"/>
        <v>0</v>
      </c>
      <c r="U1021" s="14">
        <f t="shared" si="601"/>
        <v>0</v>
      </c>
      <c r="V1021" s="14">
        <f t="shared" si="601"/>
        <v>0</v>
      </c>
      <c r="W1021" s="14">
        <f t="shared" si="601"/>
        <v>0</v>
      </c>
      <c r="X1021" s="14">
        <f t="shared" si="601"/>
        <v>0</v>
      </c>
      <c r="Y1021" s="14">
        <f t="shared" si="601"/>
        <v>0</v>
      </c>
      <c r="Z1021" s="14">
        <f t="shared" si="601"/>
        <v>0</v>
      </c>
      <c r="AA1021" s="14">
        <f t="shared" si="601"/>
        <v>0</v>
      </c>
      <c r="AB1021" s="14">
        <f t="shared" si="601"/>
        <v>0</v>
      </c>
      <c r="AC1021" s="14">
        <f t="shared" si="601"/>
        <v>0</v>
      </c>
      <c r="AD1021" s="14">
        <f t="shared" si="601"/>
        <v>0</v>
      </c>
      <c r="AE1021" s="14">
        <f t="shared" si="601"/>
        <v>0</v>
      </c>
      <c r="AF1021" s="14">
        <f t="shared" si="601"/>
        <v>0</v>
      </c>
      <c r="AG1021" s="14">
        <f t="shared" si="601"/>
        <v>0</v>
      </c>
      <c r="AH1021" s="14">
        <f t="shared" si="601"/>
        <v>0</v>
      </c>
      <c r="AI1021" s="14">
        <f t="shared" si="601"/>
        <v>0</v>
      </c>
      <c r="AJ1021" s="14">
        <f t="shared" si="601"/>
        <v>0</v>
      </c>
      <c r="AK1021" s="14">
        <f t="shared" si="601"/>
        <v>0</v>
      </c>
      <c r="AL1021" s="14">
        <f t="shared" si="601"/>
        <v>0</v>
      </c>
      <c r="AM1021" s="14">
        <f t="shared" si="601"/>
        <v>0</v>
      </c>
      <c r="AN1021" s="14">
        <f t="shared" si="601"/>
        <v>0</v>
      </c>
      <c r="AO1021" s="14">
        <f t="shared" si="601"/>
        <v>0</v>
      </c>
      <c r="AP1021" s="14">
        <f t="shared" si="601"/>
        <v>0</v>
      </c>
      <c r="AQ1021" s="14">
        <f t="shared" si="601"/>
        <v>0</v>
      </c>
      <c r="AR1021" s="14">
        <f t="shared" si="601"/>
        <v>0</v>
      </c>
      <c r="AS1021" s="14">
        <f t="shared" si="601"/>
        <v>0</v>
      </c>
      <c r="AT1021" s="14">
        <f t="shared" si="601"/>
        <v>0</v>
      </c>
      <c r="AU1021" s="14">
        <f t="shared" si="601"/>
        <v>0</v>
      </c>
      <c r="AV1021" s="14">
        <f t="shared" si="601"/>
        <v>0</v>
      </c>
      <c r="AW1021" s="14">
        <f t="shared" si="601"/>
        <v>0</v>
      </c>
      <c r="AX1021" s="14">
        <f t="shared" si="601"/>
        <v>0</v>
      </c>
      <c r="AY1021" s="14">
        <f t="shared" si="601"/>
        <v>0</v>
      </c>
      <c r="AZ1021" s="14">
        <f t="shared" si="601"/>
        <v>0</v>
      </c>
      <c r="BA1021" s="14">
        <f t="shared" si="601"/>
        <v>0</v>
      </c>
      <c r="BB1021" s="14">
        <f t="shared" si="601"/>
        <v>0</v>
      </c>
      <c r="BC1021" s="14">
        <f t="shared" si="601"/>
        <v>0</v>
      </c>
      <c r="BD1021" s="14">
        <f t="shared" si="601"/>
        <v>0</v>
      </c>
      <c r="BE1021" s="14">
        <f t="shared" si="601"/>
        <v>0</v>
      </c>
      <c r="BF1021" s="14">
        <f t="shared" si="601"/>
        <v>0</v>
      </c>
      <c r="BG1021" s="29">
        <f t="shared" si="600"/>
        <v>0</v>
      </c>
      <c r="BI1021" s="9"/>
      <c r="BJ1021" s="61"/>
    </row>
    <row r="1022" spans="1:62" ht="12.95" customHeight="1" x14ac:dyDescent="0.2">
      <c r="A1022" s="538"/>
      <c r="B1022" s="518"/>
      <c r="C1022" s="507"/>
      <c r="D1022" s="513"/>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00"/>
        <v>0</v>
      </c>
      <c r="BI1022" s="9"/>
      <c r="BJ1022" s="61"/>
    </row>
    <row r="1023" spans="1:62" ht="12.95" customHeight="1" x14ac:dyDescent="0.2">
      <c r="A1023" s="538"/>
      <c r="B1023" s="518"/>
      <c r="C1023" s="507"/>
      <c r="D1023" s="514"/>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00"/>
        <v>0</v>
      </c>
      <c r="BI1023" s="9"/>
      <c r="BJ1023" s="61"/>
    </row>
    <row r="1024" spans="1:62" ht="12.95" customHeight="1" x14ac:dyDescent="0.2">
      <c r="A1024" s="538"/>
      <c r="B1024" s="518"/>
      <c r="C1024" s="507"/>
      <c r="D1024" s="515" t="str">
        <f>Parameters!$B$12</f>
        <v>ICU</v>
      </c>
      <c r="E1024" s="67" t="str">
        <f>Parameters!$B$14</f>
        <v>Total</v>
      </c>
      <c r="F1024" s="14">
        <f t="shared" ref="F1024:BF1024" si="602">F1025+F1026</f>
        <v>0</v>
      </c>
      <c r="G1024" s="14">
        <f t="shared" si="602"/>
        <v>0</v>
      </c>
      <c r="H1024" s="14">
        <f t="shared" si="602"/>
        <v>0</v>
      </c>
      <c r="I1024" s="14">
        <f t="shared" si="602"/>
        <v>0</v>
      </c>
      <c r="J1024" s="14">
        <f t="shared" si="602"/>
        <v>0</v>
      </c>
      <c r="K1024" s="14">
        <f t="shared" si="602"/>
        <v>0</v>
      </c>
      <c r="L1024" s="14">
        <f t="shared" si="602"/>
        <v>0</v>
      </c>
      <c r="M1024" s="14">
        <f t="shared" si="602"/>
        <v>0</v>
      </c>
      <c r="N1024" s="14">
        <f t="shared" si="602"/>
        <v>0</v>
      </c>
      <c r="O1024" s="14">
        <f t="shared" si="602"/>
        <v>0</v>
      </c>
      <c r="P1024" s="14">
        <f t="shared" si="602"/>
        <v>0</v>
      </c>
      <c r="Q1024" s="14">
        <f t="shared" si="602"/>
        <v>0</v>
      </c>
      <c r="R1024" s="14">
        <f t="shared" si="602"/>
        <v>0</v>
      </c>
      <c r="S1024" s="14">
        <f t="shared" si="602"/>
        <v>0</v>
      </c>
      <c r="T1024" s="14">
        <f t="shared" si="602"/>
        <v>0</v>
      </c>
      <c r="U1024" s="14">
        <f t="shared" si="602"/>
        <v>0</v>
      </c>
      <c r="V1024" s="14">
        <f t="shared" si="602"/>
        <v>0</v>
      </c>
      <c r="W1024" s="14">
        <f t="shared" si="602"/>
        <v>0</v>
      </c>
      <c r="X1024" s="14">
        <f t="shared" si="602"/>
        <v>0</v>
      </c>
      <c r="Y1024" s="14">
        <f t="shared" si="602"/>
        <v>0</v>
      </c>
      <c r="Z1024" s="14">
        <f t="shared" si="602"/>
        <v>0</v>
      </c>
      <c r="AA1024" s="14">
        <f t="shared" si="602"/>
        <v>0</v>
      </c>
      <c r="AB1024" s="14">
        <f t="shared" si="602"/>
        <v>0</v>
      </c>
      <c r="AC1024" s="14">
        <f t="shared" si="602"/>
        <v>0</v>
      </c>
      <c r="AD1024" s="14">
        <f t="shared" si="602"/>
        <v>0</v>
      </c>
      <c r="AE1024" s="14">
        <f t="shared" si="602"/>
        <v>0</v>
      </c>
      <c r="AF1024" s="14">
        <f t="shared" si="602"/>
        <v>0</v>
      </c>
      <c r="AG1024" s="14">
        <f t="shared" si="602"/>
        <v>0</v>
      </c>
      <c r="AH1024" s="14">
        <f t="shared" si="602"/>
        <v>0</v>
      </c>
      <c r="AI1024" s="14">
        <f t="shared" si="602"/>
        <v>0</v>
      </c>
      <c r="AJ1024" s="14">
        <f t="shared" si="602"/>
        <v>0</v>
      </c>
      <c r="AK1024" s="14">
        <f t="shared" si="602"/>
        <v>0</v>
      </c>
      <c r="AL1024" s="14">
        <f t="shared" si="602"/>
        <v>0</v>
      </c>
      <c r="AM1024" s="14">
        <f t="shared" si="602"/>
        <v>0</v>
      </c>
      <c r="AN1024" s="14">
        <f t="shared" si="602"/>
        <v>0</v>
      </c>
      <c r="AO1024" s="14">
        <f t="shared" si="602"/>
        <v>0</v>
      </c>
      <c r="AP1024" s="14">
        <f t="shared" si="602"/>
        <v>0</v>
      </c>
      <c r="AQ1024" s="14">
        <f t="shared" si="602"/>
        <v>0</v>
      </c>
      <c r="AR1024" s="14">
        <f t="shared" si="602"/>
        <v>0</v>
      </c>
      <c r="AS1024" s="14">
        <f t="shared" si="602"/>
        <v>0</v>
      </c>
      <c r="AT1024" s="14">
        <f t="shared" si="602"/>
        <v>0</v>
      </c>
      <c r="AU1024" s="14">
        <f t="shared" si="602"/>
        <v>0</v>
      </c>
      <c r="AV1024" s="14">
        <f t="shared" si="602"/>
        <v>0</v>
      </c>
      <c r="AW1024" s="14">
        <f t="shared" si="602"/>
        <v>0</v>
      </c>
      <c r="AX1024" s="14">
        <f t="shared" si="602"/>
        <v>0</v>
      </c>
      <c r="AY1024" s="14">
        <f t="shared" si="602"/>
        <v>0</v>
      </c>
      <c r="AZ1024" s="14">
        <f t="shared" si="602"/>
        <v>0</v>
      </c>
      <c r="BA1024" s="14">
        <f t="shared" si="602"/>
        <v>0</v>
      </c>
      <c r="BB1024" s="14">
        <f t="shared" si="602"/>
        <v>0</v>
      </c>
      <c r="BC1024" s="14">
        <f t="shared" si="602"/>
        <v>0</v>
      </c>
      <c r="BD1024" s="14">
        <f t="shared" si="602"/>
        <v>0</v>
      </c>
      <c r="BE1024" s="14">
        <f t="shared" si="602"/>
        <v>0</v>
      </c>
      <c r="BF1024" s="14">
        <f t="shared" si="602"/>
        <v>0</v>
      </c>
      <c r="BG1024" s="29">
        <f t="shared" si="600"/>
        <v>0</v>
      </c>
      <c r="BI1024" s="9"/>
      <c r="BJ1024" s="61"/>
    </row>
    <row r="1025" spans="1:62" ht="12.95" customHeight="1" x14ac:dyDescent="0.2">
      <c r="A1025" s="538"/>
      <c r="B1025" s="518"/>
      <c r="C1025" s="507"/>
      <c r="D1025" s="513"/>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00"/>
        <v>0</v>
      </c>
      <c r="BI1025" s="9"/>
      <c r="BJ1025" s="61"/>
    </row>
    <row r="1026" spans="1:62" ht="12.95" customHeight="1" x14ac:dyDescent="0.2">
      <c r="A1026" s="538"/>
      <c r="B1026" s="518"/>
      <c r="C1026" s="507"/>
      <c r="D1026" s="514"/>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00"/>
        <v>0</v>
      </c>
      <c r="BI1026" s="9"/>
      <c r="BJ1026" s="61"/>
    </row>
    <row r="1027" spans="1:62" ht="12.95" customHeight="1" x14ac:dyDescent="0.2">
      <c r="A1027" s="538"/>
      <c r="B1027" s="518"/>
      <c r="C1027" s="507"/>
      <c r="D1027" s="515" t="str">
        <f>Parameters!$B$13</f>
        <v>Death</v>
      </c>
      <c r="E1027" s="67" t="str">
        <f>Parameters!$B$14</f>
        <v>Total</v>
      </c>
      <c r="F1027" s="14">
        <f t="shared" ref="F1027:BF1027" si="603">F1028+F1029</f>
        <v>0</v>
      </c>
      <c r="G1027" s="14">
        <f t="shared" si="603"/>
        <v>0</v>
      </c>
      <c r="H1027" s="14">
        <f t="shared" si="603"/>
        <v>0</v>
      </c>
      <c r="I1027" s="14">
        <f t="shared" si="603"/>
        <v>0</v>
      </c>
      <c r="J1027" s="14">
        <f t="shared" si="603"/>
        <v>0</v>
      </c>
      <c r="K1027" s="14">
        <f t="shared" si="603"/>
        <v>0</v>
      </c>
      <c r="L1027" s="14">
        <f t="shared" si="603"/>
        <v>0</v>
      </c>
      <c r="M1027" s="14">
        <f t="shared" si="603"/>
        <v>0</v>
      </c>
      <c r="N1027" s="14">
        <f t="shared" si="603"/>
        <v>0</v>
      </c>
      <c r="O1027" s="14">
        <f t="shared" si="603"/>
        <v>0</v>
      </c>
      <c r="P1027" s="14">
        <f t="shared" si="603"/>
        <v>0</v>
      </c>
      <c r="Q1027" s="14">
        <f t="shared" si="603"/>
        <v>0</v>
      </c>
      <c r="R1027" s="14">
        <f t="shared" si="603"/>
        <v>0</v>
      </c>
      <c r="S1027" s="14">
        <f t="shared" si="603"/>
        <v>0</v>
      </c>
      <c r="T1027" s="14">
        <f t="shared" si="603"/>
        <v>0</v>
      </c>
      <c r="U1027" s="14">
        <f t="shared" si="603"/>
        <v>0</v>
      </c>
      <c r="V1027" s="14">
        <f t="shared" si="603"/>
        <v>0</v>
      </c>
      <c r="W1027" s="14">
        <f t="shared" si="603"/>
        <v>0</v>
      </c>
      <c r="X1027" s="14">
        <f t="shared" si="603"/>
        <v>0</v>
      </c>
      <c r="Y1027" s="14">
        <f t="shared" si="603"/>
        <v>0</v>
      </c>
      <c r="Z1027" s="14">
        <f t="shared" si="603"/>
        <v>0</v>
      </c>
      <c r="AA1027" s="14">
        <f t="shared" si="603"/>
        <v>0</v>
      </c>
      <c r="AB1027" s="14">
        <f t="shared" si="603"/>
        <v>0</v>
      </c>
      <c r="AC1027" s="14">
        <f t="shared" si="603"/>
        <v>0</v>
      </c>
      <c r="AD1027" s="14">
        <f t="shared" si="603"/>
        <v>0</v>
      </c>
      <c r="AE1027" s="14">
        <f t="shared" si="603"/>
        <v>0</v>
      </c>
      <c r="AF1027" s="14">
        <f t="shared" si="603"/>
        <v>0</v>
      </c>
      <c r="AG1027" s="14">
        <f t="shared" si="603"/>
        <v>0</v>
      </c>
      <c r="AH1027" s="14">
        <f t="shared" si="603"/>
        <v>0</v>
      </c>
      <c r="AI1027" s="14">
        <f t="shared" si="603"/>
        <v>0</v>
      </c>
      <c r="AJ1027" s="14">
        <f t="shared" si="603"/>
        <v>0</v>
      </c>
      <c r="AK1027" s="14">
        <f t="shared" si="603"/>
        <v>0</v>
      </c>
      <c r="AL1027" s="14">
        <f t="shared" si="603"/>
        <v>0</v>
      </c>
      <c r="AM1027" s="14">
        <f t="shared" si="603"/>
        <v>0</v>
      </c>
      <c r="AN1027" s="14">
        <f t="shared" si="603"/>
        <v>0</v>
      </c>
      <c r="AO1027" s="14">
        <f t="shared" si="603"/>
        <v>0</v>
      </c>
      <c r="AP1027" s="14">
        <f t="shared" si="603"/>
        <v>0</v>
      </c>
      <c r="AQ1027" s="14">
        <f t="shared" si="603"/>
        <v>0</v>
      </c>
      <c r="AR1027" s="14">
        <f t="shared" si="603"/>
        <v>0</v>
      </c>
      <c r="AS1027" s="14">
        <f t="shared" si="603"/>
        <v>0</v>
      </c>
      <c r="AT1027" s="14">
        <f t="shared" si="603"/>
        <v>0</v>
      </c>
      <c r="AU1027" s="14">
        <f t="shared" si="603"/>
        <v>0</v>
      </c>
      <c r="AV1027" s="14">
        <f t="shared" si="603"/>
        <v>0</v>
      </c>
      <c r="AW1027" s="14">
        <f t="shared" si="603"/>
        <v>0</v>
      </c>
      <c r="AX1027" s="14">
        <f t="shared" si="603"/>
        <v>0</v>
      </c>
      <c r="AY1027" s="14">
        <f t="shared" si="603"/>
        <v>0</v>
      </c>
      <c r="AZ1027" s="14">
        <f t="shared" si="603"/>
        <v>0</v>
      </c>
      <c r="BA1027" s="14">
        <f t="shared" si="603"/>
        <v>0</v>
      </c>
      <c r="BB1027" s="14">
        <f t="shared" si="603"/>
        <v>0</v>
      </c>
      <c r="BC1027" s="14">
        <f t="shared" si="603"/>
        <v>0</v>
      </c>
      <c r="BD1027" s="14">
        <f t="shared" si="603"/>
        <v>0</v>
      </c>
      <c r="BE1027" s="14">
        <f t="shared" si="603"/>
        <v>0</v>
      </c>
      <c r="BF1027" s="14">
        <f t="shared" si="603"/>
        <v>0</v>
      </c>
      <c r="BG1027" s="29">
        <f t="shared" si="600"/>
        <v>0</v>
      </c>
    </row>
    <row r="1028" spans="1:62" ht="12.95" customHeight="1" x14ac:dyDescent="0.2">
      <c r="A1028" s="538"/>
      <c r="B1028" s="518"/>
      <c r="C1028" s="507"/>
      <c r="D1028" s="513"/>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00"/>
        <v>0</v>
      </c>
    </row>
    <row r="1029" spans="1:62" ht="12.95" customHeight="1" thickBot="1" x14ac:dyDescent="0.25">
      <c r="A1029" s="538"/>
      <c r="B1029" s="518"/>
      <c r="C1029" s="508"/>
      <c r="D1029" s="516"/>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38"/>
      <c r="B1030" s="518"/>
      <c r="C1030" s="505" t="str">
        <f>Parameters!$C$9</f>
        <v>50 to 64</v>
      </c>
      <c r="D1030" s="509" t="str">
        <f>Parameters!$B$10</f>
        <v>Fever</v>
      </c>
      <c r="E1030" s="65" t="str">
        <f>Parameters!$B$14</f>
        <v>Total</v>
      </c>
      <c r="F1030" s="30">
        <f>F1031+F1032</f>
        <v>0</v>
      </c>
      <c r="G1030" s="30">
        <f t="shared" ref="G1030:BF1030" si="604">G1031+G1032</f>
        <v>0</v>
      </c>
      <c r="H1030" s="30">
        <f t="shared" si="604"/>
        <v>0</v>
      </c>
      <c r="I1030" s="30">
        <f t="shared" si="604"/>
        <v>0</v>
      </c>
      <c r="J1030" s="30">
        <f t="shared" si="604"/>
        <v>0</v>
      </c>
      <c r="K1030" s="30">
        <f t="shared" si="604"/>
        <v>0</v>
      </c>
      <c r="L1030" s="30">
        <f t="shared" si="604"/>
        <v>0</v>
      </c>
      <c r="M1030" s="30">
        <f t="shared" si="604"/>
        <v>0</v>
      </c>
      <c r="N1030" s="30">
        <f t="shared" si="604"/>
        <v>0</v>
      </c>
      <c r="O1030" s="30">
        <f t="shared" si="604"/>
        <v>0</v>
      </c>
      <c r="P1030" s="30">
        <f t="shared" si="604"/>
        <v>0</v>
      </c>
      <c r="Q1030" s="30">
        <f t="shared" si="604"/>
        <v>0</v>
      </c>
      <c r="R1030" s="30">
        <f t="shared" si="604"/>
        <v>0</v>
      </c>
      <c r="S1030" s="30">
        <f t="shared" si="604"/>
        <v>0</v>
      </c>
      <c r="T1030" s="30">
        <f t="shared" si="604"/>
        <v>0</v>
      </c>
      <c r="U1030" s="30">
        <f t="shared" si="604"/>
        <v>0</v>
      </c>
      <c r="V1030" s="30">
        <f t="shared" si="604"/>
        <v>0</v>
      </c>
      <c r="W1030" s="30">
        <f t="shared" si="604"/>
        <v>0</v>
      </c>
      <c r="X1030" s="30">
        <f t="shared" si="604"/>
        <v>0</v>
      </c>
      <c r="Y1030" s="30">
        <f t="shared" si="604"/>
        <v>0</v>
      </c>
      <c r="Z1030" s="30">
        <f t="shared" si="604"/>
        <v>0</v>
      </c>
      <c r="AA1030" s="30">
        <f t="shared" si="604"/>
        <v>0</v>
      </c>
      <c r="AB1030" s="30">
        <f t="shared" si="604"/>
        <v>0</v>
      </c>
      <c r="AC1030" s="30">
        <f t="shared" si="604"/>
        <v>0</v>
      </c>
      <c r="AD1030" s="30">
        <f t="shared" si="604"/>
        <v>0</v>
      </c>
      <c r="AE1030" s="30">
        <f t="shared" si="604"/>
        <v>0</v>
      </c>
      <c r="AF1030" s="30">
        <f t="shared" si="604"/>
        <v>0</v>
      </c>
      <c r="AG1030" s="30">
        <f t="shared" si="604"/>
        <v>0</v>
      </c>
      <c r="AH1030" s="30">
        <f t="shared" si="604"/>
        <v>0</v>
      </c>
      <c r="AI1030" s="30">
        <f t="shared" si="604"/>
        <v>0</v>
      </c>
      <c r="AJ1030" s="30">
        <f t="shared" si="604"/>
        <v>0</v>
      </c>
      <c r="AK1030" s="30">
        <f t="shared" si="604"/>
        <v>0</v>
      </c>
      <c r="AL1030" s="30">
        <f t="shared" si="604"/>
        <v>0</v>
      </c>
      <c r="AM1030" s="30">
        <f t="shared" si="604"/>
        <v>0</v>
      </c>
      <c r="AN1030" s="30">
        <f t="shared" si="604"/>
        <v>0</v>
      </c>
      <c r="AO1030" s="30">
        <f t="shared" si="604"/>
        <v>0</v>
      </c>
      <c r="AP1030" s="30">
        <f t="shared" si="604"/>
        <v>0</v>
      </c>
      <c r="AQ1030" s="30">
        <f t="shared" si="604"/>
        <v>0</v>
      </c>
      <c r="AR1030" s="30">
        <f t="shared" si="604"/>
        <v>0</v>
      </c>
      <c r="AS1030" s="30">
        <f t="shared" si="604"/>
        <v>0</v>
      </c>
      <c r="AT1030" s="30">
        <f t="shared" si="604"/>
        <v>0</v>
      </c>
      <c r="AU1030" s="30">
        <f t="shared" si="604"/>
        <v>0</v>
      </c>
      <c r="AV1030" s="30">
        <f t="shared" si="604"/>
        <v>0</v>
      </c>
      <c r="AW1030" s="30">
        <f t="shared" si="604"/>
        <v>0</v>
      </c>
      <c r="AX1030" s="30">
        <f t="shared" si="604"/>
        <v>0</v>
      </c>
      <c r="AY1030" s="30">
        <f t="shared" si="604"/>
        <v>0</v>
      </c>
      <c r="AZ1030" s="30">
        <f t="shared" si="604"/>
        <v>0</v>
      </c>
      <c r="BA1030" s="30">
        <f t="shared" si="604"/>
        <v>0</v>
      </c>
      <c r="BB1030" s="30">
        <f t="shared" si="604"/>
        <v>0</v>
      </c>
      <c r="BC1030" s="30">
        <f t="shared" si="604"/>
        <v>0</v>
      </c>
      <c r="BD1030" s="30">
        <f t="shared" si="604"/>
        <v>0</v>
      </c>
      <c r="BE1030" s="30">
        <f t="shared" si="604"/>
        <v>0</v>
      </c>
      <c r="BF1030" s="30">
        <f t="shared" si="604"/>
        <v>0</v>
      </c>
      <c r="BG1030" s="31">
        <f>SUM(F1030:BF1030)</f>
        <v>0</v>
      </c>
    </row>
    <row r="1031" spans="1:62" ht="12.95" customHeight="1" x14ac:dyDescent="0.2">
      <c r="A1031" s="538"/>
      <c r="B1031" s="518"/>
      <c r="C1031" s="506"/>
      <c r="D1031" s="510"/>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5">SUM(F1031:BF1031)</f>
        <v>0</v>
      </c>
    </row>
    <row r="1032" spans="1:62" ht="12.95" customHeight="1" x14ac:dyDescent="0.2">
      <c r="A1032" s="538"/>
      <c r="B1032" s="518"/>
      <c r="C1032" s="506"/>
      <c r="D1032" s="511"/>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5"/>
        <v>0</v>
      </c>
    </row>
    <row r="1033" spans="1:62" ht="12.95" customHeight="1" x14ac:dyDescent="0.2">
      <c r="A1033" s="538"/>
      <c r="B1033" s="518"/>
      <c r="C1033" s="507"/>
      <c r="D1033" s="512" t="str">
        <f>Parameters!$B$11</f>
        <v>Hosp.</v>
      </c>
      <c r="E1033" s="67" t="str">
        <f>Parameters!$B$14</f>
        <v>Total</v>
      </c>
      <c r="F1033" s="14">
        <f t="shared" ref="F1033:BF1033" si="606">F1034+F1035</f>
        <v>0</v>
      </c>
      <c r="G1033" s="14">
        <f t="shared" si="606"/>
        <v>0</v>
      </c>
      <c r="H1033" s="14">
        <f t="shared" si="606"/>
        <v>0</v>
      </c>
      <c r="I1033" s="14">
        <f t="shared" si="606"/>
        <v>0</v>
      </c>
      <c r="J1033" s="14">
        <f t="shared" si="606"/>
        <v>0</v>
      </c>
      <c r="K1033" s="14">
        <f t="shared" si="606"/>
        <v>0</v>
      </c>
      <c r="L1033" s="14">
        <f t="shared" si="606"/>
        <v>0</v>
      </c>
      <c r="M1033" s="14">
        <f t="shared" si="606"/>
        <v>0</v>
      </c>
      <c r="N1033" s="14">
        <f t="shared" si="606"/>
        <v>0</v>
      </c>
      <c r="O1033" s="14">
        <f t="shared" si="606"/>
        <v>0</v>
      </c>
      <c r="P1033" s="14">
        <f t="shared" si="606"/>
        <v>0</v>
      </c>
      <c r="Q1033" s="14">
        <f t="shared" si="606"/>
        <v>0</v>
      </c>
      <c r="R1033" s="14">
        <f t="shared" si="606"/>
        <v>0</v>
      </c>
      <c r="S1033" s="14">
        <f t="shared" si="606"/>
        <v>0</v>
      </c>
      <c r="T1033" s="14">
        <f t="shared" si="606"/>
        <v>0</v>
      </c>
      <c r="U1033" s="14">
        <f t="shared" si="606"/>
        <v>0</v>
      </c>
      <c r="V1033" s="14">
        <f t="shared" si="606"/>
        <v>0</v>
      </c>
      <c r="W1033" s="14">
        <f t="shared" si="606"/>
        <v>0</v>
      </c>
      <c r="X1033" s="14">
        <f t="shared" si="606"/>
        <v>0</v>
      </c>
      <c r="Y1033" s="14">
        <f t="shared" si="606"/>
        <v>0</v>
      </c>
      <c r="Z1033" s="14">
        <f t="shared" si="606"/>
        <v>0</v>
      </c>
      <c r="AA1033" s="14">
        <f t="shared" si="606"/>
        <v>0</v>
      </c>
      <c r="AB1033" s="14">
        <f t="shared" si="606"/>
        <v>0</v>
      </c>
      <c r="AC1033" s="14">
        <f t="shared" si="606"/>
        <v>0</v>
      </c>
      <c r="AD1033" s="14">
        <f t="shared" si="606"/>
        <v>0</v>
      </c>
      <c r="AE1033" s="14">
        <f t="shared" si="606"/>
        <v>0</v>
      </c>
      <c r="AF1033" s="14">
        <f t="shared" si="606"/>
        <v>0</v>
      </c>
      <c r="AG1033" s="14">
        <f t="shared" si="606"/>
        <v>0</v>
      </c>
      <c r="AH1033" s="14">
        <f t="shared" si="606"/>
        <v>0</v>
      </c>
      <c r="AI1033" s="14">
        <f t="shared" si="606"/>
        <v>0</v>
      </c>
      <c r="AJ1033" s="14">
        <f t="shared" si="606"/>
        <v>0</v>
      </c>
      <c r="AK1033" s="14">
        <f t="shared" si="606"/>
        <v>0</v>
      </c>
      <c r="AL1033" s="14">
        <f t="shared" si="606"/>
        <v>0</v>
      </c>
      <c r="AM1033" s="14">
        <f t="shared" si="606"/>
        <v>0</v>
      </c>
      <c r="AN1033" s="14">
        <f t="shared" si="606"/>
        <v>0</v>
      </c>
      <c r="AO1033" s="14">
        <f t="shared" si="606"/>
        <v>0</v>
      </c>
      <c r="AP1033" s="14">
        <f t="shared" si="606"/>
        <v>0</v>
      </c>
      <c r="AQ1033" s="14">
        <f t="shared" si="606"/>
        <v>0</v>
      </c>
      <c r="AR1033" s="14">
        <f t="shared" si="606"/>
        <v>0</v>
      </c>
      <c r="AS1033" s="14">
        <f t="shared" si="606"/>
        <v>0</v>
      </c>
      <c r="AT1033" s="14">
        <f t="shared" si="606"/>
        <v>0</v>
      </c>
      <c r="AU1033" s="14">
        <f t="shared" si="606"/>
        <v>0</v>
      </c>
      <c r="AV1033" s="14">
        <f t="shared" si="606"/>
        <v>0</v>
      </c>
      <c r="AW1033" s="14">
        <f t="shared" si="606"/>
        <v>0</v>
      </c>
      <c r="AX1033" s="14">
        <f t="shared" si="606"/>
        <v>0</v>
      </c>
      <c r="AY1033" s="14">
        <f t="shared" si="606"/>
        <v>0</v>
      </c>
      <c r="AZ1033" s="14">
        <f t="shared" si="606"/>
        <v>0</v>
      </c>
      <c r="BA1033" s="14">
        <f t="shared" si="606"/>
        <v>0</v>
      </c>
      <c r="BB1033" s="14">
        <f t="shared" si="606"/>
        <v>0</v>
      </c>
      <c r="BC1033" s="14">
        <f t="shared" si="606"/>
        <v>0</v>
      </c>
      <c r="BD1033" s="14">
        <f t="shared" si="606"/>
        <v>0</v>
      </c>
      <c r="BE1033" s="14">
        <f t="shared" si="606"/>
        <v>0</v>
      </c>
      <c r="BF1033" s="14">
        <f t="shared" si="606"/>
        <v>0</v>
      </c>
      <c r="BG1033" s="29">
        <f t="shared" si="605"/>
        <v>0</v>
      </c>
    </row>
    <row r="1034" spans="1:62" ht="12.95" customHeight="1" x14ac:dyDescent="0.2">
      <c r="A1034" s="538"/>
      <c r="B1034" s="518"/>
      <c r="C1034" s="507"/>
      <c r="D1034" s="513"/>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5"/>
        <v>0</v>
      </c>
    </row>
    <row r="1035" spans="1:62" ht="12.95" customHeight="1" x14ac:dyDescent="0.2">
      <c r="A1035" s="538"/>
      <c r="B1035" s="518"/>
      <c r="C1035" s="507"/>
      <c r="D1035" s="514"/>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5"/>
        <v>0</v>
      </c>
    </row>
    <row r="1036" spans="1:62" ht="12.95" customHeight="1" x14ac:dyDescent="0.2">
      <c r="A1036" s="538"/>
      <c r="B1036" s="518"/>
      <c r="C1036" s="507"/>
      <c r="D1036" s="515" t="str">
        <f>Parameters!$B$12</f>
        <v>ICU</v>
      </c>
      <c r="E1036" s="67" t="str">
        <f>Parameters!$B$14</f>
        <v>Total</v>
      </c>
      <c r="F1036" s="14">
        <f t="shared" ref="F1036:BF1036" si="607">F1037+F1038</f>
        <v>0</v>
      </c>
      <c r="G1036" s="14">
        <f t="shared" si="607"/>
        <v>0</v>
      </c>
      <c r="H1036" s="14">
        <f t="shared" si="607"/>
        <v>0</v>
      </c>
      <c r="I1036" s="14">
        <f t="shared" si="607"/>
        <v>0</v>
      </c>
      <c r="J1036" s="14">
        <f t="shared" si="607"/>
        <v>0</v>
      </c>
      <c r="K1036" s="14">
        <f t="shared" si="607"/>
        <v>0</v>
      </c>
      <c r="L1036" s="14">
        <f t="shared" si="607"/>
        <v>0</v>
      </c>
      <c r="M1036" s="14">
        <f t="shared" si="607"/>
        <v>0</v>
      </c>
      <c r="N1036" s="14">
        <f t="shared" si="607"/>
        <v>0</v>
      </c>
      <c r="O1036" s="14">
        <f t="shared" si="607"/>
        <v>0</v>
      </c>
      <c r="P1036" s="14">
        <f t="shared" si="607"/>
        <v>0</v>
      </c>
      <c r="Q1036" s="14">
        <f t="shared" si="607"/>
        <v>0</v>
      </c>
      <c r="R1036" s="14">
        <f t="shared" si="607"/>
        <v>0</v>
      </c>
      <c r="S1036" s="14">
        <f t="shared" si="607"/>
        <v>0</v>
      </c>
      <c r="T1036" s="14">
        <f t="shared" si="607"/>
        <v>0</v>
      </c>
      <c r="U1036" s="14">
        <f t="shared" si="607"/>
        <v>0</v>
      </c>
      <c r="V1036" s="14">
        <f t="shared" si="607"/>
        <v>0</v>
      </c>
      <c r="W1036" s="14">
        <f t="shared" si="607"/>
        <v>0</v>
      </c>
      <c r="X1036" s="14">
        <f t="shared" si="607"/>
        <v>0</v>
      </c>
      <c r="Y1036" s="14">
        <f t="shared" si="607"/>
        <v>0</v>
      </c>
      <c r="Z1036" s="14">
        <f t="shared" si="607"/>
        <v>0</v>
      </c>
      <c r="AA1036" s="14">
        <f t="shared" si="607"/>
        <v>0</v>
      </c>
      <c r="AB1036" s="14">
        <f t="shared" si="607"/>
        <v>0</v>
      </c>
      <c r="AC1036" s="14">
        <f t="shared" si="607"/>
        <v>0</v>
      </c>
      <c r="AD1036" s="14">
        <f t="shared" si="607"/>
        <v>0</v>
      </c>
      <c r="AE1036" s="14">
        <f t="shared" si="607"/>
        <v>0</v>
      </c>
      <c r="AF1036" s="14">
        <f t="shared" si="607"/>
        <v>0</v>
      </c>
      <c r="AG1036" s="14">
        <f t="shared" si="607"/>
        <v>0</v>
      </c>
      <c r="AH1036" s="14">
        <f t="shared" si="607"/>
        <v>0</v>
      </c>
      <c r="AI1036" s="14">
        <f t="shared" si="607"/>
        <v>0</v>
      </c>
      <c r="AJ1036" s="14">
        <f t="shared" si="607"/>
        <v>0</v>
      </c>
      <c r="AK1036" s="14">
        <f t="shared" si="607"/>
        <v>0</v>
      </c>
      <c r="AL1036" s="14">
        <f t="shared" si="607"/>
        <v>0</v>
      </c>
      <c r="AM1036" s="14">
        <f t="shared" si="607"/>
        <v>0</v>
      </c>
      <c r="AN1036" s="14">
        <f t="shared" si="607"/>
        <v>0</v>
      </c>
      <c r="AO1036" s="14">
        <f t="shared" si="607"/>
        <v>0</v>
      </c>
      <c r="AP1036" s="14">
        <f t="shared" si="607"/>
        <v>0</v>
      </c>
      <c r="AQ1036" s="14">
        <f t="shared" si="607"/>
        <v>0</v>
      </c>
      <c r="AR1036" s="14">
        <f t="shared" si="607"/>
        <v>0</v>
      </c>
      <c r="AS1036" s="14">
        <f t="shared" si="607"/>
        <v>0</v>
      </c>
      <c r="AT1036" s="14">
        <f t="shared" si="607"/>
        <v>0</v>
      </c>
      <c r="AU1036" s="14">
        <f t="shared" si="607"/>
        <v>0</v>
      </c>
      <c r="AV1036" s="14">
        <f t="shared" si="607"/>
        <v>0</v>
      </c>
      <c r="AW1036" s="14">
        <f t="shared" si="607"/>
        <v>0</v>
      </c>
      <c r="AX1036" s="14">
        <f t="shared" si="607"/>
        <v>0</v>
      </c>
      <c r="AY1036" s="14">
        <f t="shared" si="607"/>
        <v>0</v>
      </c>
      <c r="AZ1036" s="14">
        <f t="shared" si="607"/>
        <v>0</v>
      </c>
      <c r="BA1036" s="14">
        <f t="shared" si="607"/>
        <v>0</v>
      </c>
      <c r="BB1036" s="14">
        <f t="shared" si="607"/>
        <v>0</v>
      </c>
      <c r="BC1036" s="14">
        <f t="shared" si="607"/>
        <v>0</v>
      </c>
      <c r="BD1036" s="14">
        <f t="shared" si="607"/>
        <v>0</v>
      </c>
      <c r="BE1036" s="14">
        <f t="shared" si="607"/>
        <v>0</v>
      </c>
      <c r="BF1036" s="14">
        <f t="shared" si="607"/>
        <v>0</v>
      </c>
      <c r="BG1036" s="29">
        <f t="shared" si="605"/>
        <v>0</v>
      </c>
    </row>
    <row r="1037" spans="1:62" ht="12.95" customHeight="1" x14ac:dyDescent="0.2">
      <c r="A1037" s="538"/>
      <c r="B1037" s="518"/>
      <c r="C1037" s="507"/>
      <c r="D1037" s="513"/>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5"/>
        <v>0</v>
      </c>
    </row>
    <row r="1038" spans="1:62" ht="12.95" customHeight="1" x14ac:dyDescent="0.2">
      <c r="A1038" s="538"/>
      <c r="B1038" s="518"/>
      <c r="C1038" s="507"/>
      <c r="D1038" s="514"/>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5"/>
        <v>0</v>
      </c>
    </row>
    <row r="1039" spans="1:62" ht="12.95" customHeight="1" x14ac:dyDescent="0.2">
      <c r="A1039" s="538"/>
      <c r="B1039" s="518"/>
      <c r="C1039" s="507"/>
      <c r="D1039" s="515" t="str">
        <f>Parameters!$B$13</f>
        <v>Death</v>
      </c>
      <c r="E1039" s="67" t="str">
        <f>Parameters!$B$14</f>
        <v>Total</v>
      </c>
      <c r="F1039" s="14">
        <f t="shared" ref="F1039:BF1039" si="608">F1040+F1041</f>
        <v>0</v>
      </c>
      <c r="G1039" s="14">
        <f t="shared" si="608"/>
        <v>0</v>
      </c>
      <c r="H1039" s="14">
        <f t="shared" si="608"/>
        <v>0</v>
      </c>
      <c r="I1039" s="14">
        <f t="shared" si="608"/>
        <v>0</v>
      </c>
      <c r="J1039" s="14">
        <f t="shared" si="608"/>
        <v>0</v>
      </c>
      <c r="K1039" s="14">
        <f t="shared" si="608"/>
        <v>0</v>
      </c>
      <c r="L1039" s="14">
        <f t="shared" si="608"/>
        <v>0</v>
      </c>
      <c r="M1039" s="14">
        <f t="shared" si="608"/>
        <v>0</v>
      </c>
      <c r="N1039" s="14">
        <f t="shared" si="608"/>
        <v>0</v>
      </c>
      <c r="O1039" s="14">
        <f t="shared" si="608"/>
        <v>0</v>
      </c>
      <c r="P1039" s="14">
        <f t="shared" si="608"/>
        <v>0</v>
      </c>
      <c r="Q1039" s="14">
        <f t="shared" si="608"/>
        <v>0</v>
      </c>
      <c r="R1039" s="14">
        <f t="shared" si="608"/>
        <v>0</v>
      </c>
      <c r="S1039" s="14">
        <f t="shared" si="608"/>
        <v>0</v>
      </c>
      <c r="T1039" s="14">
        <f t="shared" si="608"/>
        <v>0</v>
      </c>
      <c r="U1039" s="14">
        <f t="shared" si="608"/>
        <v>0</v>
      </c>
      <c r="V1039" s="14">
        <f t="shared" si="608"/>
        <v>0</v>
      </c>
      <c r="W1039" s="14">
        <f t="shared" si="608"/>
        <v>0</v>
      </c>
      <c r="X1039" s="14">
        <f t="shared" si="608"/>
        <v>0</v>
      </c>
      <c r="Y1039" s="14">
        <f t="shared" si="608"/>
        <v>0</v>
      </c>
      <c r="Z1039" s="14">
        <f t="shared" si="608"/>
        <v>0</v>
      </c>
      <c r="AA1039" s="14">
        <f t="shared" si="608"/>
        <v>0</v>
      </c>
      <c r="AB1039" s="14">
        <f t="shared" si="608"/>
        <v>0</v>
      </c>
      <c r="AC1039" s="14">
        <f t="shared" si="608"/>
        <v>0</v>
      </c>
      <c r="AD1039" s="14">
        <f t="shared" si="608"/>
        <v>0</v>
      </c>
      <c r="AE1039" s="14">
        <f t="shared" si="608"/>
        <v>0</v>
      </c>
      <c r="AF1039" s="14">
        <f t="shared" si="608"/>
        <v>0</v>
      </c>
      <c r="AG1039" s="14">
        <f t="shared" si="608"/>
        <v>0</v>
      </c>
      <c r="AH1039" s="14">
        <f t="shared" si="608"/>
        <v>0</v>
      </c>
      <c r="AI1039" s="14">
        <f t="shared" si="608"/>
        <v>0</v>
      </c>
      <c r="AJ1039" s="14">
        <f t="shared" si="608"/>
        <v>0</v>
      </c>
      <c r="AK1039" s="14">
        <f t="shared" si="608"/>
        <v>0</v>
      </c>
      <c r="AL1039" s="14">
        <f t="shared" si="608"/>
        <v>0</v>
      </c>
      <c r="AM1039" s="14">
        <f t="shared" si="608"/>
        <v>0</v>
      </c>
      <c r="AN1039" s="14">
        <f t="shared" si="608"/>
        <v>0</v>
      </c>
      <c r="AO1039" s="14">
        <f t="shared" si="608"/>
        <v>0</v>
      </c>
      <c r="AP1039" s="14">
        <f t="shared" si="608"/>
        <v>0</v>
      </c>
      <c r="AQ1039" s="14">
        <f t="shared" si="608"/>
        <v>0</v>
      </c>
      <c r="AR1039" s="14">
        <f t="shared" si="608"/>
        <v>0</v>
      </c>
      <c r="AS1039" s="14">
        <f t="shared" si="608"/>
        <v>0</v>
      </c>
      <c r="AT1039" s="14">
        <f t="shared" si="608"/>
        <v>0</v>
      </c>
      <c r="AU1039" s="14">
        <f t="shared" si="608"/>
        <v>0</v>
      </c>
      <c r="AV1039" s="14">
        <f t="shared" si="608"/>
        <v>0</v>
      </c>
      <c r="AW1039" s="14">
        <f t="shared" si="608"/>
        <v>0</v>
      </c>
      <c r="AX1039" s="14">
        <f t="shared" si="608"/>
        <v>0</v>
      </c>
      <c r="AY1039" s="14">
        <f t="shared" si="608"/>
        <v>0</v>
      </c>
      <c r="AZ1039" s="14">
        <f t="shared" si="608"/>
        <v>0</v>
      </c>
      <c r="BA1039" s="14">
        <f t="shared" si="608"/>
        <v>0</v>
      </c>
      <c r="BB1039" s="14">
        <f t="shared" si="608"/>
        <v>0</v>
      </c>
      <c r="BC1039" s="14">
        <f t="shared" si="608"/>
        <v>0</v>
      </c>
      <c r="BD1039" s="14">
        <f t="shared" si="608"/>
        <v>0</v>
      </c>
      <c r="BE1039" s="14">
        <f t="shared" si="608"/>
        <v>0</v>
      </c>
      <c r="BF1039" s="14">
        <f t="shared" si="608"/>
        <v>0</v>
      </c>
      <c r="BG1039" s="29">
        <f t="shared" si="605"/>
        <v>0</v>
      </c>
    </row>
    <row r="1040" spans="1:62" ht="12.95" customHeight="1" x14ac:dyDescent="0.2">
      <c r="A1040" s="538"/>
      <c r="B1040" s="518"/>
      <c r="C1040" s="507"/>
      <c r="D1040" s="513"/>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5"/>
        <v>0</v>
      </c>
    </row>
    <row r="1041" spans="1:62" ht="12.95" customHeight="1" thickBot="1" x14ac:dyDescent="0.25">
      <c r="A1041" s="538"/>
      <c r="B1041" s="518"/>
      <c r="C1041" s="508"/>
      <c r="D1041" s="516"/>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538"/>
      <c r="B1042" s="518"/>
      <c r="C1042" s="505" t="str">
        <f>Parameters!$C$10</f>
        <v>65 and +</v>
      </c>
      <c r="D1042" s="509" t="str">
        <f>Parameters!$B$10</f>
        <v>Fever</v>
      </c>
      <c r="E1042" s="65" t="str">
        <f>Parameters!$B$14</f>
        <v>Total</v>
      </c>
      <c r="F1042" s="30">
        <f>F1043+F1044</f>
        <v>0</v>
      </c>
      <c r="G1042" s="30">
        <f t="shared" ref="G1042:BF1042" si="609">G1043+G1044</f>
        <v>0</v>
      </c>
      <c r="H1042" s="30">
        <f t="shared" si="609"/>
        <v>0</v>
      </c>
      <c r="I1042" s="30">
        <f t="shared" si="609"/>
        <v>0</v>
      </c>
      <c r="J1042" s="30">
        <f t="shared" si="609"/>
        <v>0</v>
      </c>
      <c r="K1042" s="30">
        <f t="shared" si="609"/>
        <v>0</v>
      </c>
      <c r="L1042" s="30">
        <f t="shared" si="609"/>
        <v>0</v>
      </c>
      <c r="M1042" s="30">
        <f t="shared" si="609"/>
        <v>0</v>
      </c>
      <c r="N1042" s="30">
        <f t="shared" si="609"/>
        <v>0</v>
      </c>
      <c r="O1042" s="30">
        <f t="shared" si="609"/>
        <v>0</v>
      </c>
      <c r="P1042" s="30">
        <f t="shared" si="609"/>
        <v>0</v>
      </c>
      <c r="Q1042" s="30">
        <f t="shared" si="609"/>
        <v>0</v>
      </c>
      <c r="R1042" s="30">
        <f t="shared" si="609"/>
        <v>0</v>
      </c>
      <c r="S1042" s="30">
        <f t="shared" si="609"/>
        <v>0</v>
      </c>
      <c r="T1042" s="30">
        <f t="shared" si="609"/>
        <v>0</v>
      </c>
      <c r="U1042" s="30">
        <f t="shared" si="609"/>
        <v>0</v>
      </c>
      <c r="V1042" s="30">
        <f t="shared" si="609"/>
        <v>0</v>
      </c>
      <c r="W1042" s="30">
        <f t="shared" si="609"/>
        <v>0</v>
      </c>
      <c r="X1042" s="30">
        <f t="shared" si="609"/>
        <v>0</v>
      </c>
      <c r="Y1042" s="30">
        <f t="shared" si="609"/>
        <v>0</v>
      </c>
      <c r="Z1042" s="30">
        <f t="shared" si="609"/>
        <v>0</v>
      </c>
      <c r="AA1042" s="30">
        <f t="shared" si="609"/>
        <v>0</v>
      </c>
      <c r="AB1042" s="30">
        <f t="shared" si="609"/>
        <v>0</v>
      </c>
      <c r="AC1042" s="30">
        <f t="shared" si="609"/>
        <v>0</v>
      </c>
      <c r="AD1042" s="30">
        <f t="shared" si="609"/>
        <v>0</v>
      </c>
      <c r="AE1042" s="30">
        <f t="shared" si="609"/>
        <v>0</v>
      </c>
      <c r="AF1042" s="30">
        <f t="shared" si="609"/>
        <v>0</v>
      </c>
      <c r="AG1042" s="30">
        <f t="shared" si="609"/>
        <v>0</v>
      </c>
      <c r="AH1042" s="30">
        <f t="shared" si="609"/>
        <v>0</v>
      </c>
      <c r="AI1042" s="30">
        <f t="shared" si="609"/>
        <v>0</v>
      </c>
      <c r="AJ1042" s="30">
        <f t="shared" si="609"/>
        <v>0</v>
      </c>
      <c r="AK1042" s="30">
        <f t="shared" si="609"/>
        <v>0</v>
      </c>
      <c r="AL1042" s="30">
        <f t="shared" si="609"/>
        <v>0</v>
      </c>
      <c r="AM1042" s="30">
        <f t="shared" si="609"/>
        <v>0</v>
      </c>
      <c r="AN1042" s="30">
        <f t="shared" si="609"/>
        <v>0</v>
      </c>
      <c r="AO1042" s="30">
        <f t="shared" si="609"/>
        <v>0</v>
      </c>
      <c r="AP1042" s="30">
        <f t="shared" si="609"/>
        <v>0</v>
      </c>
      <c r="AQ1042" s="30">
        <f t="shared" si="609"/>
        <v>0</v>
      </c>
      <c r="AR1042" s="30">
        <f t="shared" si="609"/>
        <v>0</v>
      </c>
      <c r="AS1042" s="30">
        <f t="shared" si="609"/>
        <v>0</v>
      </c>
      <c r="AT1042" s="30">
        <f t="shared" si="609"/>
        <v>0</v>
      </c>
      <c r="AU1042" s="30">
        <f t="shared" si="609"/>
        <v>0</v>
      </c>
      <c r="AV1042" s="30">
        <f t="shared" si="609"/>
        <v>0</v>
      </c>
      <c r="AW1042" s="30">
        <f t="shared" si="609"/>
        <v>0</v>
      </c>
      <c r="AX1042" s="30">
        <f t="shared" si="609"/>
        <v>0</v>
      </c>
      <c r="AY1042" s="30">
        <f t="shared" si="609"/>
        <v>0</v>
      </c>
      <c r="AZ1042" s="30">
        <f t="shared" si="609"/>
        <v>0</v>
      </c>
      <c r="BA1042" s="30">
        <f t="shared" si="609"/>
        <v>0</v>
      </c>
      <c r="BB1042" s="30">
        <f t="shared" si="609"/>
        <v>0</v>
      </c>
      <c r="BC1042" s="30">
        <f t="shared" si="609"/>
        <v>0</v>
      </c>
      <c r="BD1042" s="30">
        <f t="shared" si="609"/>
        <v>0</v>
      </c>
      <c r="BE1042" s="30">
        <f t="shared" si="609"/>
        <v>0</v>
      </c>
      <c r="BF1042" s="30">
        <f t="shared" si="609"/>
        <v>0</v>
      </c>
      <c r="BG1042" s="31">
        <f>SUM(F1042:BF1042)</f>
        <v>0</v>
      </c>
    </row>
    <row r="1043" spans="1:62" ht="12.95" customHeight="1" x14ac:dyDescent="0.2">
      <c r="A1043" s="538"/>
      <c r="B1043" s="518"/>
      <c r="C1043" s="506"/>
      <c r="D1043" s="510"/>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10">SUM(F1043:BF1043)</f>
        <v>0</v>
      </c>
    </row>
    <row r="1044" spans="1:62" ht="12.95" customHeight="1" x14ac:dyDescent="0.2">
      <c r="A1044" s="538"/>
      <c r="B1044" s="518"/>
      <c r="C1044" s="506"/>
      <c r="D1044" s="511"/>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10"/>
        <v>0</v>
      </c>
    </row>
    <row r="1045" spans="1:62" ht="12.95" customHeight="1" x14ac:dyDescent="0.2">
      <c r="A1045" s="538"/>
      <c r="B1045" s="518"/>
      <c r="C1045" s="507"/>
      <c r="D1045" s="512" t="str">
        <f>Parameters!$B$11</f>
        <v>Hosp.</v>
      </c>
      <c r="E1045" s="67" t="str">
        <f>Parameters!$B$14</f>
        <v>Total</v>
      </c>
      <c r="F1045" s="14">
        <f t="shared" ref="F1045:BF1045" si="611">F1046+F1047</f>
        <v>0</v>
      </c>
      <c r="G1045" s="14">
        <f t="shared" si="611"/>
        <v>0</v>
      </c>
      <c r="H1045" s="14">
        <f t="shared" si="611"/>
        <v>0</v>
      </c>
      <c r="I1045" s="14">
        <f t="shared" si="611"/>
        <v>0</v>
      </c>
      <c r="J1045" s="14">
        <f t="shared" si="611"/>
        <v>0</v>
      </c>
      <c r="K1045" s="14">
        <f t="shared" si="611"/>
        <v>0</v>
      </c>
      <c r="L1045" s="14">
        <f t="shared" si="611"/>
        <v>0</v>
      </c>
      <c r="M1045" s="14">
        <f t="shared" si="611"/>
        <v>0</v>
      </c>
      <c r="N1045" s="14">
        <f t="shared" si="611"/>
        <v>0</v>
      </c>
      <c r="O1045" s="14">
        <f t="shared" si="611"/>
        <v>0</v>
      </c>
      <c r="P1045" s="14">
        <f t="shared" si="611"/>
        <v>0</v>
      </c>
      <c r="Q1045" s="14">
        <f t="shared" si="611"/>
        <v>0</v>
      </c>
      <c r="R1045" s="14">
        <f t="shared" si="611"/>
        <v>0</v>
      </c>
      <c r="S1045" s="14">
        <f t="shared" si="611"/>
        <v>0</v>
      </c>
      <c r="T1045" s="14">
        <f t="shared" si="611"/>
        <v>0</v>
      </c>
      <c r="U1045" s="14">
        <f t="shared" si="611"/>
        <v>0</v>
      </c>
      <c r="V1045" s="14">
        <f t="shared" si="611"/>
        <v>0</v>
      </c>
      <c r="W1045" s="14">
        <f t="shared" si="611"/>
        <v>0</v>
      </c>
      <c r="X1045" s="14">
        <f t="shared" si="611"/>
        <v>0</v>
      </c>
      <c r="Y1045" s="14">
        <f t="shared" si="611"/>
        <v>0</v>
      </c>
      <c r="Z1045" s="14">
        <f t="shared" si="611"/>
        <v>0</v>
      </c>
      <c r="AA1045" s="14">
        <f t="shared" si="611"/>
        <v>0</v>
      </c>
      <c r="AB1045" s="14">
        <f t="shared" si="611"/>
        <v>0</v>
      </c>
      <c r="AC1045" s="14">
        <f t="shared" si="611"/>
        <v>0</v>
      </c>
      <c r="AD1045" s="14">
        <f t="shared" si="611"/>
        <v>0</v>
      </c>
      <c r="AE1045" s="14">
        <f t="shared" si="611"/>
        <v>0</v>
      </c>
      <c r="AF1045" s="14">
        <f t="shared" si="611"/>
        <v>0</v>
      </c>
      <c r="AG1045" s="14">
        <f t="shared" si="611"/>
        <v>0</v>
      </c>
      <c r="AH1045" s="14">
        <f t="shared" si="611"/>
        <v>0</v>
      </c>
      <c r="AI1045" s="14">
        <f t="shared" si="611"/>
        <v>0</v>
      </c>
      <c r="AJ1045" s="14">
        <f t="shared" si="611"/>
        <v>0</v>
      </c>
      <c r="AK1045" s="14">
        <f t="shared" si="611"/>
        <v>0</v>
      </c>
      <c r="AL1045" s="14">
        <f t="shared" si="611"/>
        <v>0</v>
      </c>
      <c r="AM1045" s="14">
        <f t="shared" si="611"/>
        <v>0</v>
      </c>
      <c r="AN1045" s="14">
        <f t="shared" si="611"/>
        <v>0</v>
      </c>
      <c r="AO1045" s="14">
        <f t="shared" si="611"/>
        <v>0</v>
      </c>
      <c r="AP1045" s="14">
        <f t="shared" si="611"/>
        <v>0</v>
      </c>
      <c r="AQ1045" s="14">
        <f t="shared" si="611"/>
        <v>0</v>
      </c>
      <c r="AR1045" s="14">
        <f t="shared" si="611"/>
        <v>0</v>
      </c>
      <c r="AS1045" s="14">
        <f t="shared" si="611"/>
        <v>0</v>
      </c>
      <c r="AT1045" s="14">
        <f t="shared" si="611"/>
        <v>0</v>
      </c>
      <c r="AU1045" s="14">
        <f t="shared" si="611"/>
        <v>0</v>
      </c>
      <c r="AV1045" s="14">
        <f t="shared" si="611"/>
        <v>0</v>
      </c>
      <c r="AW1045" s="14">
        <f t="shared" si="611"/>
        <v>0</v>
      </c>
      <c r="AX1045" s="14">
        <f t="shared" si="611"/>
        <v>0</v>
      </c>
      <c r="AY1045" s="14">
        <f t="shared" si="611"/>
        <v>0</v>
      </c>
      <c r="AZ1045" s="14">
        <f t="shared" si="611"/>
        <v>0</v>
      </c>
      <c r="BA1045" s="14">
        <f t="shared" si="611"/>
        <v>0</v>
      </c>
      <c r="BB1045" s="14">
        <f t="shared" si="611"/>
        <v>0</v>
      </c>
      <c r="BC1045" s="14">
        <f t="shared" si="611"/>
        <v>0</v>
      </c>
      <c r="BD1045" s="14">
        <f t="shared" si="611"/>
        <v>0</v>
      </c>
      <c r="BE1045" s="14">
        <f t="shared" si="611"/>
        <v>0</v>
      </c>
      <c r="BF1045" s="14">
        <f t="shared" si="611"/>
        <v>0</v>
      </c>
      <c r="BG1045" s="29">
        <f t="shared" si="610"/>
        <v>0</v>
      </c>
    </row>
    <row r="1046" spans="1:62" ht="12.95" customHeight="1" x14ac:dyDescent="0.2">
      <c r="A1046" s="538"/>
      <c r="B1046" s="518"/>
      <c r="C1046" s="507"/>
      <c r="D1046" s="513"/>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10"/>
        <v>0</v>
      </c>
    </row>
    <row r="1047" spans="1:62" ht="12.95" customHeight="1" x14ac:dyDescent="0.2">
      <c r="A1047" s="538"/>
      <c r="B1047" s="518"/>
      <c r="C1047" s="507"/>
      <c r="D1047" s="514"/>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10"/>
        <v>0</v>
      </c>
    </row>
    <row r="1048" spans="1:62" ht="12.95" customHeight="1" x14ac:dyDescent="0.2">
      <c r="A1048" s="538"/>
      <c r="B1048" s="518"/>
      <c r="C1048" s="507"/>
      <c r="D1048" s="515" t="str">
        <f>Parameters!$B$12</f>
        <v>ICU</v>
      </c>
      <c r="E1048" s="67" t="str">
        <f>Parameters!$B$14</f>
        <v>Total</v>
      </c>
      <c r="F1048" s="14">
        <f t="shared" ref="F1048:BF1048" si="612">F1049+F1050</f>
        <v>0</v>
      </c>
      <c r="G1048" s="14">
        <f t="shared" si="612"/>
        <v>0</v>
      </c>
      <c r="H1048" s="14">
        <f t="shared" si="612"/>
        <v>0</v>
      </c>
      <c r="I1048" s="14">
        <f t="shared" si="612"/>
        <v>0</v>
      </c>
      <c r="J1048" s="14">
        <f t="shared" si="612"/>
        <v>0</v>
      </c>
      <c r="K1048" s="14">
        <f t="shared" si="612"/>
        <v>0</v>
      </c>
      <c r="L1048" s="14">
        <f t="shared" si="612"/>
        <v>0</v>
      </c>
      <c r="M1048" s="14">
        <f t="shared" si="612"/>
        <v>0</v>
      </c>
      <c r="N1048" s="14">
        <f t="shared" si="612"/>
        <v>0</v>
      </c>
      <c r="O1048" s="14">
        <f t="shared" si="612"/>
        <v>0</v>
      </c>
      <c r="P1048" s="14">
        <f t="shared" si="612"/>
        <v>0</v>
      </c>
      <c r="Q1048" s="14">
        <f t="shared" si="612"/>
        <v>0</v>
      </c>
      <c r="R1048" s="14">
        <f t="shared" si="612"/>
        <v>0</v>
      </c>
      <c r="S1048" s="14">
        <f t="shared" si="612"/>
        <v>0</v>
      </c>
      <c r="T1048" s="14">
        <f t="shared" si="612"/>
        <v>0</v>
      </c>
      <c r="U1048" s="14">
        <f t="shared" si="612"/>
        <v>0</v>
      </c>
      <c r="V1048" s="14">
        <f t="shared" si="612"/>
        <v>0</v>
      </c>
      <c r="W1048" s="14">
        <f t="shared" si="612"/>
        <v>0</v>
      </c>
      <c r="X1048" s="14">
        <f t="shared" si="612"/>
        <v>0</v>
      </c>
      <c r="Y1048" s="14">
        <f t="shared" si="612"/>
        <v>0</v>
      </c>
      <c r="Z1048" s="14">
        <f t="shared" si="612"/>
        <v>0</v>
      </c>
      <c r="AA1048" s="14">
        <f t="shared" si="612"/>
        <v>0</v>
      </c>
      <c r="AB1048" s="14">
        <f t="shared" si="612"/>
        <v>0</v>
      </c>
      <c r="AC1048" s="14">
        <f t="shared" si="612"/>
        <v>0</v>
      </c>
      <c r="AD1048" s="14">
        <f t="shared" si="612"/>
        <v>0</v>
      </c>
      <c r="AE1048" s="14">
        <f t="shared" si="612"/>
        <v>0</v>
      </c>
      <c r="AF1048" s="14">
        <f t="shared" si="612"/>
        <v>0</v>
      </c>
      <c r="AG1048" s="14">
        <f t="shared" si="612"/>
        <v>0</v>
      </c>
      <c r="AH1048" s="14">
        <f t="shared" si="612"/>
        <v>0</v>
      </c>
      <c r="AI1048" s="14">
        <f t="shared" si="612"/>
        <v>0</v>
      </c>
      <c r="AJ1048" s="14">
        <f t="shared" si="612"/>
        <v>0</v>
      </c>
      <c r="AK1048" s="14">
        <f t="shared" si="612"/>
        <v>0</v>
      </c>
      <c r="AL1048" s="14">
        <f t="shared" si="612"/>
        <v>0</v>
      </c>
      <c r="AM1048" s="14">
        <f t="shared" si="612"/>
        <v>0</v>
      </c>
      <c r="AN1048" s="14">
        <f t="shared" si="612"/>
        <v>0</v>
      </c>
      <c r="AO1048" s="14">
        <f t="shared" si="612"/>
        <v>0</v>
      </c>
      <c r="AP1048" s="14">
        <f t="shared" si="612"/>
        <v>0</v>
      </c>
      <c r="AQ1048" s="14">
        <f t="shared" si="612"/>
        <v>0</v>
      </c>
      <c r="AR1048" s="14">
        <f t="shared" si="612"/>
        <v>0</v>
      </c>
      <c r="AS1048" s="14">
        <f t="shared" si="612"/>
        <v>0</v>
      </c>
      <c r="AT1048" s="14">
        <f t="shared" si="612"/>
        <v>0</v>
      </c>
      <c r="AU1048" s="14">
        <f t="shared" si="612"/>
        <v>0</v>
      </c>
      <c r="AV1048" s="14">
        <f t="shared" si="612"/>
        <v>0</v>
      </c>
      <c r="AW1048" s="14">
        <f t="shared" si="612"/>
        <v>0</v>
      </c>
      <c r="AX1048" s="14">
        <f t="shared" si="612"/>
        <v>0</v>
      </c>
      <c r="AY1048" s="14">
        <f t="shared" si="612"/>
        <v>0</v>
      </c>
      <c r="AZ1048" s="14">
        <f t="shared" si="612"/>
        <v>0</v>
      </c>
      <c r="BA1048" s="14">
        <f t="shared" si="612"/>
        <v>0</v>
      </c>
      <c r="BB1048" s="14">
        <f t="shared" si="612"/>
        <v>0</v>
      </c>
      <c r="BC1048" s="14">
        <f t="shared" si="612"/>
        <v>0</v>
      </c>
      <c r="BD1048" s="14">
        <f t="shared" si="612"/>
        <v>0</v>
      </c>
      <c r="BE1048" s="14">
        <f t="shared" si="612"/>
        <v>0</v>
      </c>
      <c r="BF1048" s="14">
        <f t="shared" si="612"/>
        <v>0</v>
      </c>
      <c r="BG1048" s="29">
        <f t="shared" si="610"/>
        <v>0</v>
      </c>
    </row>
    <row r="1049" spans="1:62" ht="12.95" customHeight="1" x14ac:dyDescent="0.2">
      <c r="A1049" s="538"/>
      <c r="B1049" s="518"/>
      <c r="C1049" s="507"/>
      <c r="D1049" s="513"/>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10"/>
        <v>0</v>
      </c>
    </row>
    <row r="1050" spans="1:62" ht="12.95" customHeight="1" x14ac:dyDescent="0.2">
      <c r="A1050" s="538"/>
      <c r="B1050" s="518"/>
      <c r="C1050" s="507"/>
      <c r="D1050" s="514"/>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10"/>
        <v>0</v>
      </c>
    </row>
    <row r="1051" spans="1:62" ht="12.95" customHeight="1" x14ac:dyDescent="0.2">
      <c r="A1051" s="538"/>
      <c r="B1051" s="518"/>
      <c r="C1051" s="507"/>
      <c r="D1051" s="515" t="str">
        <f>Parameters!$B$13</f>
        <v>Death</v>
      </c>
      <c r="E1051" s="67" t="str">
        <f>Parameters!$B$14</f>
        <v>Total</v>
      </c>
      <c r="F1051" s="14">
        <f t="shared" ref="F1051:BF1051" si="613">F1052+F1053</f>
        <v>0</v>
      </c>
      <c r="G1051" s="14">
        <f t="shared" si="613"/>
        <v>0</v>
      </c>
      <c r="H1051" s="14">
        <f t="shared" si="613"/>
        <v>0</v>
      </c>
      <c r="I1051" s="14">
        <f t="shared" si="613"/>
        <v>0</v>
      </c>
      <c r="J1051" s="14">
        <f t="shared" si="613"/>
        <v>0</v>
      </c>
      <c r="K1051" s="14">
        <f t="shared" si="613"/>
        <v>0</v>
      </c>
      <c r="L1051" s="14">
        <f t="shared" si="613"/>
        <v>0</v>
      </c>
      <c r="M1051" s="14">
        <f t="shared" si="613"/>
        <v>0</v>
      </c>
      <c r="N1051" s="14">
        <f t="shared" si="613"/>
        <v>0</v>
      </c>
      <c r="O1051" s="14">
        <f t="shared" si="613"/>
        <v>0</v>
      </c>
      <c r="P1051" s="14">
        <f t="shared" si="613"/>
        <v>0</v>
      </c>
      <c r="Q1051" s="14">
        <f t="shared" si="613"/>
        <v>0</v>
      </c>
      <c r="R1051" s="14">
        <f t="shared" si="613"/>
        <v>0</v>
      </c>
      <c r="S1051" s="14">
        <f t="shared" si="613"/>
        <v>0</v>
      </c>
      <c r="T1051" s="14">
        <f t="shared" si="613"/>
        <v>0</v>
      </c>
      <c r="U1051" s="14">
        <f t="shared" si="613"/>
        <v>0</v>
      </c>
      <c r="V1051" s="14">
        <f t="shared" si="613"/>
        <v>0</v>
      </c>
      <c r="W1051" s="14">
        <f t="shared" si="613"/>
        <v>0</v>
      </c>
      <c r="X1051" s="14">
        <f t="shared" si="613"/>
        <v>0</v>
      </c>
      <c r="Y1051" s="14">
        <f t="shared" si="613"/>
        <v>0</v>
      </c>
      <c r="Z1051" s="14">
        <f t="shared" si="613"/>
        <v>0</v>
      </c>
      <c r="AA1051" s="14">
        <f t="shared" si="613"/>
        <v>0</v>
      </c>
      <c r="AB1051" s="14">
        <f t="shared" si="613"/>
        <v>0</v>
      </c>
      <c r="AC1051" s="14">
        <f t="shared" si="613"/>
        <v>0</v>
      </c>
      <c r="AD1051" s="14">
        <f t="shared" si="613"/>
        <v>0</v>
      </c>
      <c r="AE1051" s="14">
        <f t="shared" si="613"/>
        <v>0</v>
      </c>
      <c r="AF1051" s="14">
        <f t="shared" si="613"/>
        <v>0</v>
      </c>
      <c r="AG1051" s="14">
        <f t="shared" si="613"/>
        <v>0</v>
      </c>
      <c r="AH1051" s="14">
        <f t="shared" si="613"/>
        <v>0</v>
      </c>
      <c r="AI1051" s="14">
        <f t="shared" si="613"/>
        <v>0</v>
      </c>
      <c r="AJ1051" s="14">
        <f t="shared" si="613"/>
        <v>0</v>
      </c>
      <c r="AK1051" s="14">
        <f t="shared" si="613"/>
        <v>0</v>
      </c>
      <c r="AL1051" s="14">
        <f t="shared" si="613"/>
        <v>0</v>
      </c>
      <c r="AM1051" s="14">
        <f t="shared" si="613"/>
        <v>0</v>
      </c>
      <c r="AN1051" s="14">
        <f t="shared" si="613"/>
        <v>0</v>
      </c>
      <c r="AO1051" s="14">
        <f t="shared" si="613"/>
        <v>0</v>
      </c>
      <c r="AP1051" s="14">
        <f t="shared" si="613"/>
        <v>0</v>
      </c>
      <c r="AQ1051" s="14">
        <f t="shared" si="613"/>
        <v>0</v>
      </c>
      <c r="AR1051" s="14">
        <f t="shared" si="613"/>
        <v>0</v>
      </c>
      <c r="AS1051" s="14">
        <f t="shared" si="613"/>
        <v>0</v>
      </c>
      <c r="AT1051" s="14">
        <f t="shared" si="613"/>
        <v>0</v>
      </c>
      <c r="AU1051" s="14">
        <f t="shared" si="613"/>
        <v>0</v>
      </c>
      <c r="AV1051" s="14">
        <f t="shared" si="613"/>
        <v>0</v>
      </c>
      <c r="AW1051" s="14">
        <f t="shared" si="613"/>
        <v>0</v>
      </c>
      <c r="AX1051" s="14">
        <f t="shared" si="613"/>
        <v>0</v>
      </c>
      <c r="AY1051" s="14">
        <f t="shared" si="613"/>
        <v>0</v>
      </c>
      <c r="AZ1051" s="14">
        <f t="shared" si="613"/>
        <v>0</v>
      </c>
      <c r="BA1051" s="14">
        <f t="shared" si="613"/>
        <v>0</v>
      </c>
      <c r="BB1051" s="14">
        <f t="shared" si="613"/>
        <v>0</v>
      </c>
      <c r="BC1051" s="14">
        <f t="shared" si="613"/>
        <v>0</v>
      </c>
      <c r="BD1051" s="14">
        <f t="shared" si="613"/>
        <v>0</v>
      </c>
      <c r="BE1051" s="14">
        <f t="shared" si="613"/>
        <v>0</v>
      </c>
      <c r="BF1051" s="14">
        <f t="shared" si="613"/>
        <v>0</v>
      </c>
      <c r="BG1051" s="29">
        <f t="shared" si="610"/>
        <v>0</v>
      </c>
    </row>
    <row r="1052" spans="1:62" ht="12.95" customHeight="1" x14ac:dyDescent="0.2">
      <c r="A1052" s="538"/>
      <c r="B1052" s="518"/>
      <c r="C1052" s="507"/>
      <c r="D1052" s="513"/>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10"/>
        <v>0</v>
      </c>
    </row>
    <row r="1053" spans="1:62" ht="12.95" customHeight="1" thickBot="1" x14ac:dyDescent="0.25">
      <c r="A1053" s="538"/>
      <c r="B1053" s="518"/>
      <c r="C1053" s="508"/>
      <c r="D1053" s="516"/>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538"/>
      <c r="B1054" s="517" t="str">
        <f>Parameters!$E$11</f>
        <v>SARS-CoV-2</v>
      </c>
      <c r="C1054" s="553" t="str">
        <f>Parameters!$B$14</f>
        <v>Total</v>
      </c>
      <c r="D1054" s="553"/>
      <c r="E1054" s="48" t="str">
        <f>Parameters!$B$14</f>
        <v>Total</v>
      </c>
      <c r="F1054" s="40">
        <f>F1057+F1069+F1081+F1093+F1105+F1117+F1129+F1141</f>
        <v>25</v>
      </c>
      <c r="G1054" s="40">
        <f t="shared" ref="G1054:BF1054" si="614">G1057+G1069+G1081+G1093+G1105+G1117+G1129+G1141</f>
        <v>25</v>
      </c>
      <c r="H1054" s="40">
        <f t="shared" si="614"/>
        <v>0</v>
      </c>
      <c r="I1054" s="40">
        <f t="shared" si="614"/>
        <v>0</v>
      </c>
      <c r="J1054" s="40">
        <f t="shared" si="614"/>
        <v>0</v>
      </c>
      <c r="K1054" s="40">
        <f t="shared" si="614"/>
        <v>0</v>
      </c>
      <c r="L1054" s="40">
        <f t="shared" si="614"/>
        <v>0</v>
      </c>
      <c r="M1054" s="40">
        <f t="shared" si="614"/>
        <v>0</v>
      </c>
      <c r="N1054" s="40">
        <f t="shared" si="614"/>
        <v>0</v>
      </c>
      <c r="O1054" s="40">
        <f t="shared" si="614"/>
        <v>0</v>
      </c>
      <c r="P1054" s="40">
        <f t="shared" si="614"/>
        <v>0</v>
      </c>
      <c r="Q1054" s="40">
        <f t="shared" si="614"/>
        <v>0</v>
      </c>
      <c r="R1054" s="40">
        <f t="shared" si="614"/>
        <v>0</v>
      </c>
      <c r="S1054" s="40">
        <f t="shared" si="614"/>
        <v>0</v>
      </c>
      <c r="T1054" s="40">
        <f t="shared" si="614"/>
        <v>0</v>
      </c>
      <c r="U1054" s="40">
        <f t="shared" si="614"/>
        <v>0</v>
      </c>
      <c r="V1054" s="40">
        <f t="shared" si="614"/>
        <v>0</v>
      </c>
      <c r="W1054" s="40">
        <f t="shared" si="614"/>
        <v>0</v>
      </c>
      <c r="X1054" s="40">
        <f t="shared" si="614"/>
        <v>0</v>
      </c>
      <c r="Y1054" s="40">
        <f t="shared" si="614"/>
        <v>0</v>
      </c>
      <c r="Z1054" s="40">
        <f t="shared" si="614"/>
        <v>0</v>
      </c>
      <c r="AA1054" s="40">
        <f t="shared" si="614"/>
        <v>0</v>
      </c>
      <c r="AB1054" s="40">
        <f t="shared" si="614"/>
        <v>0</v>
      </c>
      <c r="AC1054" s="40">
        <f t="shared" si="614"/>
        <v>0</v>
      </c>
      <c r="AD1054" s="40">
        <f t="shared" si="614"/>
        <v>0</v>
      </c>
      <c r="AE1054" s="40">
        <f t="shared" si="614"/>
        <v>0</v>
      </c>
      <c r="AF1054" s="40">
        <f t="shared" si="614"/>
        <v>0</v>
      </c>
      <c r="AG1054" s="40">
        <f t="shared" si="614"/>
        <v>0</v>
      </c>
      <c r="AH1054" s="40">
        <f t="shared" si="614"/>
        <v>0</v>
      </c>
      <c r="AI1054" s="40">
        <f t="shared" si="614"/>
        <v>0</v>
      </c>
      <c r="AJ1054" s="40">
        <f t="shared" si="614"/>
        <v>0</v>
      </c>
      <c r="AK1054" s="40">
        <f t="shared" si="614"/>
        <v>0</v>
      </c>
      <c r="AL1054" s="40">
        <f t="shared" si="614"/>
        <v>0</v>
      </c>
      <c r="AM1054" s="40">
        <f t="shared" si="614"/>
        <v>0</v>
      </c>
      <c r="AN1054" s="40">
        <f t="shared" si="614"/>
        <v>0</v>
      </c>
      <c r="AO1054" s="40">
        <f t="shared" si="614"/>
        <v>0</v>
      </c>
      <c r="AP1054" s="40">
        <f t="shared" si="614"/>
        <v>0</v>
      </c>
      <c r="AQ1054" s="40">
        <f t="shared" si="614"/>
        <v>0</v>
      </c>
      <c r="AR1054" s="40">
        <f t="shared" si="614"/>
        <v>0</v>
      </c>
      <c r="AS1054" s="40">
        <f t="shared" si="614"/>
        <v>0</v>
      </c>
      <c r="AT1054" s="40">
        <f t="shared" si="614"/>
        <v>0</v>
      </c>
      <c r="AU1054" s="40">
        <f t="shared" si="614"/>
        <v>0</v>
      </c>
      <c r="AV1054" s="40">
        <f t="shared" si="614"/>
        <v>0</v>
      </c>
      <c r="AW1054" s="40">
        <f t="shared" si="614"/>
        <v>0</v>
      </c>
      <c r="AX1054" s="40">
        <f t="shared" si="614"/>
        <v>0</v>
      </c>
      <c r="AY1054" s="40">
        <f t="shared" si="614"/>
        <v>0</v>
      </c>
      <c r="AZ1054" s="40">
        <f t="shared" si="614"/>
        <v>0</v>
      </c>
      <c r="BA1054" s="40">
        <f t="shared" si="614"/>
        <v>0</v>
      </c>
      <c r="BB1054" s="40">
        <f t="shared" si="614"/>
        <v>0</v>
      </c>
      <c r="BC1054" s="40">
        <f t="shared" si="614"/>
        <v>0</v>
      </c>
      <c r="BD1054" s="40">
        <f t="shared" si="614"/>
        <v>0</v>
      </c>
      <c r="BE1054" s="40">
        <f t="shared" si="614"/>
        <v>0</v>
      </c>
      <c r="BF1054" s="40">
        <f t="shared" si="614"/>
        <v>0</v>
      </c>
      <c r="BG1054" s="53">
        <f>SUM(F1054:BF1054)</f>
        <v>50</v>
      </c>
      <c r="BH1054" s="524" t="str">
        <f>B1054</f>
        <v>SARS-CoV-2</v>
      </c>
      <c r="BI1054" s="525"/>
      <c r="BJ1054" s="526"/>
    </row>
    <row r="1055" spans="1:62" ht="12.95" customHeight="1" x14ac:dyDescent="0.2">
      <c r="A1055" s="538"/>
      <c r="B1055" s="518"/>
      <c r="C1055" s="554"/>
      <c r="D1055" s="555"/>
      <c r="E1055" s="49" t="str">
        <f>Parameters!$B$15</f>
        <v>Fem.</v>
      </c>
      <c r="F1055" s="34">
        <f>F1058+F1070+F1082+F1094+F1106+F1118+F1130+F1142</f>
        <v>9</v>
      </c>
      <c r="G1055" s="34">
        <f t="shared" ref="G1055:BF1055" si="615">G1058+G1070+G1082+G1094+G1106+G1118+G1130+G1142</f>
        <v>14</v>
      </c>
      <c r="H1055" s="34">
        <f t="shared" si="615"/>
        <v>0</v>
      </c>
      <c r="I1055" s="34">
        <f t="shared" si="615"/>
        <v>0</v>
      </c>
      <c r="J1055" s="34">
        <f t="shared" si="615"/>
        <v>0</v>
      </c>
      <c r="K1055" s="34">
        <f t="shared" si="615"/>
        <v>0</v>
      </c>
      <c r="L1055" s="34">
        <f t="shared" si="615"/>
        <v>0</v>
      </c>
      <c r="M1055" s="34">
        <f t="shared" si="615"/>
        <v>0</v>
      </c>
      <c r="N1055" s="34">
        <f t="shared" si="615"/>
        <v>0</v>
      </c>
      <c r="O1055" s="34">
        <f t="shared" si="615"/>
        <v>0</v>
      </c>
      <c r="P1055" s="34">
        <f t="shared" si="615"/>
        <v>0</v>
      </c>
      <c r="Q1055" s="34">
        <f t="shared" si="615"/>
        <v>0</v>
      </c>
      <c r="R1055" s="34">
        <f t="shared" si="615"/>
        <v>0</v>
      </c>
      <c r="S1055" s="34">
        <f t="shared" si="615"/>
        <v>0</v>
      </c>
      <c r="T1055" s="34">
        <f t="shared" si="615"/>
        <v>0</v>
      </c>
      <c r="U1055" s="34">
        <f t="shared" si="615"/>
        <v>0</v>
      </c>
      <c r="V1055" s="34">
        <f t="shared" si="615"/>
        <v>0</v>
      </c>
      <c r="W1055" s="34">
        <f t="shared" si="615"/>
        <v>0</v>
      </c>
      <c r="X1055" s="34">
        <f t="shared" si="615"/>
        <v>0</v>
      </c>
      <c r="Y1055" s="34">
        <f t="shared" si="615"/>
        <v>0</v>
      </c>
      <c r="Z1055" s="34">
        <f t="shared" si="615"/>
        <v>0</v>
      </c>
      <c r="AA1055" s="34">
        <f t="shared" si="615"/>
        <v>0</v>
      </c>
      <c r="AB1055" s="34">
        <f t="shared" si="615"/>
        <v>0</v>
      </c>
      <c r="AC1055" s="34">
        <f t="shared" si="615"/>
        <v>0</v>
      </c>
      <c r="AD1055" s="34">
        <f t="shared" si="615"/>
        <v>0</v>
      </c>
      <c r="AE1055" s="34">
        <f t="shared" si="615"/>
        <v>0</v>
      </c>
      <c r="AF1055" s="34">
        <f t="shared" si="615"/>
        <v>0</v>
      </c>
      <c r="AG1055" s="34">
        <f t="shared" si="615"/>
        <v>0</v>
      </c>
      <c r="AH1055" s="34">
        <f t="shared" si="615"/>
        <v>0</v>
      </c>
      <c r="AI1055" s="34">
        <f t="shared" si="615"/>
        <v>0</v>
      </c>
      <c r="AJ1055" s="34">
        <f t="shared" si="615"/>
        <v>0</v>
      </c>
      <c r="AK1055" s="34">
        <f t="shared" si="615"/>
        <v>0</v>
      </c>
      <c r="AL1055" s="34">
        <f t="shared" si="615"/>
        <v>0</v>
      </c>
      <c r="AM1055" s="34">
        <f t="shared" si="615"/>
        <v>0</v>
      </c>
      <c r="AN1055" s="34">
        <f t="shared" si="615"/>
        <v>0</v>
      </c>
      <c r="AO1055" s="34">
        <f t="shared" si="615"/>
        <v>0</v>
      </c>
      <c r="AP1055" s="34">
        <f t="shared" si="615"/>
        <v>0</v>
      </c>
      <c r="AQ1055" s="34">
        <f t="shared" si="615"/>
        <v>0</v>
      </c>
      <c r="AR1055" s="34">
        <f t="shared" si="615"/>
        <v>0</v>
      </c>
      <c r="AS1055" s="34">
        <f t="shared" si="615"/>
        <v>0</v>
      </c>
      <c r="AT1055" s="34">
        <f t="shared" si="615"/>
        <v>0</v>
      </c>
      <c r="AU1055" s="34">
        <f t="shared" si="615"/>
        <v>0</v>
      </c>
      <c r="AV1055" s="34">
        <f t="shared" si="615"/>
        <v>0</v>
      </c>
      <c r="AW1055" s="34">
        <f t="shared" si="615"/>
        <v>0</v>
      </c>
      <c r="AX1055" s="34">
        <f t="shared" si="615"/>
        <v>0</v>
      </c>
      <c r="AY1055" s="34">
        <f t="shared" si="615"/>
        <v>0</v>
      </c>
      <c r="AZ1055" s="34">
        <f t="shared" si="615"/>
        <v>0</v>
      </c>
      <c r="BA1055" s="34">
        <f t="shared" si="615"/>
        <v>0</v>
      </c>
      <c r="BB1055" s="34">
        <f t="shared" si="615"/>
        <v>0</v>
      </c>
      <c r="BC1055" s="34">
        <f t="shared" si="615"/>
        <v>0</v>
      </c>
      <c r="BD1055" s="34">
        <f t="shared" si="615"/>
        <v>0</v>
      </c>
      <c r="BE1055" s="34">
        <f t="shared" si="615"/>
        <v>0</v>
      </c>
      <c r="BF1055" s="34">
        <f t="shared" si="615"/>
        <v>0</v>
      </c>
      <c r="BG1055" s="41">
        <f>SUM(F1055:BF1055)</f>
        <v>23</v>
      </c>
      <c r="BH1055" s="325" t="str">
        <f>$D1057</f>
        <v>Fever</v>
      </c>
      <c r="BI1055" s="48" t="str">
        <f t="shared" ref="BI1055:BI1066" si="616">$E1057</f>
        <v>Total</v>
      </c>
      <c r="BJ1055" s="58">
        <f>BG1054</f>
        <v>50</v>
      </c>
    </row>
    <row r="1056" spans="1:62" ht="12.95" customHeight="1" thickBot="1" x14ac:dyDescent="0.25">
      <c r="A1056" s="538"/>
      <c r="B1056" s="518"/>
      <c r="C1056" s="556"/>
      <c r="D1056" s="557"/>
      <c r="E1056" s="50" t="str">
        <f>Parameters!$B$16</f>
        <v>Male</v>
      </c>
      <c r="F1056" s="51">
        <f>F1059+F1071+F1083+F1095+F1107+F1119+F1131+F1143</f>
        <v>16</v>
      </c>
      <c r="G1056" s="51">
        <f t="shared" ref="G1056:BF1056" si="617">G1059+G1071+G1083+G1095+G1107+G1119+G1131+G1143</f>
        <v>11</v>
      </c>
      <c r="H1056" s="51">
        <f t="shared" si="617"/>
        <v>0</v>
      </c>
      <c r="I1056" s="51">
        <f t="shared" si="617"/>
        <v>0</v>
      </c>
      <c r="J1056" s="51">
        <f t="shared" si="617"/>
        <v>0</v>
      </c>
      <c r="K1056" s="51">
        <f t="shared" si="617"/>
        <v>0</v>
      </c>
      <c r="L1056" s="51">
        <f t="shared" si="617"/>
        <v>0</v>
      </c>
      <c r="M1056" s="51">
        <f t="shared" si="617"/>
        <v>0</v>
      </c>
      <c r="N1056" s="51">
        <f t="shared" si="617"/>
        <v>0</v>
      </c>
      <c r="O1056" s="51">
        <f t="shared" si="617"/>
        <v>0</v>
      </c>
      <c r="P1056" s="51">
        <f t="shared" si="617"/>
        <v>0</v>
      </c>
      <c r="Q1056" s="51">
        <f t="shared" si="617"/>
        <v>0</v>
      </c>
      <c r="R1056" s="51">
        <f t="shared" si="617"/>
        <v>0</v>
      </c>
      <c r="S1056" s="51">
        <f t="shared" si="617"/>
        <v>0</v>
      </c>
      <c r="T1056" s="51">
        <f t="shared" si="617"/>
        <v>0</v>
      </c>
      <c r="U1056" s="51">
        <f t="shared" si="617"/>
        <v>0</v>
      </c>
      <c r="V1056" s="51">
        <f t="shared" si="617"/>
        <v>0</v>
      </c>
      <c r="W1056" s="51">
        <f t="shared" si="617"/>
        <v>0</v>
      </c>
      <c r="X1056" s="51">
        <f t="shared" si="617"/>
        <v>0</v>
      </c>
      <c r="Y1056" s="51">
        <f t="shared" si="617"/>
        <v>0</v>
      </c>
      <c r="Z1056" s="51">
        <f t="shared" si="617"/>
        <v>0</v>
      </c>
      <c r="AA1056" s="51">
        <f t="shared" si="617"/>
        <v>0</v>
      </c>
      <c r="AB1056" s="51">
        <f t="shared" si="617"/>
        <v>0</v>
      </c>
      <c r="AC1056" s="51">
        <f t="shared" si="617"/>
        <v>0</v>
      </c>
      <c r="AD1056" s="51">
        <f t="shared" si="617"/>
        <v>0</v>
      </c>
      <c r="AE1056" s="51">
        <f t="shared" si="617"/>
        <v>0</v>
      </c>
      <c r="AF1056" s="51">
        <f t="shared" si="617"/>
        <v>0</v>
      </c>
      <c r="AG1056" s="51">
        <f t="shared" si="617"/>
        <v>0</v>
      </c>
      <c r="AH1056" s="51">
        <f t="shared" si="617"/>
        <v>0</v>
      </c>
      <c r="AI1056" s="51">
        <f t="shared" si="617"/>
        <v>0</v>
      </c>
      <c r="AJ1056" s="51">
        <f t="shared" si="617"/>
        <v>0</v>
      </c>
      <c r="AK1056" s="51">
        <f t="shared" si="617"/>
        <v>0</v>
      </c>
      <c r="AL1056" s="51">
        <f t="shared" si="617"/>
        <v>0</v>
      </c>
      <c r="AM1056" s="51">
        <f t="shared" si="617"/>
        <v>0</v>
      </c>
      <c r="AN1056" s="51">
        <f t="shared" si="617"/>
        <v>0</v>
      </c>
      <c r="AO1056" s="51">
        <f t="shared" si="617"/>
        <v>0</v>
      </c>
      <c r="AP1056" s="51">
        <f t="shared" si="617"/>
        <v>0</v>
      </c>
      <c r="AQ1056" s="51">
        <f t="shared" si="617"/>
        <v>0</v>
      </c>
      <c r="AR1056" s="51">
        <f t="shared" si="617"/>
        <v>0</v>
      </c>
      <c r="AS1056" s="51">
        <f t="shared" si="617"/>
        <v>0</v>
      </c>
      <c r="AT1056" s="51">
        <f t="shared" si="617"/>
        <v>0</v>
      </c>
      <c r="AU1056" s="51">
        <f t="shared" si="617"/>
        <v>0</v>
      </c>
      <c r="AV1056" s="51">
        <f t="shared" si="617"/>
        <v>0</v>
      </c>
      <c r="AW1056" s="51">
        <f t="shared" si="617"/>
        <v>0</v>
      </c>
      <c r="AX1056" s="51">
        <f t="shared" si="617"/>
        <v>0</v>
      </c>
      <c r="AY1056" s="51">
        <f t="shared" si="617"/>
        <v>0</v>
      </c>
      <c r="AZ1056" s="51">
        <f t="shared" si="617"/>
        <v>0</v>
      </c>
      <c r="BA1056" s="51">
        <f t="shared" si="617"/>
        <v>0</v>
      </c>
      <c r="BB1056" s="51">
        <f t="shared" si="617"/>
        <v>0</v>
      </c>
      <c r="BC1056" s="51">
        <f t="shared" si="617"/>
        <v>0</v>
      </c>
      <c r="BD1056" s="51">
        <f t="shared" si="617"/>
        <v>0</v>
      </c>
      <c r="BE1056" s="51">
        <f t="shared" si="617"/>
        <v>0</v>
      </c>
      <c r="BF1056" s="51">
        <f t="shared" si="617"/>
        <v>0</v>
      </c>
      <c r="BG1056" s="52">
        <f>SUM(F1056:BF1056)</f>
        <v>27</v>
      </c>
      <c r="BH1056" s="326"/>
      <c r="BI1056" s="62" t="str">
        <f t="shared" si="616"/>
        <v>Fem.</v>
      </c>
      <c r="BJ1056" s="59">
        <f>BG1055</f>
        <v>23</v>
      </c>
    </row>
    <row r="1057" spans="1:63" ht="12.95" customHeight="1" x14ac:dyDescent="0.2">
      <c r="A1057" s="538"/>
      <c r="B1057" s="518"/>
      <c r="C1057" s="506" t="str">
        <f>Parameters!$C$3</f>
        <v>&lt; 6 m.</v>
      </c>
      <c r="D1057" s="509" t="str">
        <f>Parameters!$B$10</f>
        <v>Fever</v>
      </c>
      <c r="E1057" s="65" t="str">
        <f>Parameters!$B$14</f>
        <v>Total</v>
      </c>
      <c r="F1057" s="30">
        <f>F1058+F1059</f>
        <v>0</v>
      </c>
      <c r="G1057" s="30">
        <f t="shared" ref="G1057:BF1057" si="618">G1058+G1059</f>
        <v>25</v>
      </c>
      <c r="H1057" s="30">
        <f t="shared" si="618"/>
        <v>0</v>
      </c>
      <c r="I1057" s="30">
        <f t="shared" si="618"/>
        <v>0</v>
      </c>
      <c r="J1057" s="30">
        <f t="shared" si="618"/>
        <v>0</v>
      </c>
      <c r="K1057" s="30">
        <f t="shared" si="618"/>
        <v>0</v>
      </c>
      <c r="L1057" s="30">
        <f t="shared" si="618"/>
        <v>0</v>
      </c>
      <c r="M1057" s="30">
        <f t="shared" si="618"/>
        <v>0</v>
      </c>
      <c r="N1057" s="30">
        <f t="shared" si="618"/>
        <v>0</v>
      </c>
      <c r="O1057" s="30">
        <f t="shared" si="618"/>
        <v>0</v>
      </c>
      <c r="P1057" s="30">
        <f t="shared" si="618"/>
        <v>0</v>
      </c>
      <c r="Q1057" s="30">
        <f t="shared" si="618"/>
        <v>0</v>
      </c>
      <c r="R1057" s="30">
        <f t="shared" si="618"/>
        <v>0</v>
      </c>
      <c r="S1057" s="30">
        <f t="shared" si="618"/>
        <v>0</v>
      </c>
      <c r="T1057" s="30">
        <f t="shared" si="618"/>
        <v>0</v>
      </c>
      <c r="U1057" s="30">
        <f t="shared" si="618"/>
        <v>0</v>
      </c>
      <c r="V1057" s="30">
        <f t="shared" si="618"/>
        <v>0</v>
      </c>
      <c r="W1057" s="30">
        <f t="shared" si="618"/>
        <v>0</v>
      </c>
      <c r="X1057" s="30">
        <f t="shared" si="618"/>
        <v>0</v>
      </c>
      <c r="Y1057" s="30">
        <f t="shared" si="618"/>
        <v>0</v>
      </c>
      <c r="Z1057" s="30">
        <f t="shared" si="618"/>
        <v>0</v>
      </c>
      <c r="AA1057" s="30">
        <f t="shared" si="618"/>
        <v>0</v>
      </c>
      <c r="AB1057" s="30">
        <f t="shared" si="618"/>
        <v>0</v>
      </c>
      <c r="AC1057" s="30">
        <f t="shared" si="618"/>
        <v>0</v>
      </c>
      <c r="AD1057" s="30">
        <f t="shared" si="618"/>
        <v>0</v>
      </c>
      <c r="AE1057" s="30">
        <f t="shared" si="618"/>
        <v>0</v>
      </c>
      <c r="AF1057" s="30">
        <f t="shared" si="618"/>
        <v>0</v>
      </c>
      <c r="AG1057" s="30">
        <f t="shared" si="618"/>
        <v>0</v>
      </c>
      <c r="AH1057" s="30">
        <f t="shared" si="618"/>
        <v>0</v>
      </c>
      <c r="AI1057" s="30">
        <f t="shared" si="618"/>
        <v>0</v>
      </c>
      <c r="AJ1057" s="30">
        <f t="shared" si="618"/>
        <v>0</v>
      </c>
      <c r="AK1057" s="30">
        <f t="shared" si="618"/>
        <v>0</v>
      </c>
      <c r="AL1057" s="30">
        <f t="shared" si="618"/>
        <v>0</v>
      </c>
      <c r="AM1057" s="30">
        <f t="shared" si="618"/>
        <v>0</v>
      </c>
      <c r="AN1057" s="30">
        <f t="shared" si="618"/>
        <v>0</v>
      </c>
      <c r="AO1057" s="30">
        <f t="shared" si="618"/>
        <v>0</v>
      </c>
      <c r="AP1057" s="30">
        <f t="shared" si="618"/>
        <v>0</v>
      </c>
      <c r="AQ1057" s="30">
        <f t="shared" si="618"/>
        <v>0</v>
      </c>
      <c r="AR1057" s="30">
        <f t="shared" si="618"/>
        <v>0</v>
      </c>
      <c r="AS1057" s="30">
        <f t="shared" si="618"/>
        <v>0</v>
      </c>
      <c r="AT1057" s="30">
        <f t="shared" si="618"/>
        <v>0</v>
      </c>
      <c r="AU1057" s="30">
        <f t="shared" si="618"/>
        <v>0</v>
      </c>
      <c r="AV1057" s="30">
        <f t="shared" si="618"/>
        <v>0</v>
      </c>
      <c r="AW1057" s="30">
        <f t="shared" si="618"/>
        <v>0</v>
      </c>
      <c r="AX1057" s="30">
        <f t="shared" si="618"/>
        <v>0</v>
      </c>
      <c r="AY1057" s="30">
        <f t="shared" si="618"/>
        <v>0</v>
      </c>
      <c r="AZ1057" s="30">
        <f t="shared" si="618"/>
        <v>0</v>
      </c>
      <c r="BA1057" s="30">
        <f t="shared" si="618"/>
        <v>0</v>
      </c>
      <c r="BB1057" s="30">
        <f t="shared" si="618"/>
        <v>0</v>
      </c>
      <c r="BC1057" s="30">
        <f t="shared" si="618"/>
        <v>0</v>
      </c>
      <c r="BD1057" s="30">
        <f t="shared" si="618"/>
        <v>0</v>
      </c>
      <c r="BE1057" s="30">
        <f t="shared" si="618"/>
        <v>0</v>
      </c>
      <c r="BF1057" s="30">
        <f t="shared" si="618"/>
        <v>0</v>
      </c>
      <c r="BG1057" s="31">
        <f>SUM(F1057:BF1057)</f>
        <v>25</v>
      </c>
      <c r="BH1057" s="327"/>
      <c r="BI1057" s="62" t="str">
        <f t="shared" si="616"/>
        <v>Male</v>
      </c>
      <c r="BJ1057" s="59">
        <f>BG1056</f>
        <v>27</v>
      </c>
    </row>
    <row r="1058" spans="1:63" ht="12.95" customHeight="1" x14ac:dyDescent="0.2">
      <c r="A1058" s="538"/>
      <c r="B1058" s="518"/>
      <c r="C1058" s="506"/>
      <c r="D1058" s="510"/>
      <c r="E1058" s="66" t="str">
        <f>Parameters!$B$15</f>
        <v>Fem.</v>
      </c>
      <c r="F1058" s="27"/>
      <c r="G1058" s="27">
        <v>14</v>
      </c>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9">SUM(F1058:BF1058)</f>
        <v>14</v>
      </c>
      <c r="BH1058" s="320" t="str">
        <f>$D1060</f>
        <v>Hosp.</v>
      </c>
      <c r="BI1058" s="67" t="str">
        <f t="shared" si="616"/>
        <v>Total</v>
      </c>
      <c r="BJ1058" s="19">
        <f>SUM(BJ1059:BJ1060)</f>
        <v>50</v>
      </c>
    </row>
    <row r="1059" spans="1:63" ht="12.95" customHeight="1" x14ac:dyDescent="0.2">
      <c r="A1059" s="538"/>
      <c r="B1059" s="518"/>
      <c r="C1059" s="506"/>
      <c r="D1059" s="511"/>
      <c r="E1059" s="66" t="str">
        <f>Parameters!$B$16</f>
        <v>Male</v>
      </c>
      <c r="F1059" s="27"/>
      <c r="G1059" s="27">
        <v>11</v>
      </c>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9"/>
        <v>11</v>
      </c>
      <c r="BH1059" s="321"/>
      <c r="BI1059" s="44" t="str">
        <f t="shared" si="616"/>
        <v>Fem.</v>
      </c>
      <c r="BJ1059" s="37">
        <f>BG1061+BG1073+BG1085+BG1097+BG1109+BG1121+BG1133+BG1145</f>
        <v>23</v>
      </c>
    </row>
    <row r="1060" spans="1:63" ht="12.95" customHeight="1" x14ac:dyDescent="0.2">
      <c r="A1060" s="538"/>
      <c r="B1060" s="518"/>
      <c r="C1060" s="507"/>
      <c r="D1060" s="512" t="str">
        <f>Parameters!$B$11</f>
        <v>Hosp.</v>
      </c>
      <c r="E1060" s="67" t="str">
        <f>Parameters!$B$14</f>
        <v>Total</v>
      </c>
      <c r="F1060" s="14">
        <f>F1061+F1062</f>
        <v>0</v>
      </c>
      <c r="G1060" s="14">
        <f t="shared" ref="G1060:BF1060" si="620">G1061+G1062</f>
        <v>25</v>
      </c>
      <c r="H1060" s="14">
        <f t="shared" si="620"/>
        <v>0</v>
      </c>
      <c r="I1060" s="14">
        <f t="shared" si="620"/>
        <v>0</v>
      </c>
      <c r="J1060" s="14">
        <f t="shared" si="620"/>
        <v>0</v>
      </c>
      <c r="K1060" s="14">
        <f t="shared" si="620"/>
        <v>0</v>
      </c>
      <c r="L1060" s="14">
        <f t="shared" si="620"/>
        <v>0</v>
      </c>
      <c r="M1060" s="14">
        <f t="shared" si="620"/>
        <v>0</v>
      </c>
      <c r="N1060" s="14">
        <f t="shared" si="620"/>
        <v>0</v>
      </c>
      <c r="O1060" s="14">
        <f t="shared" si="620"/>
        <v>0</v>
      </c>
      <c r="P1060" s="14">
        <f t="shared" si="620"/>
        <v>0</v>
      </c>
      <c r="Q1060" s="14">
        <f t="shared" si="620"/>
        <v>0</v>
      </c>
      <c r="R1060" s="14">
        <f t="shared" si="620"/>
        <v>0</v>
      </c>
      <c r="S1060" s="14">
        <f t="shared" si="620"/>
        <v>0</v>
      </c>
      <c r="T1060" s="14">
        <f t="shared" si="620"/>
        <v>0</v>
      </c>
      <c r="U1060" s="14">
        <f t="shared" si="620"/>
        <v>0</v>
      </c>
      <c r="V1060" s="14">
        <f t="shared" si="620"/>
        <v>0</v>
      </c>
      <c r="W1060" s="14">
        <f t="shared" si="620"/>
        <v>0</v>
      </c>
      <c r="X1060" s="14">
        <f t="shared" si="620"/>
        <v>0</v>
      </c>
      <c r="Y1060" s="14">
        <f t="shared" si="620"/>
        <v>0</v>
      </c>
      <c r="Z1060" s="14">
        <f t="shared" si="620"/>
        <v>0</v>
      </c>
      <c r="AA1060" s="14">
        <f t="shared" si="620"/>
        <v>0</v>
      </c>
      <c r="AB1060" s="14">
        <f t="shared" si="620"/>
        <v>0</v>
      </c>
      <c r="AC1060" s="14">
        <f t="shared" si="620"/>
        <v>0</v>
      </c>
      <c r="AD1060" s="14">
        <f t="shared" si="620"/>
        <v>0</v>
      </c>
      <c r="AE1060" s="14">
        <f t="shared" si="620"/>
        <v>0</v>
      </c>
      <c r="AF1060" s="14">
        <f t="shared" si="620"/>
        <v>0</v>
      </c>
      <c r="AG1060" s="14">
        <f t="shared" si="620"/>
        <v>0</v>
      </c>
      <c r="AH1060" s="14">
        <f t="shared" si="620"/>
        <v>0</v>
      </c>
      <c r="AI1060" s="14">
        <f t="shared" si="620"/>
        <v>0</v>
      </c>
      <c r="AJ1060" s="14">
        <f t="shared" si="620"/>
        <v>0</v>
      </c>
      <c r="AK1060" s="14">
        <f t="shared" si="620"/>
        <v>0</v>
      </c>
      <c r="AL1060" s="14">
        <f t="shared" si="620"/>
        <v>0</v>
      </c>
      <c r="AM1060" s="14">
        <f t="shared" si="620"/>
        <v>0</v>
      </c>
      <c r="AN1060" s="14">
        <f t="shared" si="620"/>
        <v>0</v>
      </c>
      <c r="AO1060" s="14">
        <f t="shared" si="620"/>
        <v>0</v>
      </c>
      <c r="AP1060" s="14">
        <f t="shared" si="620"/>
        <v>0</v>
      </c>
      <c r="AQ1060" s="14">
        <f t="shared" si="620"/>
        <v>0</v>
      </c>
      <c r="AR1060" s="14">
        <f t="shared" si="620"/>
        <v>0</v>
      </c>
      <c r="AS1060" s="14">
        <f t="shared" si="620"/>
        <v>0</v>
      </c>
      <c r="AT1060" s="14">
        <f t="shared" si="620"/>
        <v>0</v>
      </c>
      <c r="AU1060" s="14">
        <f t="shared" si="620"/>
        <v>0</v>
      </c>
      <c r="AV1060" s="14">
        <f t="shared" si="620"/>
        <v>0</v>
      </c>
      <c r="AW1060" s="14">
        <f t="shared" si="620"/>
        <v>0</v>
      </c>
      <c r="AX1060" s="14">
        <f t="shared" si="620"/>
        <v>0</v>
      </c>
      <c r="AY1060" s="14">
        <f t="shared" si="620"/>
        <v>0</v>
      </c>
      <c r="AZ1060" s="14">
        <f t="shared" si="620"/>
        <v>0</v>
      </c>
      <c r="BA1060" s="14">
        <f t="shared" si="620"/>
        <v>0</v>
      </c>
      <c r="BB1060" s="14">
        <f t="shared" si="620"/>
        <v>0</v>
      </c>
      <c r="BC1060" s="14">
        <f t="shared" si="620"/>
        <v>0</v>
      </c>
      <c r="BD1060" s="14">
        <f t="shared" si="620"/>
        <v>0</v>
      </c>
      <c r="BE1060" s="14">
        <f t="shared" si="620"/>
        <v>0</v>
      </c>
      <c r="BF1060" s="14">
        <f t="shared" si="620"/>
        <v>0</v>
      </c>
      <c r="BG1060" s="29">
        <f t="shared" si="619"/>
        <v>25</v>
      </c>
      <c r="BH1060" s="322"/>
      <c r="BI1060" s="44" t="str">
        <f t="shared" si="616"/>
        <v>Male</v>
      </c>
      <c r="BJ1060" s="37">
        <f>BG1062+BG1074+BG1086+BG1098+BG1110+BG1122+BG1134+BG1146</f>
        <v>27</v>
      </c>
    </row>
    <row r="1061" spans="1:63" ht="12.95" customHeight="1" x14ac:dyDescent="0.2">
      <c r="A1061" s="538"/>
      <c r="B1061" s="518"/>
      <c r="C1061" s="507"/>
      <c r="D1061" s="513"/>
      <c r="E1061" s="44" t="str">
        <f>Parameters!$B$15</f>
        <v>Fem.</v>
      </c>
      <c r="F1061" s="11"/>
      <c r="G1061" s="11">
        <v>14</v>
      </c>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9"/>
        <v>14</v>
      </c>
      <c r="BH1061" s="320" t="str">
        <f>$D1063</f>
        <v>ICU</v>
      </c>
      <c r="BI1061" s="67" t="str">
        <f t="shared" si="616"/>
        <v>Total</v>
      </c>
      <c r="BJ1061" s="19">
        <f>SUM(BJ1062:BJ1063)</f>
        <v>14</v>
      </c>
    </row>
    <row r="1062" spans="1:63" ht="12.95" customHeight="1" x14ac:dyDescent="0.2">
      <c r="A1062" s="538"/>
      <c r="B1062" s="518"/>
      <c r="C1062" s="507"/>
      <c r="D1062" s="514"/>
      <c r="E1062" s="44" t="str">
        <f>Parameters!$B$16</f>
        <v>Male</v>
      </c>
      <c r="F1062" s="11"/>
      <c r="G1062" s="11">
        <v>11</v>
      </c>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9"/>
        <v>11</v>
      </c>
      <c r="BH1062" s="321"/>
      <c r="BI1062" s="44" t="str">
        <f t="shared" si="616"/>
        <v>Fem.</v>
      </c>
      <c r="BJ1062" s="37">
        <f>BG1064+BG1076+BG1088+BG1100+BG1112+BG1124+BG1136+BG1148</f>
        <v>8</v>
      </c>
    </row>
    <row r="1063" spans="1:63" ht="12.95" customHeight="1" x14ac:dyDescent="0.2">
      <c r="A1063" s="538"/>
      <c r="B1063" s="518"/>
      <c r="C1063" s="507"/>
      <c r="D1063" s="515" t="str">
        <f>Parameters!$B$12</f>
        <v>ICU</v>
      </c>
      <c r="E1063" s="67" t="str">
        <f>Parameters!$B$14</f>
        <v>Total</v>
      </c>
      <c r="F1063" s="14">
        <f t="shared" ref="F1063:BF1063" si="621">F1064+F1065</f>
        <v>0</v>
      </c>
      <c r="G1063" s="14">
        <f t="shared" si="621"/>
        <v>9</v>
      </c>
      <c r="H1063" s="14">
        <f t="shared" si="621"/>
        <v>0</v>
      </c>
      <c r="I1063" s="14">
        <f t="shared" si="621"/>
        <v>0</v>
      </c>
      <c r="J1063" s="14">
        <f t="shared" si="621"/>
        <v>0</v>
      </c>
      <c r="K1063" s="14">
        <f t="shared" si="621"/>
        <v>0</v>
      </c>
      <c r="L1063" s="14">
        <f t="shared" si="621"/>
        <v>0</v>
      </c>
      <c r="M1063" s="14">
        <f t="shared" si="621"/>
        <v>0</v>
      </c>
      <c r="N1063" s="14">
        <f t="shared" si="621"/>
        <v>0</v>
      </c>
      <c r="O1063" s="14">
        <f t="shared" si="621"/>
        <v>0</v>
      </c>
      <c r="P1063" s="14">
        <f t="shared" si="621"/>
        <v>0</v>
      </c>
      <c r="Q1063" s="14">
        <f t="shared" si="621"/>
        <v>0</v>
      </c>
      <c r="R1063" s="14">
        <f t="shared" si="621"/>
        <v>0</v>
      </c>
      <c r="S1063" s="14">
        <f t="shared" si="621"/>
        <v>0</v>
      </c>
      <c r="T1063" s="14">
        <f t="shared" si="621"/>
        <v>0</v>
      </c>
      <c r="U1063" s="14">
        <f t="shared" si="621"/>
        <v>0</v>
      </c>
      <c r="V1063" s="14">
        <f t="shared" si="621"/>
        <v>0</v>
      </c>
      <c r="W1063" s="14">
        <f t="shared" si="621"/>
        <v>0</v>
      </c>
      <c r="X1063" s="14">
        <f t="shared" si="621"/>
        <v>0</v>
      </c>
      <c r="Y1063" s="14">
        <f t="shared" si="621"/>
        <v>0</v>
      </c>
      <c r="Z1063" s="14">
        <f t="shared" si="621"/>
        <v>0</v>
      </c>
      <c r="AA1063" s="14">
        <f t="shared" si="621"/>
        <v>0</v>
      </c>
      <c r="AB1063" s="14">
        <f t="shared" si="621"/>
        <v>0</v>
      </c>
      <c r="AC1063" s="14">
        <f t="shared" si="621"/>
        <v>0</v>
      </c>
      <c r="AD1063" s="14">
        <f t="shared" si="621"/>
        <v>0</v>
      </c>
      <c r="AE1063" s="14">
        <f t="shared" si="621"/>
        <v>0</v>
      </c>
      <c r="AF1063" s="14">
        <f t="shared" si="621"/>
        <v>0</v>
      </c>
      <c r="AG1063" s="14">
        <f t="shared" si="621"/>
        <v>0</v>
      </c>
      <c r="AH1063" s="14">
        <f t="shared" si="621"/>
        <v>0</v>
      </c>
      <c r="AI1063" s="14">
        <f t="shared" si="621"/>
        <v>0</v>
      </c>
      <c r="AJ1063" s="14">
        <f t="shared" si="621"/>
        <v>0</v>
      </c>
      <c r="AK1063" s="14">
        <f t="shared" si="621"/>
        <v>0</v>
      </c>
      <c r="AL1063" s="14">
        <f t="shared" si="621"/>
        <v>0</v>
      </c>
      <c r="AM1063" s="14">
        <f t="shared" si="621"/>
        <v>0</v>
      </c>
      <c r="AN1063" s="14">
        <f t="shared" si="621"/>
        <v>0</v>
      </c>
      <c r="AO1063" s="14">
        <f t="shared" si="621"/>
        <v>0</v>
      </c>
      <c r="AP1063" s="14">
        <f t="shared" si="621"/>
        <v>0</v>
      </c>
      <c r="AQ1063" s="14">
        <f t="shared" si="621"/>
        <v>0</v>
      </c>
      <c r="AR1063" s="14">
        <f t="shared" si="621"/>
        <v>0</v>
      </c>
      <c r="AS1063" s="14">
        <f t="shared" si="621"/>
        <v>0</v>
      </c>
      <c r="AT1063" s="14">
        <f t="shared" si="621"/>
        <v>0</v>
      </c>
      <c r="AU1063" s="14">
        <f t="shared" si="621"/>
        <v>0</v>
      </c>
      <c r="AV1063" s="14">
        <f t="shared" si="621"/>
        <v>0</v>
      </c>
      <c r="AW1063" s="14">
        <f t="shared" si="621"/>
        <v>0</v>
      </c>
      <c r="AX1063" s="14">
        <f t="shared" si="621"/>
        <v>0</v>
      </c>
      <c r="AY1063" s="14">
        <f t="shared" si="621"/>
        <v>0</v>
      </c>
      <c r="AZ1063" s="14">
        <f t="shared" si="621"/>
        <v>0</v>
      </c>
      <c r="BA1063" s="14">
        <f t="shared" si="621"/>
        <v>0</v>
      </c>
      <c r="BB1063" s="14">
        <f t="shared" si="621"/>
        <v>0</v>
      </c>
      <c r="BC1063" s="14">
        <f t="shared" si="621"/>
        <v>0</v>
      </c>
      <c r="BD1063" s="14">
        <f t="shared" si="621"/>
        <v>0</v>
      </c>
      <c r="BE1063" s="14">
        <f t="shared" si="621"/>
        <v>0</v>
      </c>
      <c r="BF1063" s="14">
        <f t="shared" si="621"/>
        <v>0</v>
      </c>
      <c r="BG1063" s="29">
        <f t="shared" si="619"/>
        <v>9</v>
      </c>
      <c r="BH1063" s="322"/>
      <c r="BI1063" s="44" t="str">
        <f t="shared" si="616"/>
        <v>Male</v>
      </c>
      <c r="BJ1063" s="37">
        <f>BG1065+BG1077+BG1089+BG1101+BG1113+BG1125+BG1137+BG1149</f>
        <v>6</v>
      </c>
    </row>
    <row r="1064" spans="1:63" ht="12.95" customHeight="1" x14ac:dyDescent="0.2">
      <c r="A1064" s="538"/>
      <c r="B1064" s="518"/>
      <c r="C1064" s="507"/>
      <c r="D1064" s="513"/>
      <c r="E1064" s="44" t="str">
        <f>Parameters!$B$15</f>
        <v>Fem.</v>
      </c>
      <c r="F1064" s="11"/>
      <c r="G1064" s="11">
        <v>5</v>
      </c>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9"/>
        <v>5</v>
      </c>
      <c r="BH1064" s="323" t="str">
        <f>$D1066</f>
        <v>Death</v>
      </c>
      <c r="BI1064" s="67" t="str">
        <f t="shared" si="616"/>
        <v>Total</v>
      </c>
      <c r="BJ1064" s="19">
        <f>SUM(BJ1065:BJ1066)</f>
        <v>6</v>
      </c>
    </row>
    <row r="1065" spans="1:63" ht="12.95" customHeight="1" x14ac:dyDescent="0.2">
      <c r="A1065" s="538"/>
      <c r="B1065" s="518"/>
      <c r="C1065" s="507"/>
      <c r="D1065" s="514"/>
      <c r="E1065" s="44" t="str">
        <f>Parameters!$B$16</f>
        <v>Male</v>
      </c>
      <c r="F1065" s="11"/>
      <c r="G1065" s="11">
        <v>4</v>
      </c>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9"/>
        <v>4</v>
      </c>
      <c r="BH1065" s="321"/>
      <c r="BI1065" s="44" t="str">
        <f t="shared" si="616"/>
        <v>Fem.</v>
      </c>
      <c r="BJ1065" s="37">
        <f>BG1067+BG1079+BG1091+BG1103+BG1115+BG1127+BG1139+BG1151</f>
        <v>4</v>
      </c>
    </row>
    <row r="1066" spans="1:63" ht="12.95" customHeight="1" thickBot="1" x14ac:dyDescent="0.25">
      <c r="A1066" s="538"/>
      <c r="B1066" s="518"/>
      <c r="C1066" s="507"/>
      <c r="D1066" s="515" t="str">
        <f>Parameters!$B$13</f>
        <v>Death</v>
      </c>
      <c r="E1066" s="67" t="str">
        <f>Parameters!$B$14</f>
        <v>Total</v>
      </c>
      <c r="F1066" s="14">
        <f t="shared" ref="F1066:BF1066" si="622">F1067+F1068</f>
        <v>0</v>
      </c>
      <c r="G1066" s="14">
        <f t="shared" si="622"/>
        <v>3</v>
      </c>
      <c r="H1066" s="14">
        <f t="shared" si="622"/>
        <v>0</v>
      </c>
      <c r="I1066" s="14">
        <f t="shared" si="622"/>
        <v>0</v>
      </c>
      <c r="J1066" s="14">
        <f t="shared" si="622"/>
        <v>0</v>
      </c>
      <c r="K1066" s="14">
        <f t="shared" si="622"/>
        <v>0</v>
      </c>
      <c r="L1066" s="14">
        <f t="shared" si="622"/>
        <v>0</v>
      </c>
      <c r="M1066" s="14">
        <f t="shared" si="622"/>
        <v>0</v>
      </c>
      <c r="N1066" s="14">
        <f t="shared" si="622"/>
        <v>0</v>
      </c>
      <c r="O1066" s="14">
        <f t="shared" si="622"/>
        <v>0</v>
      </c>
      <c r="P1066" s="14">
        <f t="shared" si="622"/>
        <v>0</v>
      </c>
      <c r="Q1066" s="14">
        <f t="shared" si="622"/>
        <v>0</v>
      </c>
      <c r="R1066" s="14">
        <f t="shared" si="622"/>
        <v>0</v>
      </c>
      <c r="S1066" s="14">
        <f t="shared" si="622"/>
        <v>0</v>
      </c>
      <c r="T1066" s="14">
        <f t="shared" si="622"/>
        <v>0</v>
      </c>
      <c r="U1066" s="14">
        <f t="shared" si="622"/>
        <v>0</v>
      </c>
      <c r="V1066" s="14">
        <f t="shared" si="622"/>
        <v>0</v>
      </c>
      <c r="W1066" s="14">
        <f t="shared" si="622"/>
        <v>0</v>
      </c>
      <c r="X1066" s="14">
        <f t="shared" si="622"/>
        <v>0</v>
      </c>
      <c r="Y1066" s="14">
        <f t="shared" si="622"/>
        <v>0</v>
      </c>
      <c r="Z1066" s="14">
        <f t="shared" si="622"/>
        <v>0</v>
      </c>
      <c r="AA1066" s="14">
        <f t="shared" si="622"/>
        <v>0</v>
      </c>
      <c r="AB1066" s="14">
        <f t="shared" si="622"/>
        <v>0</v>
      </c>
      <c r="AC1066" s="14">
        <f t="shared" si="622"/>
        <v>0</v>
      </c>
      <c r="AD1066" s="14">
        <f t="shared" si="622"/>
        <v>0</v>
      </c>
      <c r="AE1066" s="14">
        <f t="shared" si="622"/>
        <v>0</v>
      </c>
      <c r="AF1066" s="14">
        <f t="shared" si="622"/>
        <v>0</v>
      </c>
      <c r="AG1066" s="14">
        <f t="shared" si="622"/>
        <v>0</v>
      </c>
      <c r="AH1066" s="14">
        <f t="shared" si="622"/>
        <v>0</v>
      </c>
      <c r="AI1066" s="14">
        <f t="shared" si="622"/>
        <v>0</v>
      </c>
      <c r="AJ1066" s="14">
        <f t="shared" si="622"/>
        <v>0</v>
      </c>
      <c r="AK1066" s="14">
        <f t="shared" si="622"/>
        <v>0</v>
      </c>
      <c r="AL1066" s="14">
        <f t="shared" si="622"/>
        <v>0</v>
      </c>
      <c r="AM1066" s="14">
        <f t="shared" si="622"/>
        <v>0</v>
      </c>
      <c r="AN1066" s="14">
        <f t="shared" si="622"/>
        <v>0</v>
      </c>
      <c r="AO1066" s="14">
        <f t="shared" si="622"/>
        <v>0</v>
      </c>
      <c r="AP1066" s="14">
        <f t="shared" si="622"/>
        <v>0</v>
      </c>
      <c r="AQ1066" s="14">
        <f t="shared" si="622"/>
        <v>0</v>
      </c>
      <c r="AR1066" s="14">
        <f t="shared" si="622"/>
        <v>0</v>
      </c>
      <c r="AS1066" s="14">
        <f t="shared" si="622"/>
        <v>0</v>
      </c>
      <c r="AT1066" s="14">
        <f t="shared" si="622"/>
        <v>0</v>
      </c>
      <c r="AU1066" s="14">
        <f t="shared" si="622"/>
        <v>0</v>
      </c>
      <c r="AV1066" s="14">
        <f t="shared" si="622"/>
        <v>0</v>
      </c>
      <c r="AW1066" s="14">
        <f t="shared" si="622"/>
        <v>0</v>
      </c>
      <c r="AX1066" s="14">
        <f t="shared" si="622"/>
        <v>0</v>
      </c>
      <c r="AY1066" s="14">
        <f t="shared" si="622"/>
        <v>0</v>
      </c>
      <c r="AZ1066" s="14">
        <f t="shared" si="622"/>
        <v>0</v>
      </c>
      <c r="BA1066" s="14">
        <f t="shared" si="622"/>
        <v>0</v>
      </c>
      <c r="BB1066" s="14">
        <f t="shared" si="622"/>
        <v>0</v>
      </c>
      <c r="BC1066" s="14">
        <f t="shared" si="622"/>
        <v>0</v>
      </c>
      <c r="BD1066" s="14">
        <f t="shared" si="622"/>
        <v>0</v>
      </c>
      <c r="BE1066" s="14">
        <f t="shared" si="622"/>
        <v>0</v>
      </c>
      <c r="BF1066" s="14">
        <f t="shared" si="622"/>
        <v>0</v>
      </c>
      <c r="BG1066" s="29">
        <f t="shared" si="619"/>
        <v>3</v>
      </c>
      <c r="BH1066" s="324"/>
      <c r="BI1066" s="45" t="str">
        <f t="shared" si="616"/>
        <v>Male</v>
      </c>
      <c r="BJ1066" s="38">
        <f>BG1068+BG1080+BG1092+BG1104+BG1116+BG1128+BG1140+BG1152</f>
        <v>2</v>
      </c>
    </row>
    <row r="1067" spans="1:63" ht="12.95" customHeight="1" x14ac:dyDescent="0.2">
      <c r="A1067" s="538"/>
      <c r="B1067" s="518"/>
      <c r="C1067" s="507"/>
      <c r="D1067" s="513"/>
      <c r="E1067" s="44" t="str">
        <f>Parameters!$B$15</f>
        <v>Fem.</v>
      </c>
      <c r="F1067" s="11"/>
      <c r="G1067" s="11">
        <v>2</v>
      </c>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9"/>
        <v>2</v>
      </c>
    </row>
    <row r="1068" spans="1:63" ht="12.95" customHeight="1" thickBot="1" x14ac:dyDescent="0.25">
      <c r="A1068" s="538"/>
      <c r="B1068" s="518"/>
      <c r="C1068" s="508"/>
      <c r="D1068" s="516"/>
      <c r="E1068" s="44" t="str">
        <f>Parameters!$B$16</f>
        <v>Male</v>
      </c>
      <c r="F1068" s="32"/>
      <c r="G1068" s="32">
        <v>1</v>
      </c>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1</v>
      </c>
      <c r="BI1068" s="387"/>
      <c r="BJ1068" s="387"/>
      <c r="BK1068" s="387"/>
    </row>
    <row r="1069" spans="1:63" ht="12.95" customHeight="1" x14ac:dyDescent="0.2">
      <c r="A1069" s="538"/>
      <c r="B1069" s="518"/>
      <c r="C1069" s="505" t="str">
        <f>Parameters!$C$4</f>
        <v>6 to 11 m.</v>
      </c>
      <c r="D1069" s="509" t="str">
        <f>Parameters!$B$10</f>
        <v>Fever</v>
      </c>
      <c r="E1069" s="65" t="str">
        <f>Parameters!$B$14</f>
        <v>Total</v>
      </c>
      <c r="F1069" s="30">
        <f>F1070+F1071</f>
        <v>0</v>
      </c>
      <c r="G1069" s="30">
        <f t="shared" ref="G1069:BF1069" si="623">G1070+G1071</f>
        <v>0</v>
      </c>
      <c r="H1069" s="30">
        <f t="shared" si="623"/>
        <v>0</v>
      </c>
      <c r="I1069" s="30">
        <f t="shared" si="623"/>
        <v>0</v>
      </c>
      <c r="J1069" s="30">
        <f t="shared" si="623"/>
        <v>0</v>
      </c>
      <c r="K1069" s="30">
        <f t="shared" si="623"/>
        <v>0</v>
      </c>
      <c r="L1069" s="30">
        <f t="shared" si="623"/>
        <v>0</v>
      </c>
      <c r="M1069" s="30">
        <f t="shared" si="623"/>
        <v>0</v>
      </c>
      <c r="N1069" s="30">
        <f t="shared" si="623"/>
        <v>0</v>
      </c>
      <c r="O1069" s="30">
        <f t="shared" si="623"/>
        <v>0</v>
      </c>
      <c r="P1069" s="30">
        <f t="shared" si="623"/>
        <v>0</v>
      </c>
      <c r="Q1069" s="30">
        <f t="shared" si="623"/>
        <v>0</v>
      </c>
      <c r="R1069" s="30">
        <f t="shared" si="623"/>
        <v>0</v>
      </c>
      <c r="S1069" s="30">
        <f t="shared" si="623"/>
        <v>0</v>
      </c>
      <c r="T1069" s="30">
        <f t="shared" si="623"/>
        <v>0</v>
      </c>
      <c r="U1069" s="30">
        <f t="shared" si="623"/>
        <v>0</v>
      </c>
      <c r="V1069" s="30">
        <f t="shared" si="623"/>
        <v>0</v>
      </c>
      <c r="W1069" s="30">
        <f t="shared" si="623"/>
        <v>0</v>
      </c>
      <c r="X1069" s="30">
        <f t="shared" si="623"/>
        <v>0</v>
      </c>
      <c r="Y1069" s="30">
        <f t="shared" si="623"/>
        <v>0</v>
      </c>
      <c r="Z1069" s="30">
        <f t="shared" si="623"/>
        <v>0</v>
      </c>
      <c r="AA1069" s="30">
        <f t="shared" si="623"/>
        <v>0</v>
      </c>
      <c r="AB1069" s="30">
        <f t="shared" si="623"/>
        <v>0</v>
      </c>
      <c r="AC1069" s="30">
        <f t="shared" si="623"/>
        <v>0</v>
      </c>
      <c r="AD1069" s="30">
        <f t="shared" si="623"/>
        <v>0</v>
      </c>
      <c r="AE1069" s="30">
        <f t="shared" si="623"/>
        <v>0</v>
      </c>
      <c r="AF1069" s="30">
        <f t="shared" si="623"/>
        <v>0</v>
      </c>
      <c r="AG1069" s="30">
        <f t="shared" si="623"/>
        <v>0</v>
      </c>
      <c r="AH1069" s="30">
        <f t="shared" si="623"/>
        <v>0</v>
      </c>
      <c r="AI1069" s="30">
        <f t="shared" si="623"/>
        <v>0</v>
      </c>
      <c r="AJ1069" s="30">
        <f t="shared" si="623"/>
        <v>0</v>
      </c>
      <c r="AK1069" s="30">
        <f t="shared" si="623"/>
        <v>0</v>
      </c>
      <c r="AL1069" s="30">
        <f t="shared" si="623"/>
        <v>0</v>
      </c>
      <c r="AM1069" s="30">
        <f t="shared" si="623"/>
        <v>0</v>
      </c>
      <c r="AN1069" s="30">
        <f t="shared" si="623"/>
        <v>0</v>
      </c>
      <c r="AO1069" s="30">
        <f t="shared" si="623"/>
        <v>0</v>
      </c>
      <c r="AP1069" s="30">
        <f t="shared" si="623"/>
        <v>0</v>
      </c>
      <c r="AQ1069" s="30">
        <f t="shared" si="623"/>
        <v>0</v>
      </c>
      <c r="AR1069" s="30">
        <f t="shared" si="623"/>
        <v>0</v>
      </c>
      <c r="AS1069" s="30">
        <f t="shared" si="623"/>
        <v>0</v>
      </c>
      <c r="AT1069" s="30">
        <f t="shared" si="623"/>
        <v>0</v>
      </c>
      <c r="AU1069" s="30">
        <f t="shared" si="623"/>
        <v>0</v>
      </c>
      <c r="AV1069" s="30">
        <f t="shared" si="623"/>
        <v>0</v>
      </c>
      <c r="AW1069" s="30">
        <f t="shared" si="623"/>
        <v>0</v>
      </c>
      <c r="AX1069" s="30">
        <f t="shared" si="623"/>
        <v>0</v>
      </c>
      <c r="AY1069" s="30">
        <f t="shared" si="623"/>
        <v>0</v>
      </c>
      <c r="AZ1069" s="30">
        <f t="shared" si="623"/>
        <v>0</v>
      </c>
      <c r="BA1069" s="30">
        <f t="shared" si="623"/>
        <v>0</v>
      </c>
      <c r="BB1069" s="30">
        <f t="shared" si="623"/>
        <v>0</v>
      </c>
      <c r="BC1069" s="30">
        <f t="shared" si="623"/>
        <v>0</v>
      </c>
      <c r="BD1069" s="30">
        <f t="shared" si="623"/>
        <v>0</v>
      </c>
      <c r="BE1069" s="30">
        <f t="shared" si="623"/>
        <v>0</v>
      </c>
      <c r="BF1069" s="30">
        <f t="shared" si="623"/>
        <v>0</v>
      </c>
      <c r="BG1069" s="31">
        <f>SUM(F1069:BF1069)</f>
        <v>0</v>
      </c>
    </row>
    <row r="1070" spans="1:63" ht="12.95" customHeight="1" x14ac:dyDescent="0.2">
      <c r="A1070" s="538"/>
      <c r="B1070" s="518"/>
      <c r="C1070" s="506"/>
      <c r="D1070" s="510"/>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4">SUM(F1070:BF1070)</f>
        <v>0</v>
      </c>
    </row>
    <row r="1071" spans="1:63" ht="12.95" customHeight="1" x14ac:dyDescent="0.2">
      <c r="A1071" s="538"/>
      <c r="B1071" s="518"/>
      <c r="C1071" s="506"/>
      <c r="D1071" s="511"/>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4"/>
        <v>0</v>
      </c>
    </row>
    <row r="1072" spans="1:63" ht="12.95" customHeight="1" x14ac:dyDescent="0.2">
      <c r="A1072" s="538"/>
      <c r="B1072" s="518"/>
      <c r="C1072" s="507"/>
      <c r="D1072" s="512" t="str">
        <f>Parameters!$B$11</f>
        <v>Hosp.</v>
      </c>
      <c r="E1072" s="67" t="str">
        <f>Parameters!$B$14</f>
        <v>Total</v>
      </c>
      <c r="F1072" s="14">
        <f t="shared" ref="F1072:BF1072" si="625">F1073+F1074</f>
        <v>0</v>
      </c>
      <c r="G1072" s="14">
        <f t="shared" si="625"/>
        <v>0</v>
      </c>
      <c r="H1072" s="14">
        <f t="shared" si="625"/>
        <v>0</v>
      </c>
      <c r="I1072" s="14">
        <f t="shared" si="625"/>
        <v>0</v>
      </c>
      <c r="J1072" s="14">
        <f t="shared" si="625"/>
        <v>0</v>
      </c>
      <c r="K1072" s="14">
        <f t="shared" si="625"/>
        <v>0</v>
      </c>
      <c r="L1072" s="14">
        <f t="shared" si="625"/>
        <v>0</v>
      </c>
      <c r="M1072" s="14">
        <f t="shared" si="625"/>
        <v>0</v>
      </c>
      <c r="N1072" s="14">
        <f t="shared" si="625"/>
        <v>0</v>
      </c>
      <c r="O1072" s="14">
        <f t="shared" si="625"/>
        <v>0</v>
      </c>
      <c r="P1072" s="14">
        <f t="shared" si="625"/>
        <v>0</v>
      </c>
      <c r="Q1072" s="14">
        <f t="shared" si="625"/>
        <v>0</v>
      </c>
      <c r="R1072" s="14">
        <f t="shared" si="625"/>
        <v>0</v>
      </c>
      <c r="S1072" s="14">
        <f t="shared" si="625"/>
        <v>0</v>
      </c>
      <c r="T1072" s="14">
        <f t="shared" si="625"/>
        <v>0</v>
      </c>
      <c r="U1072" s="14">
        <f t="shared" si="625"/>
        <v>0</v>
      </c>
      <c r="V1072" s="14">
        <f t="shared" si="625"/>
        <v>0</v>
      </c>
      <c r="W1072" s="14">
        <f t="shared" si="625"/>
        <v>0</v>
      </c>
      <c r="X1072" s="14">
        <f t="shared" si="625"/>
        <v>0</v>
      </c>
      <c r="Y1072" s="14">
        <f t="shared" si="625"/>
        <v>0</v>
      </c>
      <c r="Z1072" s="14">
        <f t="shared" si="625"/>
        <v>0</v>
      </c>
      <c r="AA1072" s="14">
        <f t="shared" si="625"/>
        <v>0</v>
      </c>
      <c r="AB1072" s="14">
        <f t="shared" si="625"/>
        <v>0</v>
      </c>
      <c r="AC1072" s="14">
        <f t="shared" si="625"/>
        <v>0</v>
      </c>
      <c r="AD1072" s="14">
        <f t="shared" si="625"/>
        <v>0</v>
      </c>
      <c r="AE1072" s="14">
        <f t="shared" si="625"/>
        <v>0</v>
      </c>
      <c r="AF1072" s="14">
        <f t="shared" si="625"/>
        <v>0</v>
      </c>
      <c r="AG1072" s="14">
        <f t="shared" si="625"/>
        <v>0</v>
      </c>
      <c r="AH1072" s="14">
        <f t="shared" si="625"/>
        <v>0</v>
      </c>
      <c r="AI1072" s="14">
        <f t="shared" si="625"/>
        <v>0</v>
      </c>
      <c r="AJ1072" s="14">
        <f t="shared" si="625"/>
        <v>0</v>
      </c>
      <c r="AK1072" s="14">
        <f t="shared" si="625"/>
        <v>0</v>
      </c>
      <c r="AL1072" s="14">
        <f t="shared" si="625"/>
        <v>0</v>
      </c>
      <c r="AM1072" s="14">
        <f t="shared" si="625"/>
        <v>0</v>
      </c>
      <c r="AN1072" s="14">
        <f t="shared" si="625"/>
        <v>0</v>
      </c>
      <c r="AO1072" s="14">
        <f t="shared" si="625"/>
        <v>0</v>
      </c>
      <c r="AP1072" s="14">
        <f t="shared" si="625"/>
        <v>0</v>
      </c>
      <c r="AQ1072" s="14">
        <f t="shared" si="625"/>
        <v>0</v>
      </c>
      <c r="AR1072" s="14">
        <f t="shared" si="625"/>
        <v>0</v>
      </c>
      <c r="AS1072" s="14">
        <f t="shared" si="625"/>
        <v>0</v>
      </c>
      <c r="AT1072" s="14">
        <f t="shared" si="625"/>
        <v>0</v>
      </c>
      <c r="AU1072" s="14">
        <f t="shared" si="625"/>
        <v>0</v>
      </c>
      <c r="AV1072" s="14">
        <f t="shared" si="625"/>
        <v>0</v>
      </c>
      <c r="AW1072" s="14">
        <f t="shared" si="625"/>
        <v>0</v>
      </c>
      <c r="AX1072" s="14">
        <f t="shared" si="625"/>
        <v>0</v>
      </c>
      <c r="AY1072" s="14">
        <f t="shared" si="625"/>
        <v>0</v>
      </c>
      <c r="AZ1072" s="14">
        <f t="shared" si="625"/>
        <v>0</v>
      </c>
      <c r="BA1072" s="14">
        <f t="shared" si="625"/>
        <v>0</v>
      </c>
      <c r="BB1072" s="14">
        <f t="shared" si="625"/>
        <v>0</v>
      </c>
      <c r="BC1072" s="14">
        <f t="shared" si="625"/>
        <v>0</v>
      </c>
      <c r="BD1072" s="14">
        <f t="shared" si="625"/>
        <v>0</v>
      </c>
      <c r="BE1072" s="14">
        <f t="shared" si="625"/>
        <v>0</v>
      </c>
      <c r="BF1072" s="14">
        <f t="shared" si="625"/>
        <v>0</v>
      </c>
      <c r="BG1072" s="29">
        <f t="shared" si="624"/>
        <v>0</v>
      </c>
    </row>
    <row r="1073" spans="1:59" ht="12.95" customHeight="1" x14ac:dyDescent="0.2">
      <c r="A1073" s="538"/>
      <c r="B1073" s="518"/>
      <c r="C1073" s="507"/>
      <c r="D1073" s="513"/>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4"/>
        <v>0</v>
      </c>
    </row>
    <row r="1074" spans="1:59" ht="12.95" customHeight="1" x14ac:dyDescent="0.2">
      <c r="A1074" s="538"/>
      <c r="B1074" s="518"/>
      <c r="C1074" s="507"/>
      <c r="D1074" s="514"/>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4"/>
        <v>0</v>
      </c>
    </row>
    <row r="1075" spans="1:59" ht="12.95" customHeight="1" x14ac:dyDescent="0.2">
      <c r="A1075" s="538"/>
      <c r="B1075" s="518"/>
      <c r="C1075" s="507"/>
      <c r="D1075" s="515" t="str">
        <f>Parameters!$B$12</f>
        <v>ICU</v>
      </c>
      <c r="E1075" s="67" t="str">
        <f>Parameters!$B$14</f>
        <v>Total</v>
      </c>
      <c r="F1075" s="14">
        <f t="shared" ref="F1075:BF1075" si="626">F1076+F1077</f>
        <v>0</v>
      </c>
      <c r="G1075" s="14">
        <f t="shared" si="626"/>
        <v>0</v>
      </c>
      <c r="H1075" s="14">
        <f t="shared" si="626"/>
        <v>0</v>
      </c>
      <c r="I1075" s="14">
        <f t="shared" si="626"/>
        <v>0</v>
      </c>
      <c r="J1075" s="14">
        <f t="shared" si="626"/>
        <v>0</v>
      </c>
      <c r="K1075" s="14">
        <f t="shared" si="626"/>
        <v>0</v>
      </c>
      <c r="L1075" s="14">
        <f t="shared" si="626"/>
        <v>0</v>
      </c>
      <c r="M1075" s="14">
        <f t="shared" si="626"/>
        <v>0</v>
      </c>
      <c r="N1075" s="14">
        <f t="shared" si="626"/>
        <v>0</v>
      </c>
      <c r="O1075" s="14">
        <f t="shared" si="626"/>
        <v>0</v>
      </c>
      <c r="P1075" s="14">
        <f t="shared" si="626"/>
        <v>0</v>
      </c>
      <c r="Q1075" s="14">
        <f t="shared" si="626"/>
        <v>0</v>
      </c>
      <c r="R1075" s="14">
        <f t="shared" si="626"/>
        <v>0</v>
      </c>
      <c r="S1075" s="14">
        <f t="shared" si="626"/>
        <v>0</v>
      </c>
      <c r="T1075" s="14">
        <f t="shared" si="626"/>
        <v>0</v>
      </c>
      <c r="U1075" s="14">
        <f t="shared" si="626"/>
        <v>0</v>
      </c>
      <c r="V1075" s="14">
        <f t="shared" si="626"/>
        <v>0</v>
      </c>
      <c r="W1075" s="14">
        <f t="shared" si="626"/>
        <v>0</v>
      </c>
      <c r="X1075" s="14">
        <f t="shared" si="626"/>
        <v>0</v>
      </c>
      <c r="Y1075" s="14">
        <f t="shared" si="626"/>
        <v>0</v>
      </c>
      <c r="Z1075" s="14">
        <f t="shared" si="626"/>
        <v>0</v>
      </c>
      <c r="AA1075" s="14">
        <f t="shared" si="626"/>
        <v>0</v>
      </c>
      <c r="AB1075" s="14">
        <f t="shared" si="626"/>
        <v>0</v>
      </c>
      <c r="AC1075" s="14">
        <f t="shared" si="626"/>
        <v>0</v>
      </c>
      <c r="AD1075" s="14">
        <f t="shared" si="626"/>
        <v>0</v>
      </c>
      <c r="AE1075" s="14">
        <f t="shared" si="626"/>
        <v>0</v>
      </c>
      <c r="AF1075" s="14">
        <f t="shared" si="626"/>
        <v>0</v>
      </c>
      <c r="AG1075" s="14">
        <f t="shared" si="626"/>
        <v>0</v>
      </c>
      <c r="AH1075" s="14">
        <f t="shared" si="626"/>
        <v>0</v>
      </c>
      <c r="AI1075" s="14">
        <f t="shared" si="626"/>
        <v>0</v>
      </c>
      <c r="AJ1075" s="14">
        <f t="shared" si="626"/>
        <v>0</v>
      </c>
      <c r="AK1075" s="14">
        <f t="shared" si="626"/>
        <v>0</v>
      </c>
      <c r="AL1075" s="14">
        <f t="shared" si="626"/>
        <v>0</v>
      </c>
      <c r="AM1075" s="14">
        <f t="shared" si="626"/>
        <v>0</v>
      </c>
      <c r="AN1075" s="14">
        <f t="shared" si="626"/>
        <v>0</v>
      </c>
      <c r="AO1075" s="14">
        <f t="shared" si="626"/>
        <v>0</v>
      </c>
      <c r="AP1075" s="14">
        <f t="shared" si="626"/>
        <v>0</v>
      </c>
      <c r="AQ1075" s="14">
        <f t="shared" si="626"/>
        <v>0</v>
      </c>
      <c r="AR1075" s="14">
        <f t="shared" si="626"/>
        <v>0</v>
      </c>
      <c r="AS1075" s="14">
        <f t="shared" si="626"/>
        <v>0</v>
      </c>
      <c r="AT1075" s="14">
        <f t="shared" si="626"/>
        <v>0</v>
      </c>
      <c r="AU1075" s="14">
        <f t="shared" si="626"/>
        <v>0</v>
      </c>
      <c r="AV1075" s="14">
        <f t="shared" si="626"/>
        <v>0</v>
      </c>
      <c r="AW1075" s="14">
        <f t="shared" si="626"/>
        <v>0</v>
      </c>
      <c r="AX1075" s="14">
        <f t="shared" si="626"/>
        <v>0</v>
      </c>
      <c r="AY1075" s="14">
        <f t="shared" si="626"/>
        <v>0</v>
      </c>
      <c r="AZ1075" s="14">
        <f t="shared" si="626"/>
        <v>0</v>
      </c>
      <c r="BA1075" s="14">
        <f t="shared" si="626"/>
        <v>0</v>
      </c>
      <c r="BB1075" s="14">
        <f t="shared" si="626"/>
        <v>0</v>
      </c>
      <c r="BC1075" s="14">
        <f t="shared" si="626"/>
        <v>0</v>
      </c>
      <c r="BD1075" s="14">
        <f t="shared" si="626"/>
        <v>0</v>
      </c>
      <c r="BE1075" s="14">
        <f t="shared" si="626"/>
        <v>0</v>
      </c>
      <c r="BF1075" s="14">
        <f t="shared" si="626"/>
        <v>0</v>
      </c>
      <c r="BG1075" s="29">
        <f t="shared" si="624"/>
        <v>0</v>
      </c>
    </row>
    <row r="1076" spans="1:59" ht="12.95" customHeight="1" x14ac:dyDescent="0.2">
      <c r="A1076" s="538"/>
      <c r="B1076" s="518"/>
      <c r="C1076" s="507"/>
      <c r="D1076" s="513"/>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4"/>
        <v>0</v>
      </c>
    </row>
    <row r="1077" spans="1:59" ht="12.95" customHeight="1" x14ac:dyDescent="0.2">
      <c r="A1077" s="538"/>
      <c r="B1077" s="518"/>
      <c r="C1077" s="507"/>
      <c r="D1077" s="514"/>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4"/>
        <v>0</v>
      </c>
    </row>
    <row r="1078" spans="1:59" ht="12.95" customHeight="1" x14ac:dyDescent="0.2">
      <c r="A1078" s="538"/>
      <c r="B1078" s="518"/>
      <c r="C1078" s="507"/>
      <c r="D1078" s="515" t="str">
        <f>Parameters!$B$13</f>
        <v>Death</v>
      </c>
      <c r="E1078" s="67" t="str">
        <f>Parameters!$B$14</f>
        <v>Total</v>
      </c>
      <c r="F1078" s="14">
        <f t="shared" ref="F1078:BF1078" si="627">F1079+F1080</f>
        <v>0</v>
      </c>
      <c r="G1078" s="14">
        <f t="shared" si="627"/>
        <v>0</v>
      </c>
      <c r="H1078" s="14">
        <f t="shared" si="627"/>
        <v>0</v>
      </c>
      <c r="I1078" s="14">
        <f t="shared" si="627"/>
        <v>0</v>
      </c>
      <c r="J1078" s="14">
        <f t="shared" si="627"/>
        <v>0</v>
      </c>
      <c r="K1078" s="14">
        <f t="shared" si="627"/>
        <v>0</v>
      </c>
      <c r="L1078" s="14">
        <f t="shared" si="627"/>
        <v>0</v>
      </c>
      <c r="M1078" s="14">
        <f t="shared" si="627"/>
        <v>0</v>
      </c>
      <c r="N1078" s="14">
        <f t="shared" si="627"/>
        <v>0</v>
      </c>
      <c r="O1078" s="14">
        <f t="shared" si="627"/>
        <v>0</v>
      </c>
      <c r="P1078" s="14">
        <f t="shared" si="627"/>
        <v>0</v>
      </c>
      <c r="Q1078" s="14">
        <f t="shared" si="627"/>
        <v>0</v>
      </c>
      <c r="R1078" s="14">
        <f t="shared" si="627"/>
        <v>0</v>
      </c>
      <c r="S1078" s="14">
        <f t="shared" si="627"/>
        <v>0</v>
      </c>
      <c r="T1078" s="14">
        <f t="shared" si="627"/>
        <v>0</v>
      </c>
      <c r="U1078" s="14">
        <f t="shared" si="627"/>
        <v>0</v>
      </c>
      <c r="V1078" s="14">
        <f t="shared" si="627"/>
        <v>0</v>
      </c>
      <c r="W1078" s="14">
        <f t="shared" si="627"/>
        <v>0</v>
      </c>
      <c r="X1078" s="14">
        <f t="shared" si="627"/>
        <v>0</v>
      </c>
      <c r="Y1078" s="14">
        <f t="shared" si="627"/>
        <v>0</v>
      </c>
      <c r="Z1078" s="14">
        <f t="shared" si="627"/>
        <v>0</v>
      </c>
      <c r="AA1078" s="14">
        <f t="shared" si="627"/>
        <v>0</v>
      </c>
      <c r="AB1078" s="14">
        <f t="shared" si="627"/>
        <v>0</v>
      </c>
      <c r="AC1078" s="14">
        <f t="shared" si="627"/>
        <v>0</v>
      </c>
      <c r="AD1078" s="14">
        <f t="shared" si="627"/>
        <v>0</v>
      </c>
      <c r="AE1078" s="14">
        <f t="shared" si="627"/>
        <v>0</v>
      </c>
      <c r="AF1078" s="14">
        <f t="shared" si="627"/>
        <v>0</v>
      </c>
      <c r="AG1078" s="14">
        <f t="shared" si="627"/>
        <v>0</v>
      </c>
      <c r="AH1078" s="14">
        <f t="shared" si="627"/>
        <v>0</v>
      </c>
      <c r="AI1078" s="14">
        <f t="shared" si="627"/>
        <v>0</v>
      </c>
      <c r="AJ1078" s="14">
        <f t="shared" si="627"/>
        <v>0</v>
      </c>
      <c r="AK1078" s="14">
        <f t="shared" si="627"/>
        <v>0</v>
      </c>
      <c r="AL1078" s="14">
        <f t="shared" si="627"/>
        <v>0</v>
      </c>
      <c r="AM1078" s="14">
        <f t="shared" si="627"/>
        <v>0</v>
      </c>
      <c r="AN1078" s="14">
        <f t="shared" si="627"/>
        <v>0</v>
      </c>
      <c r="AO1078" s="14">
        <f t="shared" si="627"/>
        <v>0</v>
      </c>
      <c r="AP1078" s="14">
        <f t="shared" si="627"/>
        <v>0</v>
      </c>
      <c r="AQ1078" s="14">
        <f t="shared" si="627"/>
        <v>0</v>
      </c>
      <c r="AR1078" s="14">
        <f t="shared" si="627"/>
        <v>0</v>
      </c>
      <c r="AS1078" s="14">
        <f t="shared" si="627"/>
        <v>0</v>
      </c>
      <c r="AT1078" s="14">
        <f t="shared" si="627"/>
        <v>0</v>
      </c>
      <c r="AU1078" s="14">
        <f t="shared" si="627"/>
        <v>0</v>
      </c>
      <c r="AV1078" s="14">
        <f t="shared" si="627"/>
        <v>0</v>
      </c>
      <c r="AW1078" s="14">
        <f t="shared" si="627"/>
        <v>0</v>
      </c>
      <c r="AX1078" s="14">
        <f t="shared" si="627"/>
        <v>0</v>
      </c>
      <c r="AY1078" s="14">
        <f t="shared" si="627"/>
        <v>0</v>
      </c>
      <c r="AZ1078" s="14">
        <f t="shared" si="627"/>
        <v>0</v>
      </c>
      <c r="BA1078" s="14">
        <f t="shared" si="627"/>
        <v>0</v>
      </c>
      <c r="BB1078" s="14">
        <f t="shared" si="627"/>
        <v>0</v>
      </c>
      <c r="BC1078" s="14">
        <f t="shared" si="627"/>
        <v>0</v>
      </c>
      <c r="BD1078" s="14">
        <f t="shared" si="627"/>
        <v>0</v>
      </c>
      <c r="BE1078" s="14">
        <f t="shared" si="627"/>
        <v>0</v>
      </c>
      <c r="BF1078" s="14">
        <f t="shared" si="627"/>
        <v>0</v>
      </c>
      <c r="BG1078" s="29">
        <f t="shared" si="624"/>
        <v>0</v>
      </c>
    </row>
    <row r="1079" spans="1:59" ht="12.95" customHeight="1" x14ac:dyDescent="0.2">
      <c r="A1079" s="538"/>
      <c r="B1079" s="518"/>
      <c r="C1079" s="507"/>
      <c r="D1079" s="513"/>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4"/>
        <v>0</v>
      </c>
    </row>
    <row r="1080" spans="1:59" ht="12.95" customHeight="1" thickBot="1" x14ac:dyDescent="0.25">
      <c r="A1080" s="538"/>
      <c r="B1080" s="518"/>
      <c r="C1080" s="508"/>
      <c r="D1080" s="516"/>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538"/>
      <c r="B1081" s="518"/>
      <c r="C1081" s="505" t="str">
        <f>Parameters!$C$5</f>
        <v>12 to 23 m.</v>
      </c>
      <c r="D1081" s="509" t="str">
        <f>Parameters!$B$10</f>
        <v>Fever</v>
      </c>
      <c r="E1081" s="65" t="str">
        <f>Parameters!$B$14</f>
        <v>Total</v>
      </c>
      <c r="F1081" s="30">
        <f>F1082+F1083</f>
        <v>0</v>
      </c>
      <c r="G1081" s="30">
        <f t="shared" ref="G1081:BF1081" si="628">G1082+G1083</f>
        <v>0</v>
      </c>
      <c r="H1081" s="30">
        <f t="shared" si="628"/>
        <v>0</v>
      </c>
      <c r="I1081" s="30">
        <f t="shared" si="628"/>
        <v>0</v>
      </c>
      <c r="J1081" s="30">
        <f t="shared" si="628"/>
        <v>0</v>
      </c>
      <c r="K1081" s="30">
        <f t="shared" si="628"/>
        <v>0</v>
      </c>
      <c r="L1081" s="30">
        <f t="shared" si="628"/>
        <v>0</v>
      </c>
      <c r="M1081" s="30">
        <f t="shared" si="628"/>
        <v>0</v>
      </c>
      <c r="N1081" s="30">
        <f t="shared" si="628"/>
        <v>0</v>
      </c>
      <c r="O1081" s="30">
        <f t="shared" si="628"/>
        <v>0</v>
      </c>
      <c r="P1081" s="30">
        <f t="shared" si="628"/>
        <v>0</v>
      </c>
      <c r="Q1081" s="30">
        <f t="shared" si="628"/>
        <v>0</v>
      </c>
      <c r="R1081" s="30">
        <f t="shared" si="628"/>
        <v>0</v>
      </c>
      <c r="S1081" s="30">
        <f t="shared" si="628"/>
        <v>0</v>
      </c>
      <c r="T1081" s="30">
        <f t="shared" si="628"/>
        <v>0</v>
      </c>
      <c r="U1081" s="30">
        <f t="shared" si="628"/>
        <v>0</v>
      </c>
      <c r="V1081" s="30">
        <f t="shared" si="628"/>
        <v>0</v>
      </c>
      <c r="W1081" s="30">
        <f t="shared" si="628"/>
        <v>0</v>
      </c>
      <c r="X1081" s="30">
        <f t="shared" si="628"/>
        <v>0</v>
      </c>
      <c r="Y1081" s="30">
        <f t="shared" si="628"/>
        <v>0</v>
      </c>
      <c r="Z1081" s="30">
        <f t="shared" si="628"/>
        <v>0</v>
      </c>
      <c r="AA1081" s="30">
        <f t="shared" si="628"/>
        <v>0</v>
      </c>
      <c r="AB1081" s="30">
        <f t="shared" si="628"/>
        <v>0</v>
      </c>
      <c r="AC1081" s="30">
        <f t="shared" si="628"/>
        <v>0</v>
      </c>
      <c r="AD1081" s="30">
        <f t="shared" si="628"/>
        <v>0</v>
      </c>
      <c r="AE1081" s="30">
        <f t="shared" si="628"/>
        <v>0</v>
      </c>
      <c r="AF1081" s="30">
        <f t="shared" si="628"/>
        <v>0</v>
      </c>
      <c r="AG1081" s="30">
        <f t="shared" si="628"/>
        <v>0</v>
      </c>
      <c r="AH1081" s="30">
        <f t="shared" si="628"/>
        <v>0</v>
      </c>
      <c r="AI1081" s="30">
        <f t="shared" si="628"/>
        <v>0</v>
      </c>
      <c r="AJ1081" s="30">
        <f t="shared" si="628"/>
        <v>0</v>
      </c>
      <c r="AK1081" s="30">
        <f t="shared" si="628"/>
        <v>0</v>
      </c>
      <c r="AL1081" s="30">
        <f t="shared" si="628"/>
        <v>0</v>
      </c>
      <c r="AM1081" s="30">
        <f t="shared" si="628"/>
        <v>0</v>
      </c>
      <c r="AN1081" s="30">
        <f t="shared" si="628"/>
        <v>0</v>
      </c>
      <c r="AO1081" s="30">
        <f t="shared" si="628"/>
        <v>0</v>
      </c>
      <c r="AP1081" s="30">
        <f t="shared" si="628"/>
        <v>0</v>
      </c>
      <c r="AQ1081" s="30">
        <f t="shared" si="628"/>
        <v>0</v>
      </c>
      <c r="AR1081" s="30">
        <f t="shared" si="628"/>
        <v>0</v>
      </c>
      <c r="AS1081" s="30">
        <f t="shared" si="628"/>
        <v>0</v>
      </c>
      <c r="AT1081" s="30">
        <f t="shared" si="628"/>
        <v>0</v>
      </c>
      <c r="AU1081" s="30">
        <f t="shared" si="628"/>
        <v>0</v>
      </c>
      <c r="AV1081" s="30">
        <f t="shared" si="628"/>
        <v>0</v>
      </c>
      <c r="AW1081" s="30">
        <f t="shared" si="628"/>
        <v>0</v>
      </c>
      <c r="AX1081" s="30">
        <f t="shared" si="628"/>
        <v>0</v>
      </c>
      <c r="AY1081" s="30">
        <f t="shared" si="628"/>
        <v>0</v>
      </c>
      <c r="AZ1081" s="30">
        <f t="shared" si="628"/>
        <v>0</v>
      </c>
      <c r="BA1081" s="30">
        <f t="shared" si="628"/>
        <v>0</v>
      </c>
      <c r="BB1081" s="30">
        <f t="shared" si="628"/>
        <v>0</v>
      </c>
      <c r="BC1081" s="30">
        <f t="shared" si="628"/>
        <v>0</v>
      </c>
      <c r="BD1081" s="30">
        <f t="shared" si="628"/>
        <v>0</v>
      </c>
      <c r="BE1081" s="30">
        <f t="shared" si="628"/>
        <v>0</v>
      </c>
      <c r="BF1081" s="30">
        <f t="shared" si="628"/>
        <v>0</v>
      </c>
      <c r="BG1081" s="31">
        <f>SUM(F1081:BF1081)</f>
        <v>0</v>
      </c>
    </row>
    <row r="1082" spans="1:59" ht="12.95" customHeight="1" x14ac:dyDescent="0.2">
      <c r="A1082" s="538"/>
      <c r="B1082" s="518"/>
      <c r="C1082" s="506"/>
      <c r="D1082" s="510"/>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9">SUM(F1082:BF1082)</f>
        <v>0</v>
      </c>
    </row>
    <row r="1083" spans="1:59" ht="12.95" customHeight="1" x14ac:dyDescent="0.2">
      <c r="A1083" s="538"/>
      <c r="B1083" s="518"/>
      <c r="C1083" s="506"/>
      <c r="D1083" s="511"/>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9"/>
        <v>0</v>
      </c>
    </row>
    <row r="1084" spans="1:59" ht="12.95" customHeight="1" x14ac:dyDescent="0.2">
      <c r="A1084" s="538"/>
      <c r="B1084" s="518"/>
      <c r="C1084" s="507"/>
      <c r="D1084" s="512" t="str">
        <f>Parameters!$B$11</f>
        <v>Hosp.</v>
      </c>
      <c r="E1084" s="67" t="str">
        <f>Parameters!$B$14</f>
        <v>Total</v>
      </c>
      <c r="F1084" s="14">
        <f t="shared" ref="F1084:BF1084" si="630">F1085+F1086</f>
        <v>0</v>
      </c>
      <c r="G1084" s="14">
        <f t="shared" si="630"/>
        <v>0</v>
      </c>
      <c r="H1084" s="14">
        <f t="shared" si="630"/>
        <v>0</v>
      </c>
      <c r="I1084" s="14">
        <f t="shared" si="630"/>
        <v>0</v>
      </c>
      <c r="J1084" s="14">
        <f t="shared" si="630"/>
        <v>0</v>
      </c>
      <c r="K1084" s="14">
        <f t="shared" si="630"/>
        <v>0</v>
      </c>
      <c r="L1084" s="14">
        <f t="shared" si="630"/>
        <v>0</v>
      </c>
      <c r="M1084" s="14">
        <f t="shared" si="630"/>
        <v>0</v>
      </c>
      <c r="N1084" s="14">
        <f t="shared" si="630"/>
        <v>0</v>
      </c>
      <c r="O1084" s="14">
        <f t="shared" si="630"/>
        <v>0</v>
      </c>
      <c r="P1084" s="14">
        <f t="shared" si="630"/>
        <v>0</v>
      </c>
      <c r="Q1084" s="14">
        <f t="shared" si="630"/>
        <v>0</v>
      </c>
      <c r="R1084" s="14">
        <f t="shared" si="630"/>
        <v>0</v>
      </c>
      <c r="S1084" s="14">
        <f t="shared" si="630"/>
        <v>0</v>
      </c>
      <c r="T1084" s="14">
        <f t="shared" si="630"/>
        <v>0</v>
      </c>
      <c r="U1084" s="14">
        <f t="shared" si="630"/>
        <v>0</v>
      </c>
      <c r="V1084" s="14">
        <f t="shared" si="630"/>
        <v>0</v>
      </c>
      <c r="W1084" s="14">
        <f t="shared" si="630"/>
        <v>0</v>
      </c>
      <c r="X1084" s="14">
        <f t="shared" si="630"/>
        <v>0</v>
      </c>
      <c r="Y1084" s="14">
        <f t="shared" si="630"/>
        <v>0</v>
      </c>
      <c r="Z1084" s="14">
        <f t="shared" si="630"/>
        <v>0</v>
      </c>
      <c r="AA1084" s="14">
        <f t="shared" si="630"/>
        <v>0</v>
      </c>
      <c r="AB1084" s="14">
        <f t="shared" si="630"/>
        <v>0</v>
      </c>
      <c r="AC1084" s="14">
        <f t="shared" si="630"/>
        <v>0</v>
      </c>
      <c r="AD1084" s="14">
        <f t="shared" si="630"/>
        <v>0</v>
      </c>
      <c r="AE1084" s="14">
        <f t="shared" si="630"/>
        <v>0</v>
      </c>
      <c r="AF1084" s="14">
        <f t="shared" si="630"/>
        <v>0</v>
      </c>
      <c r="AG1084" s="14">
        <f t="shared" si="630"/>
        <v>0</v>
      </c>
      <c r="AH1084" s="14">
        <f t="shared" si="630"/>
        <v>0</v>
      </c>
      <c r="AI1084" s="14">
        <f t="shared" si="630"/>
        <v>0</v>
      </c>
      <c r="AJ1084" s="14">
        <f t="shared" si="630"/>
        <v>0</v>
      </c>
      <c r="AK1084" s="14">
        <f t="shared" si="630"/>
        <v>0</v>
      </c>
      <c r="AL1084" s="14">
        <f t="shared" si="630"/>
        <v>0</v>
      </c>
      <c r="AM1084" s="14">
        <f t="shared" si="630"/>
        <v>0</v>
      </c>
      <c r="AN1084" s="14">
        <f t="shared" si="630"/>
        <v>0</v>
      </c>
      <c r="AO1084" s="14">
        <f t="shared" si="630"/>
        <v>0</v>
      </c>
      <c r="AP1084" s="14">
        <f t="shared" si="630"/>
        <v>0</v>
      </c>
      <c r="AQ1084" s="14">
        <f t="shared" si="630"/>
        <v>0</v>
      </c>
      <c r="AR1084" s="14">
        <f t="shared" si="630"/>
        <v>0</v>
      </c>
      <c r="AS1084" s="14">
        <f t="shared" si="630"/>
        <v>0</v>
      </c>
      <c r="AT1084" s="14">
        <f t="shared" si="630"/>
        <v>0</v>
      </c>
      <c r="AU1084" s="14">
        <f t="shared" si="630"/>
        <v>0</v>
      </c>
      <c r="AV1084" s="14">
        <f t="shared" si="630"/>
        <v>0</v>
      </c>
      <c r="AW1084" s="14">
        <f t="shared" si="630"/>
        <v>0</v>
      </c>
      <c r="AX1084" s="14">
        <f t="shared" si="630"/>
        <v>0</v>
      </c>
      <c r="AY1084" s="14">
        <f t="shared" si="630"/>
        <v>0</v>
      </c>
      <c r="AZ1084" s="14">
        <f t="shared" si="630"/>
        <v>0</v>
      </c>
      <c r="BA1084" s="14">
        <f t="shared" si="630"/>
        <v>0</v>
      </c>
      <c r="BB1084" s="14">
        <f t="shared" si="630"/>
        <v>0</v>
      </c>
      <c r="BC1084" s="14">
        <f t="shared" si="630"/>
        <v>0</v>
      </c>
      <c r="BD1084" s="14">
        <f t="shared" si="630"/>
        <v>0</v>
      </c>
      <c r="BE1084" s="14">
        <f t="shared" si="630"/>
        <v>0</v>
      </c>
      <c r="BF1084" s="14">
        <f t="shared" si="630"/>
        <v>0</v>
      </c>
      <c r="BG1084" s="29">
        <f t="shared" si="629"/>
        <v>0</v>
      </c>
    </row>
    <row r="1085" spans="1:59" ht="12.95" customHeight="1" x14ac:dyDescent="0.2">
      <c r="A1085" s="538"/>
      <c r="B1085" s="518"/>
      <c r="C1085" s="507"/>
      <c r="D1085" s="513"/>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9"/>
        <v>0</v>
      </c>
    </row>
    <row r="1086" spans="1:59" ht="12.95" customHeight="1" x14ac:dyDescent="0.2">
      <c r="A1086" s="538"/>
      <c r="B1086" s="518"/>
      <c r="C1086" s="507"/>
      <c r="D1086" s="514"/>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9"/>
        <v>0</v>
      </c>
    </row>
    <row r="1087" spans="1:59" ht="12.95" customHeight="1" x14ac:dyDescent="0.2">
      <c r="A1087" s="538"/>
      <c r="B1087" s="518"/>
      <c r="C1087" s="507"/>
      <c r="D1087" s="515" t="str">
        <f>Parameters!$B$12</f>
        <v>ICU</v>
      </c>
      <c r="E1087" s="67" t="str">
        <f>Parameters!$B$14</f>
        <v>Total</v>
      </c>
      <c r="F1087" s="14">
        <f t="shared" ref="F1087:BF1087" si="631">F1088+F1089</f>
        <v>0</v>
      </c>
      <c r="G1087" s="14">
        <f t="shared" si="631"/>
        <v>0</v>
      </c>
      <c r="H1087" s="14">
        <f t="shared" si="631"/>
        <v>0</v>
      </c>
      <c r="I1087" s="14">
        <f t="shared" si="631"/>
        <v>0</v>
      </c>
      <c r="J1087" s="14">
        <f t="shared" si="631"/>
        <v>0</v>
      </c>
      <c r="K1087" s="14">
        <f t="shared" si="631"/>
        <v>0</v>
      </c>
      <c r="L1087" s="14">
        <f t="shared" si="631"/>
        <v>0</v>
      </c>
      <c r="M1087" s="14">
        <f t="shared" si="631"/>
        <v>0</v>
      </c>
      <c r="N1087" s="14">
        <f t="shared" si="631"/>
        <v>0</v>
      </c>
      <c r="O1087" s="14">
        <f t="shared" si="631"/>
        <v>0</v>
      </c>
      <c r="P1087" s="14">
        <f t="shared" si="631"/>
        <v>0</v>
      </c>
      <c r="Q1087" s="14">
        <f t="shared" si="631"/>
        <v>0</v>
      </c>
      <c r="R1087" s="14">
        <f t="shared" si="631"/>
        <v>0</v>
      </c>
      <c r="S1087" s="14">
        <f t="shared" si="631"/>
        <v>0</v>
      </c>
      <c r="T1087" s="14">
        <f t="shared" si="631"/>
        <v>0</v>
      </c>
      <c r="U1087" s="14">
        <f t="shared" si="631"/>
        <v>0</v>
      </c>
      <c r="V1087" s="14">
        <f t="shared" si="631"/>
        <v>0</v>
      </c>
      <c r="W1087" s="14">
        <f t="shared" si="631"/>
        <v>0</v>
      </c>
      <c r="X1087" s="14">
        <f t="shared" si="631"/>
        <v>0</v>
      </c>
      <c r="Y1087" s="14">
        <f t="shared" si="631"/>
        <v>0</v>
      </c>
      <c r="Z1087" s="14">
        <f t="shared" si="631"/>
        <v>0</v>
      </c>
      <c r="AA1087" s="14">
        <f t="shared" si="631"/>
        <v>0</v>
      </c>
      <c r="AB1087" s="14">
        <f t="shared" si="631"/>
        <v>0</v>
      </c>
      <c r="AC1087" s="14">
        <f t="shared" si="631"/>
        <v>0</v>
      </c>
      <c r="AD1087" s="14">
        <f t="shared" si="631"/>
        <v>0</v>
      </c>
      <c r="AE1087" s="14">
        <f t="shared" si="631"/>
        <v>0</v>
      </c>
      <c r="AF1087" s="14">
        <f t="shared" si="631"/>
        <v>0</v>
      </c>
      <c r="AG1087" s="14">
        <f t="shared" si="631"/>
        <v>0</v>
      </c>
      <c r="AH1087" s="14">
        <f t="shared" si="631"/>
        <v>0</v>
      </c>
      <c r="AI1087" s="14">
        <f t="shared" si="631"/>
        <v>0</v>
      </c>
      <c r="AJ1087" s="14">
        <f t="shared" si="631"/>
        <v>0</v>
      </c>
      <c r="AK1087" s="14">
        <f t="shared" si="631"/>
        <v>0</v>
      </c>
      <c r="AL1087" s="14">
        <f t="shared" si="631"/>
        <v>0</v>
      </c>
      <c r="AM1087" s="14">
        <f t="shared" si="631"/>
        <v>0</v>
      </c>
      <c r="AN1087" s="14">
        <f t="shared" si="631"/>
        <v>0</v>
      </c>
      <c r="AO1087" s="14">
        <f t="shared" si="631"/>
        <v>0</v>
      </c>
      <c r="AP1087" s="14">
        <f t="shared" si="631"/>
        <v>0</v>
      </c>
      <c r="AQ1087" s="14">
        <f t="shared" si="631"/>
        <v>0</v>
      </c>
      <c r="AR1087" s="14">
        <f t="shared" si="631"/>
        <v>0</v>
      </c>
      <c r="AS1087" s="14">
        <f t="shared" si="631"/>
        <v>0</v>
      </c>
      <c r="AT1087" s="14">
        <f t="shared" si="631"/>
        <v>0</v>
      </c>
      <c r="AU1087" s="14">
        <f t="shared" si="631"/>
        <v>0</v>
      </c>
      <c r="AV1087" s="14">
        <f t="shared" si="631"/>
        <v>0</v>
      </c>
      <c r="AW1087" s="14">
        <f t="shared" si="631"/>
        <v>0</v>
      </c>
      <c r="AX1087" s="14">
        <f t="shared" si="631"/>
        <v>0</v>
      </c>
      <c r="AY1087" s="14">
        <f t="shared" si="631"/>
        <v>0</v>
      </c>
      <c r="AZ1087" s="14">
        <f t="shared" si="631"/>
        <v>0</v>
      </c>
      <c r="BA1087" s="14">
        <f t="shared" si="631"/>
        <v>0</v>
      </c>
      <c r="BB1087" s="14">
        <f t="shared" si="631"/>
        <v>0</v>
      </c>
      <c r="BC1087" s="14">
        <f t="shared" si="631"/>
        <v>0</v>
      </c>
      <c r="BD1087" s="14">
        <f t="shared" si="631"/>
        <v>0</v>
      </c>
      <c r="BE1087" s="14">
        <f t="shared" si="631"/>
        <v>0</v>
      </c>
      <c r="BF1087" s="14">
        <f t="shared" si="631"/>
        <v>0</v>
      </c>
      <c r="BG1087" s="29">
        <f t="shared" si="629"/>
        <v>0</v>
      </c>
    </row>
    <row r="1088" spans="1:59" ht="12.95" customHeight="1" x14ac:dyDescent="0.2">
      <c r="A1088" s="538"/>
      <c r="B1088" s="518"/>
      <c r="C1088" s="507"/>
      <c r="D1088" s="513"/>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9"/>
        <v>0</v>
      </c>
    </row>
    <row r="1089" spans="1:62" ht="12.95" customHeight="1" x14ac:dyDescent="0.2">
      <c r="A1089" s="538"/>
      <c r="B1089" s="518"/>
      <c r="C1089" s="507"/>
      <c r="D1089" s="514"/>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9"/>
        <v>0</v>
      </c>
    </row>
    <row r="1090" spans="1:62" ht="12.95" customHeight="1" x14ac:dyDescent="0.2">
      <c r="A1090" s="538"/>
      <c r="B1090" s="518"/>
      <c r="C1090" s="507"/>
      <c r="D1090" s="515" t="str">
        <f>Parameters!$B$13</f>
        <v>Death</v>
      </c>
      <c r="E1090" s="67" t="str">
        <f>Parameters!$B$14</f>
        <v>Total</v>
      </c>
      <c r="F1090" s="14">
        <f t="shared" ref="F1090:BF1090" si="632">F1091+F1092</f>
        <v>0</v>
      </c>
      <c r="G1090" s="14">
        <f t="shared" si="632"/>
        <v>0</v>
      </c>
      <c r="H1090" s="14">
        <f t="shared" si="632"/>
        <v>0</v>
      </c>
      <c r="I1090" s="14">
        <f t="shared" si="632"/>
        <v>0</v>
      </c>
      <c r="J1090" s="14">
        <f t="shared" si="632"/>
        <v>0</v>
      </c>
      <c r="K1090" s="14">
        <f t="shared" si="632"/>
        <v>0</v>
      </c>
      <c r="L1090" s="14">
        <f t="shared" si="632"/>
        <v>0</v>
      </c>
      <c r="M1090" s="14">
        <f t="shared" si="632"/>
        <v>0</v>
      </c>
      <c r="N1090" s="14">
        <f t="shared" si="632"/>
        <v>0</v>
      </c>
      <c r="O1090" s="14">
        <f t="shared" si="632"/>
        <v>0</v>
      </c>
      <c r="P1090" s="14">
        <f t="shared" si="632"/>
        <v>0</v>
      </c>
      <c r="Q1090" s="14">
        <f t="shared" si="632"/>
        <v>0</v>
      </c>
      <c r="R1090" s="14">
        <f t="shared" si="632"/>
        <v>0</v>
      </c>
      <c r="S1090" s="14">
        <f t="shared" si="632"/>
        <v>0</v>
      </c>
      <c r="T1090" s="14">
        <f t="shared" si="632"/>
        <v>0</v>
      </c>
      <c r="U1090" s="14">
        <f t="shared" si="632"/>
        <v>0</v>
      </c>
      <c r="V1090" s="14">
        <f t="shared" si="632"/>
        <v>0</v>
      </c>
      <c r="W1090" s="14">
        <f t="shared" si="632"/>
        <v>0</v>
      </c>
      <c r="X1090" s="14">
        <f t="shared" si="632"/>
        <v>0</v>
      </c>
      <c r="Y1090" s="14">
        <f t="shared" si="632"/>
        <v>0</v>
      </c>
      <c r="Z1090" s="14">
        <f t="shared" si="632"/>
        <v>0</v>
      </c>
      <c r="AA1090" s="14">
        <f t="shared" si="632"/>
        <v>0</v>
      </c>
      <c r="AB1090" s="14">
        <f t="shared" si="632"/>
        <v>0</v>
      </c>
      <c r="AC1090" s="14">
        <f t="shared" si="632"/>
        <v>0</v>
      </c>
      <c r="AD1090" s="14">
        <f t="shared" si="632"/>
        <v>0</v>
      </c>
      <c r="AE1090" s="14">
        <f t="shared" si="632"/>
        <v>0</v>
      </c>
      <c r="AF1090" s="14">
        <f t="shared" si="632"/>
        <v>0</v>
      </c>
      <c r="AG1090" s="14">
        <f t="shared" si="632"/>
        <v>0</v>
      </c>
      <c r="AH1090" s="14">
        <f t="shared" si="632"/>
        <v>0</v>
      </c>
      <c r="AI1090" s="14">
        <f t="shared" si="632"/>
        <v>0</v>
      </c>
      <c r="AJ1090" s="14">
        <f t="shared" si="632"/>
        <v>0</v>
      </c>
      <c r="AK1090" s="14">
        <f t="shared" si="632"/>
        <v>0</v>
      </c>
      <c r="AL1090" s="14">
        <f t="shared" si="632"/>
        <v>0</v>
      </c>
      <c r="AM1090" s="14">
        <f t="shared" si="632"/>
        <v>0</v>
      </c>
      <c r="AN1090" s="14">
        <f t="shared" si="632"/>
        <v>0</v>
      </c>
      <c r="AO1090" s="14">
        <f t="shared" si="632"/>
        <v>0</v>
      </c>
      <c r="AP1090" s="14">
        <f t="shared" si="632"/>
        <v>0</v>
      </c>
      <c r="AQ1090" s="14">
        <f t="shared" si="632"/>
        <v>0</v>
      </c>
      <c r="AR1090" s="14">
        <f t="shared" si="632"/>
        <v>0</v>
      </c>
      <c r="AS1090" s="14">
        <f t="shared" si="632"/>
        <v>0</v>
      </c>
      <c r="AT1090" s="14">
        <f t="shared" si="632"/>
        <v>0</v>
      </c>
      <c r="AU1090" s="14">
        <f t="shared" si="632"/>
        <v>0</v>
      </c>
      <c r="AV1090" s="14">
        <f t="shared" si="632"/>
        <v>0</v>
      </c>
      <c r="AW1090" s="14">
        <f t="shared" si="632"/>
        <v>0</v>
      </c>
      <c r="AX1090" s="14">
        <f t="shared" si="632"/>
        <v>0</v>
      </c>
      <c r="AY1090" s="14">
        <f t="shared" si="632"/>
        <v>0</v>
      </c>
      <c r="AZ1090" s="14">
        <f t="shared" si="632"/>
        <v>0</v>
      </c>
      <c r="BA1090" s="14">
        <f t="shared" si="632"/>
        <v>0</v>
      </c>
      <c r="BB1090" s="14">
        <f t="shared" si="632"/>
        <v>0</v>
      </c>
      <c r="BC1090" s="14">
        <f t="shared" si="632"/>
        <v>0</v>
      </c>
      <c r="BD1090" s="14">
        <f t="shared" si="632"/>
        <v>0</v>
      </c>
      <c r="BE1090" s="14">
        <f t="shared" si="632"/>
        <v>0</v>
      </c>
      <c r="BF1090" s="14">
        <f t="shared" si="632"/>
        <v>0</v>
      </c>
      <c r="BG1090" s="29">
        <f t="shared" si="629"/>
        <v>0</v>
      </c>
      <c r="BI1090" s="9"/>
      <c r="BJ1090" s="61"/>
    </row>
    <row r="1091" spans="1:62" ht="12.95" customHeight="1" x14ac:dyDescent="0.2">
      <c r="A1091" s="538"/>
      <c r="B1091" s="518"/>
      <c r="C1091" s="507"/>
      <c r="D1091" s="513"/>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9"/>
        <v>0</v>
      </c>
    </row>
    <row r="1092" spans="1:62" ht="12.95" customHeight="1" thickBot="1" x14ac:dyDescent="0.25">
      <c r="A1092" s="538"/>
      <c r="B1092" s="518"/>
      <c r="C1092" s="508"/>
      <c r="D1092" s="516"/>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38"/>
      <c r="B1093" s="518"/>
      <c r="C1093" s="505" t="str">
        <f>Parameters!$C$6</f>
        <v>2 to 4</v>
      </c>
      <c r="D1093" s="509" t="str">
        <f>Parameters!$B$10</f>
        <v>Fever</v>
      </c>
      <c r="E1093" s="65" t="str">
        <f>Parameters!$B$14</f>
        <v>Total</v>
      </c>
      <c r="F1093" s="30">
        <f>F1094+F1095</f>
        <v>0</v>
      </c>
      <c r="G1093" s="30">
        <f t="shared" ref="G1093:BF1093" si="633">G1094+G1095</f>
        <v>0</v>
      </c>
      <c r="H1093" s="30">
        <f t="shared" si="633"/>
        <v>0</v>
      </c>
      <c r="I1093" s="30">
        <f t="shared" si="633"/>
        <v>0</v>
      </c>
      <c r="J1093" s="30">
        <f t="shared" si="633"/>
        <v>0</v>
      </c>
      <c r="K1093" s="30">
        <f t="shared" si="633"/>
        <v>0</v>
      </c>
      <c r="L1093" s="30">
        <f t="shared" si="633"/>
        <v>0</v>
      </c>
      <c r="M1093" s="30">
        <f t="shared" si="633"/>
        <v>0</v>
      </c>
      <c r="N1093" s="30">
        <f t="shared" si="633"/>
        <v>0</v>
      </c>
      <c r="O1093" s="30">
        <f t="shared" si="633"/>
        <v>0</v>
      </c>
      <c r="P1093" s="30">
        <f t="shared" si="633"/>
        <v>0</v>
      </c>
      <c r="Q1093" s="30">
        <f t="shared" si="633"/>
        <v>0</v>
      </c>
      <c r="R1093" s="30">
        <f t="shared" si="633"/>
        <v>0</v>
      </c>
      <c r="S1093" s="30">
        <f t="shared" si="633"/>
        <v>0</v>
      </c>
      <c r="T1093" s="30">
        <f t="shared" si="633"/>
        <v>0</v>
      </c>
      <c r="U1093" s="30">
        <f t="shared" si="633"/>
        <v>0</v>
      </c>
      <c r="V1093" s="30">
        <f t="shared" si="633"/>
        <v>0</v>
      </c>
      <c r="W1093" s="30">
        <f t="shared" si="633"/>
        <v>0</v>
      </c>
      <c r="X1093" s="30">
        <f t="shared" si="633"/>
        <v>0</v>
      </c>
      <c r="Y1093" s="30">
        <f t="shared" si="633"/>
        <v>0</v>
      </c>
      <c r="Z1093" s="30">
        <f t="shared" si="633"/>
        <v>0</v>
      </c>
      <c r="AA1093" s="30">
        <f t="shared" si="633"/>
        <v>0</v>
      </c>
      <c r="AB1093" s="30">
        <f t="shared" si="633"/>
        <v>0</v>
      </c>
      <c r="AC1093" s="30">
        <f t="shared" si="633"/>
        <v>0</v>
      </c>
      <c r="AD1093" s="30">
        <f t="shared" si="633"/>
        <v>0</v>
      </c>
      <c r="AE1093" s="30">
        <f t="shared" si="633"/>
        <v>0</v>
      </c>
      <c r="AF1093" s="30">
        <f t="shared" si="633"/>
        <v>0</v>
      </c>
      <c r="AG1093" s="30">
        <f t="shared" si="633"/>
        <v>0</v>
      </c>
      <c r="AH1093" s="30">
        <f t="shared" si="633"/>
        <v>0</v>
      </c>
      <c r="AI1093" s="30">
        <f t="shared" si="633"/>
        <v>0</v>
      </c>
      <c r="AJ1093" s="30">
        <f t="shared" si="633"/>
        <v>0</v>
      </c>
      <c r="AK1093" s="30">
        <f t="shared" si="633"/>
        <v>0</v>
      </c>
      <c r="AL1093" s="30">
        <f t="shared" si="633"/>
        <v>0</v>
      </c>
      <c r="AM1093" s="30">
        <f t="shared" si="633"/>
        <v>0</v>
      </c>
      <c r="AN1093" s="30">
        <f t="shared" si="633"/>
        <v>0</v>
      </c>
      <c r="AO1093" s="30">
        <f t="shared" si="633"/>
        <v>0</v>
      </c>
      <c r="AP1093" s="30">
        <f t="shared" si="633"/>
        <v>0</v>
      </c>
      <c r="AQ1093" s="30">
        <f t="shared" si="633"/>
        <v>0</v>
      </c>
      <c r="AR1093" s="30">
        <f t="shared" si="633"/>
        <v>0</v>
      </c>
      <c r="AS1093" s="30">
        <f t="shared" si="633"/>
        <v>0</v>
      </c>
      <c r="AT1093" s="30">
        <f t="shared" si="633"/>
        <v>0</v>
      </c>
      <c r="AU1093" s="30">
        <f t="shared" si="633"/>
        <v>0</v>
      </c>
      <c r="AV1093" s="30">
        <f t="shared" si="633"/>
        <v>0</v>
      </c>
      <c r="AW1093" s="30">
        <f t="shared" si="633"/>
        <v>0</v>
      </c>
      <c r="AX1093" s="30">
        <f t="shared" si="633"/>
        <v>0</v>
      </c>
      <c r="AY1093" s="30">
        <f t="shared" si="633"/>
        <v>0</v>
      </c>
      <c r="AZ1093" s="30">
        <f t="shared" si="633"/>
        <v>0</v>
      </c>
      <c r="BA1093" s="30">
        <f t="shared" si="633"/>
        <v>0</v>
      </c>
      <c r="BB1093" s="30">
        <f t="shared" si="633"/>
        <v>0</v>
      </c>
      <c r="BC1093" s="30">
        <f t="shared" si="633"/>
        <v>0</v>
      </c>
      <c r="BD1093" s="30">
        <f t="shared" si="633"/>
        <v>0</v>
      </c>
      <c r="BE1093" s="30">
        <f t="shared" si="633"/>
        <v>0</v>
      </c>
      <c r="BF1093" s="30">
        <f t="shared" si="633"/>
        <v>0</v>
      </c>
      <c r="BG1093" s="31">
        <f>SUM(F1093:BF1093)</f>
        <v>0</v>
      </c>
    </row>
    <row r="1094" spans="1:62" ht="12.95" customHeight="1" x14ac:dyDescent="0.2">
      <c r="A1094" s="538"/>
      <c r="B1094" s="518"/>
      <c r="C1094" s="506"/>
      <c r="D1094" s="510"/>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4">SUM(F1094:BF1094)</f>
        <v>0</v>
      </c>
    </row>
    <row r="1095" spans="1:62" ht="12.95" customHeight="1" x14ac:dyDescent="0.2">
      <c r="A1095" s="538"/>
      <c r="B1095" s="518"/>
      <c r="C1095" s="506"/>
      <c r="D1095" s="511"/>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4"/>
        <v>0</v>
      </c>
    </row>
    <row r="1096" spans="1:62" ht="12.95" customHeight="1" x14ac:dyDescent="0.2">
      <c r="A1096" s="538"/>
      <c r="B1096" s="518"/>
      <c r="C1096" s="507"/>
      <c r="D1096" s="512" t="str">
        <f>Parameters!$B$11</f>
        <v>Hosp.</v>
      </c>
      <c r="E1096" s="67" t="str">
        <f>Parameters!$B$14</f>
        <v>Total</v>
      </c>
      <c r="F1096" s="14">
        <f t="shared" ref="F1096:BF1096" si="635">F1097+F1098</f>
        <v>0</v>
      </c>
      <c r="G1096" s="14">
        <f t="shared" si="635"/>
        <v>0</v>
      </c>
      <c r="H1096" s="14">
        <f t="shared" si="635"/>
        <v>0</v>
      </c>
      <c r="I1096" s="14">
        <f t="shared" si="635"/>
        <v>0</v>
      </c>
      <c r="J1096" s="14">
        <f t="shared" si="635"/>
        <v>0</v>
      </c>
      <c r="K1096" s="14">
        <f t="shared" si="635"/>
        <v>0</v>
      </c>
      <c r="L1096" s="14">
        <f t="shared" si="635"/>
        <v>0</v>
      </c>
      <c r="M1096" s="14">
        <f t="shared" si="635"/>
        <v>0</v>
      </c>
      <c r="N1096" s="14">
        <f t="shared" si="635"/>
        <v>0</v>
      </c>
      <c r="O1096" s="14">
        <f t="shared" si="635"/>
        <v>0</v>
      </c>
      <c r="P1096" s="14">
        <f t="shared" si="635"/>
        <v>0</v>
      </c>
      <c r="Q1096" s="14">
        <f t="shared" si="635"/>
        <v>0</v>
      </c>
      <c r="R1096" s="14">
        <f t="shared" si="635"/>
        <v>0</v>
      </c>
      <c r="S1096" s="14">
        <f t="shared" si="635"/>
        <v>0</v>
      </c>
      <c r="T1096" s="14">
        <f t="shared" si="635"/>
        <v>0</v>
      </c>
      <c r="U1096" s="14">
        <f t="shared" si="635"/>
        <v>0</v>
      </c>
      <c r="V1096" s="14">
        <f t="shared" si="635"/>
        <v>0</v>
      </c>
      <c r="W1096" s="14">
        <f t="shared" si="635"/>
        <v>0</v>
      </c>
      <c r="X1096" s="14">
        <f t="shared" si="635"/>
        <v>0</v>
      </c>
      <c r="Y1096" s="14">
        <f t="shared" si="635"/>
        <v>0</v>
      </c>
      <c r="Z1096" s="14">
        <f t="shared" si="635"/>
        <v>0</v>
      </c>
      <c r="AA1096" s="14">
        <f t="shared" si="635"/>
        <v>0</v>
      </c>
      <c r="AB1096" s="14">
        <f t="shared" si="635"/>
        <v>0</v>
      </c>
      <c r="AC1096" s="14">
        <f t="shared" si="635"/>
        <v>0</v>
      </c>
      <c r="AD1096" s="14">
        <f t="shared" si="635"/>
        <v>0</v>
      </c>
      <c r="AE1096" s="14">
        <f t="shared" si="635"/>
        <v>0</v>
      </c>
      <c r="AF1096" s="14">
        <f t="shared" si="635"/>
        <v>0</v>
      </c>
      <c r="AG1096" s="14">
        <f t="shared" si="635"/>
        <v>0</v>
      </c>
      <c r="AH1096" s="14">
        <f t="shared" si="635"/>
        <v>0</v>
      </c>
      <c r="AI1096" s="14">
        <f t="shared" si="635"/>
        <v>0</v>
      </c>
      <c r="AJ1096" s="14">
        <f t="shared" si="635"/>
        <v>0</v>
      </c>
      <c r="AK1096" s="14">
        <f t="shared" si="635"/>
        <v>0</v>
      </c>
      <c r="AL1096" s="14">
        <f t="shared" si="635"/>
        <v>0</v>
      </c>
      <c r="AM1096" s="14">
        <f t="shared" si="635"/>
        <v>0</v>
      </c>
      <c r="AN1096" s="14">
        <f t="shared" si="635"/>
        <v>0</v>
      </c>
      <c r="AO1096" s="14">
        <f t="shared" si="635"/>
        <v>0</v>
      </c>
      <c r="AP1096" s="14">
        <f t="shared" si="635"/>
        <v>0</v>
      </c>
      <c r="AQ1096" s="14">
        <f t="shared" si="635"/>
        <v>0</v>
      </c>
      <c r="AR1096" s="14">
        <f t="shared" si="635"/>
        <v>0</v>
      </c>
      <c r="AS1096" s="14">
        <f t="shared" si="635"/>
        <v>0</v>
      </c>
      <c r="AT1096" s="14">
        <f t="shared" si="635"/>
        <v>0</v>
      </c>
      <c r="AU1096" s="14">
        <f t="shared" si="635"/>
        <v>0</v>
      </c>
      <c r="AV1096" s="14">
        <f t="shared" si="635"/>
        <v>0</v>
      </c>
      <c r="AW1096" s="14">
        <f t="shared" si="635"/>
        <v>0</v>
      </c>
      <c r="AX1096" s="14">
        <f t="shared" si="635"/>
        <v>0</v>
      </c>
      <c r="AY1096" s="14">
        <f t="shared" si="635"/>
        <v>0</v>
      </c>
      <c r="AZ1096" s="14">
        <f t="shared" si="635"/>
        <v>0</v>
      </c>
      <c r="BA1096" s="14">
        <f t="shared" si="635"/>
        <v>0</v>
      </c>
      <c r="BB1096" s="14">
        <f t="shared" si="635"/>
        <v>0</v>
      </c>
      <c r="BC1096" s="14">
        <f t="shared" si="635"/>
        <v>0</v>
      </c>
      <c r="BD1096" s="14">
        <f t="shared" si="635"/>
        <v>0</v>
      </c>
      <c r="BE1096" s="14">
        <f t="shared" si="635"/>
        <v>0</v>
      </c>
      <c r="BF1096" s="14">
        <f t="shared" si="635"/>
        <v>0</v>
      </c>
      <c r="BG1096" s="29">
        <f t="shared" si="634"/>
        <v>0</v>
      </c>
    </row>
    <row r="1097" spans="1:62" ht="12.95" customHeight="1" x14ac:dyDescent="0.2">
      <c r="A1097" s="538"/>
      <c r="B1097" s="518"/>
      <c r="C1097" s="507"/>
      <c r="D1097" s="513"/>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4"/>
        <v>0</v>
      </c>
    </row>
    <row r="1098" spans="1:62" ht="12.95" customHeight="1" x14ac:dyDescent="0.2">
      <c r="A1098" s="538"/>
      <c r="B1098" s="518"/>
      <c r="C1098" s="507"/>
      <c r="D1098" s="514"/>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4"/>
        <v>0</v>
      </c>
    </row>
    <row r="1099" spans="1:62" ht="12.95" customHeight="1" x14ac:dyDescent="0.2">
      <c r="A1099" s="538"/>
      <c r="B1099" s="518"/>
      <c r="C1099" s="507"/>
      <c r="D1099" s="515" t="str">
        <f>Parameters!$B$12</f>
        <v>ICU</v>
      </c>
      <c r="E1099" s="67" t="str">
        <f>Parameters!$B$14</f>
        <v>Total</v>
      </c>
      <c r="F1099" s="14">
        <f t="shared" ref="F1099:BF1099" si="636">F1100+F1101</f>
        <v>0</v>
      </c>
      <c r="G1099" s="14">
        <f t="shared" si="636"/>
        <v>0</v>
      </c>
      <c r="H1099" s="14">
        <f t="shared" si="636"/>
        <v>0</v>
      </c>
      <c r="I1099" s="14">
        <f t="shared" si="636"/>
        <v>0</v>
      </c>
      <c r="J1099" s="14">
        <f t="shared" si="636"/>
        <v>0</v>
      </c>
      <c r="K1099" s="14">
        <f t="shared" si="636"/>
        <v>0</v>
      </c>
      <c r="L1099" s="14">
        <f t="shared" si="636"/>
        <v>0</v>
      </c>
      <c r="M1099" s="14">
        <f t="shared" si="636"/>
        <v>0</v>
      </c>
      <c r="N1099" s="14">
        <f t="shared" si="636"/>
        <v>0</v>
      </c>
      <c r="O1099" s="14">
        <f t="shared" si="636"/>
        <v>0</v>
      </c>
      <c r="P1099" s="14">
        <f t="shared" si="636"/>
        <v>0</v>
      </c>
      <c r="Q1099" s="14">
        <f t="shared" si="636"/>
        <v>0</v>
      </c>
      <c r="R1099" s="14">
        <f t="shared" si="636"/>
        <v>0</v>
      </c>
      <c r="S1099" s="14">
        <f t="shared" si="636"/>
        <v>0</v>
      </c>
      <c r="T1099" s="14">
        <f t="shared" si="636"/>
        <v>0</v>
      </c>
      <c r="U1099" s="14">
        <f t="shared" si="636"/>
        <v>0</v>
      </c>
      <c r="V1099" s="14">
        <f t="shared" si="636"/>
        <v>0</v>
      </c>
      <c r="W1099" s="14">
        <f t="shared" si="636"/>
        <v>0</v>
      </c>
      <c r="X1099" s="14">
        <f t="shared" si="636"/>
        <v>0</v>
      </c>
      <c r="Y1099" s="14">
        <f t="shared" si="636"/>
        <v>0</v>
      </c>
      <c r="Z1099" s="14">
        <f t="shared" si="636"/>
        <v>0</v>
      </c>
      <c r="AA1099" s="14">
        <f t="shared" si="636"/>
        <v>0</v>
      </c>
      <c r="AB1099" s="14">
        <f t="shared" si="636"/>
        <v>0</v>
      </c>
      <c r="AC1099" s="14">
        <f t="shared" si="636"/>
        <v>0</v>
      </c>
      <c r="AD1099" s="14">
        <f t="shared" si="636"/>
        <v>0</v>
      </c>
      <c r="AE1099" s="14">
        <f t="shared" si="636"/>
        <v>0</v>
      </c>
      <c r="AF1099" s="14">
        <f t="shared" si="636"/>
        <v>0</v>
      </c>
      <c r="AG1099" s="14">
        <f t="shared" si="636"/>
        <v>0</v>
      </c>
      <c r="AH1099" s="14">
        <f t="shared" si="636"/>
        <v>0</v>
      </c>
      <c r="AI1099" s="14">
        <f t="shared" si="636"/>
        <v>0</v>
      </c>
      <c r="AJ1099" s="14">
        <f t="shared" si="636"/>
        <v>0</v>
      </c>
      <c r="AK1099" s="14">
        <f t="shared" si="636"/>
        <v>0</v>
      </c>
      <c r="AL1099" s="14">
        <f t="shared" si="636"/>
        <v>0</v>
      </c>
      <c r="AM1099" s="14">
        <f t="shared" si="636"/>
        <v>0</v>
      </c>
      <c r="AN1099" s="14">
        <f t="shared" si="636"/>
        <v>0</v>
      </c>
      <c r="AO1099" s="14">
        <f t="shared" si="636"/>
        <v>0</v>
      </c>
      <c r="AP1099" s="14">
        <f t="shared" si="636"/>
        <v>0</v>
      </c>
      <c r="AQ1099" s="14">
        <f t="shared" si="636"/>
        <v>0</v>
      </c>
      <c r="AR1099" s="14">
        <f t="shared" si="636"/>
        <v>0</v>
      </c>
      <c r="AS1099" s="14">
        <f t="shared" si="636"/>
        <v>0</v>
      </c>
      <c r="AT1099" s="14">
        <f t="shared" si="636"/>
        <v>0</v>
      </c>
      <c r="AU1099" s="14">
        <f t="shared" si="636"/>
        <v>0</v>
      </c>
      <c r="AV1099" s="14">
        <f t="shared" si="636"/>
        <v>0</v>
      </c>
      <c r="AW1099" s="14">
        <f t="shared" si="636"/>
        <v>0</v>
      </c>
      <c r="AX1099" s="14">
        <f t="shared" si="636"/>
        <v>0</v>
      </c>
      <c r="AY1099" s="14">
        <f t="shared" si="636"/>
        <v>0</v>
      </c>
      <c r="AZ1099" s="14">
        <f t="shared" si="636"/>
        <v>0</v>
      </c>
      <c r="BA1099" s="14">
        <f t="shared" si="636"/>
        <v>0</v>
      </c>
      <c r="BB1099" s="14">
        <f t="shared" si="636"/>
        <v>0</v>
      </c>
      <c r="BC1099" s="14">
        <f t="shared" si="636"/>
        <v>0</v>
      </c>
      <c r="BD1099" s="14">
        <f t="shared" si="636"/>
        <v>0</v>
      </c>
      <c r="BE1099" s="14">
        <f t="shared" si="636"/>
        <v>0</v>
      </c>
      <c r="BF1099" s="14">
        <f t="shared" si="636"/>
        <v>0</v>
      </c>
      <c r="BG1099" s="29">
        <f t="shared" si="634"/>
        <v>0</v>
      </c>
    </row>
    <row r="1100" spans="1:62" ht="12.95" customHeight="1" x14ac:dyDescent="0.2">
      <c r="A1100" s="538"/>
      <c r="B1100" s="518"/>
      <c r="C1100" s="507"/>
      <c r="D1100" s="513"/>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4"/>
        <v>0</v>
      </c>
    </row>
    <row r="1101" spans="1:62" ht="12.95" customHeight="1" x14ac:dyDescent="0.2">
      <c r="A1101" s="538"/>
      <c r="B1101" s="518"/>
      <c r="C1101" s="507"/>
      <c r="D1101" s="514"/>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4"/>
        <v>0</v>
      </c>
    </row>
    <row r="1102" spans="1:62" ht="12.95" customHeight="1" x14ac:dyDescent="0.2">
      <c r="A1102" s="538"/>
      <c r="B1102" s="518"/>
      <c r="C1102" s="507"/>
      <c r="D1102" s="515" t="str">
        <f>Parameters!$B$13</f>
        <v>Death</v>
      </c>
      <c r="E1102" s="67" t="str">
        <f>Parameters!$B$14</f>
        <v>Total</v>
      </c>
      <c r="F1102" s="14">
        <f t="shared" ref="F1102:BF1102" si="637">F1103+F1104</f>
        <v>0</v>
      </c>
      <c r="G1102" s="14">
        <f t="shared" si="637"/>
        <v>0</v>
      </c>
      <c r="H1102" s="14">
        <f t="shared" si="637"/>
        <v>0</v>
      </c>
      <c r="I1102" s="14">
        <f t="shared" si="637"/>
        <v>0</v>
      </c>
      <c r="J1102" s="14">
        <f t="shared" si="637"/>
        <v>0</v>
      </c>
      <c r="K1102" s="14">
        <f t="shared" si="637"/>
        <v>0</v>
      </c>
      <c r="L1102" s="14">
        <f t="shared" si="637"/>
        <v>0</v>
      </c>
      <c r="M1102" s="14">
        <f t="shared" si="637"/>
        <v>0</v>
      </c>
      <c r="N1102" s="14">
        <f t="shared" si="637"/>
        <v>0</v>
      </c>
      <c r="O1102" s="14">
        <f t="shared" si="637"/>
        <v>0</v>
      </c>
      <c r="P1102" s="14">
        <f t="shared" si="637"/>
        <v>0</v>
      </c>
      <c r="Q1102" s="14">
        <f t="shared" si="637"/>
        <v>0</v>
      </c>
      <c r="R1102" s="14">
        <f t="shared" si="637"/>
        <v>0</v>
      </c>
      <c r="S1102" s="14">
        <f t="shared" si="637"/>
        <v>0</v>
      </c>
      <c r="T1102" s="14">
        <f t="shared" si="637"/>
        <v>0</v>
      </c>
      <c r="U1102" s="14">
        <f t="shared" si="637"/>
        <v>0</v>
      </c>
      <c r="V1102" s="14">
        <f t="shared" si="637"/>
        <v>0</v>
      </c>
      <c r="W1102" s="14">
        <f t="shared" si="637"/>
        <v>0</v>
      </c>
      <c r="X1102" s="14">
        <f t="shared" si="637"/>
        <v>0</v>
      </c>
      <c r="Y1102" s="14">
        <f t="shared" si="637"/>
        <v>0</v>
      </c>
      <c r="Z1102" s="14">
        <f t="shared" si="637"/>
        <v>0</v>
      </c>
      <c r="AA1102" s="14">
        <f t="shared" si="637"/>
        <v>0</v>
      </c>
      <c r="AB1102" s="14">
        <f t="shared" si="637"/>
        <v>0</v>
      </c>
      <c r="AC1102" s="14">
        <f t="shared" si="637"/>
        <v>0</v>
      </c>
      <c r="AD1102" s="14">
        <f t="shared" si="637"/>
        <v>0</v>
      </c>
      <c r="AE1102" s="14">
        <f t="shared" si="637"/>
        <v>0</v>
      </c>
      <c r="AF1102" s="14">
        <f t="shared" si="637"/>
        <v>0</v>
      </c>
      <c r="AG1102" s="14">
        <f t="shared" si="637"/>
        <v>0</v>
      </c>
      <c r="AH1102" s="14">
        <f t="shared" si="637"/>
        <v>0</v>
      </c>
      <c r="AI1102" s="14">
        <f t="shared" si="637"/>
        <v>0</v>
      </c>
      <c r="AJ1102" s="14">
        <f t="shared" si="637"/>
        <v>0</v>
      </c>
      <c r="AK1102" s="14">
        <f t="shared" si="637"/>
        <v>0</v>
      </c>
      <c r="AL1102" s="14">
        <f t="shared" si="637"/>
        <v>0</v>
      </c>
      <c r="AM1102" s="14">
        <f t="shared" si="637"/>
        <v>0</v>
      </c>
      <c r="AN1102" s="14">
        <f t="shared" si="637"/>
        <v>0</v>
      </c>
      <c r="AO1102" s="14">
        <f t="shared" si="637"/>
        <v>0</v>
      </c>
      <c r="AP1102" s="14">
        <f t="shared" si="637"/>
        <v>0</v>
      </c>
      <c r="AQ1102" s="14">
        <f t="shared" si="637"/>
        <v>0</v>
      </c>
      <c r="AR1102" s="14">
        <f t="shared" si="637"/>
        <v>0</v>
      </c>
      <c r="AS1102" s="14">
        <f t="shared" si="637"/>
        <v>0</v>
      </c>
      <c r="AT1102" s="14">
        <f t="shared" si="637"/>
        <v>0</v>
      </c>
      <c r="AU1102" s="14">
        <f t="shared" si="637"/>
        <v>0</v>
      </c>
      <c r="AV1102" s="14">
        <f t="shared" si="637"/>
        <v>0</v>
      </c>
      <c r="AW1102" s="14">
        <f t="shared" si="637"/>
        <v>0</v>
      </c>
      <c r="AX1102" s="14">
        <f t="shared" si="637"/>
        <v>0</v>
      </c>
      <c r="AY1102" s="14">
        <f t="shared" si="637"/>
        <v>0</v>
      </c>
      <c r="AZ1102" s="14">
        <f t="shared" si="637"/>
        <v>0</v>
      </c>
      <c r="BA1102" s="14">
        <f t="shared" si="637"/>
        <v>0</v>
      </c>
      <c r="BB1102" s="14">
        <f t="shared" si="637"/>
        <v>0</v>
      </c>
      <c r="BC1102" s="14">
        <f t="shared" si="637"/>
        <v>0</v>
      </c>
      <c r="BD1102" s="14">
        <f t="shared" si="637"/>
        <v>0</v>
      </c>
      <c r="BE1102" s="14">
        <f t="shared" si="637"/>
        <v>0</v>
      </c>
      <c r="BF1102" s="14">
        <f t="shared" si="637"/>
        <v>0</v>
      </c>
      <c r="BG1102" s="29">
        <f t="shared" si="634"/>
        <v>0</v>
      </c>
      <c r="BI1102" s="9"/>
      <c r="BJ1102" s="61"/>
    </row>
    <row r="1103" spans="1:62" ht="12.95" customHeight="1" x14ac:dyDescent="0.2">
      <c r="A1103" s="538"/>
      <c r="B1103" s="518"/>
      <c r="C1103" s="507"/>
      <c r="D1103" s="513"/>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4"/>
        <v>0</v>
      </c>
      <c r="BI1103" s="9"/>
      <c r="BJ1103" s="61"/>
    </row>
    <row r="1104" spans="1:62" ht="12.95" customHeight="1" thickBot="1" x14ac:dyDescent="0.25">
      <c r="A1104" s="538"/>
      <c r="B1104" s="518"/>
      <c r="C1104" s="508"/>
      <c r="D1104" s="516"/>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1"/>
    </row>
    <row r="1105" spans="1:62" ht="12.95" customHeight="1" x14ac:dyDescent="0.2">
      <c r="A1105" s="538"/>
      <c r="B1105" s="518"/>
      <c r="C1105" s="505" t="str">
        <f>Parameters!$C$7</f>
        <v>5 to 14</v>
      </c>
      <c r="D1105" s="509" t="str">
        <f>Parameters!$B$10</f>
        <v>Fever</v>
      </c>
      <c r="E1105" s="65" t="str">
        <f>Parameters!$B$14</f>
        <v>Total</v>
      </c>
      <c r="F1105" s="30">
        <f>F1106+F1107</f>
        <v>0</v>
      </c>
      <c r="G1105" s="30">
        <f t="shared" ref="G1105:BF1105" si="638">G1106+G1107</f>
        <v>0</v>
      </c>
      <c r="H1105" s="30">
        <f t="shared" si="638"/>
        <v>0</v>
      </c>
      <c r="I1105" s="30">
        <f t="shared" si="638"/>
        <v>0</v>
      </c>
      <c r="J1105" s="30">
        <f t="shared" si="638"/>
        <v>0</v>
      </c>
      <c r="K1105" s="30">
        <f t="shared" si="638"/>
        <v>0</v>
      </c>
      <c r="L1105" s="30">
        <f t="shared" si="638"/>
        <v>0</v>
      </c>
      <c r="M1105" s="30">
        <f t="shared" si="638"/>
        <v>0</v>
      </c>
      <c r="N1105" s="30">
        <f t="shared" si="638"/>
        <v>0</v>
      </c>
      <c r="O1105" s="30">
        <f t="shared" si="638"/>
        <v>0</v>
      </c>
      <c r="P1105" s="30">
        <f t="shared" si="638"/>
        <v>0</v>
      </c>
      <c r="Q1105" s="30">
        <f t="shared" si="638"/>
        <v>0</v>
      </c>
      <c r="R1105" s="30">
        <f t="shared" si="638"/>
        <v>0</v>
      </c>
      <c r="S1105" s="30">
        <f t="shared" si="638"/>
        <v>0</v>
      </c>
      <c r="T1105" s="30">
        <f t="shared" si="638"/>
        <v>0</v>
      </c>
      <c r="U1105" s="30">
        <f t="shared" si="638"/>
        <v>0</v>
      </c>
      <c r="V1105" s="30">
        <f t="shared" si="638"/>
        <v>0</v>
      </c>
      <c r="W1105" s="30">
        <f t="shared" si="638"/>
        <v>0</v>
      </c>
      <c r="X1105" s="30">
        <f t="shared" si="638"/>
        <v>0</v>
      </c>
      <c r="Y1105" s="30">
        <f t="shared" si="638"/>
        <v>0</v>
      </c>
      <c r="Z1105" s="30">
        <f t="shared" si="638"/>
        <v>0</v>
      </c>
      <c r="AA1105" s="30">
        <f t="shared" si="638"/>
        <v>0</v>
      </c>
      <c r="AB1105" s="30">
        <f t="shared" si="638"/>
        <v>0</v>
      </c>
      <c r="AC1105" s="30">
        <f t="shared" si="638"/>
        <v>0</v>
      </c>
      <c r="AD1105" s="30">
        <f t="shared" si="638"/>
        <v>0</v>
      </c>
      <c r="AE1105" s="30">
        <f t="shared" si="638"/>
        <v>0</v>
      </c>
      <c r="AF1105" s="30">
        <f t="shared" si="638"/>
        <v>0</v>
      </c>
      <c r="AG1105" s="30">
        <f t="shared" si="638"/>
        <v>0</v>
      </c>
      <c r="AH1105" s="30">
        <f t="shared" si="638"/>
        <v>0</v>
      </c>
      <c r="AI1105" s="30">
        <f t="shared" si="638"/>
        <v>0</v>
      </c>
      <c r="AJ1105" s="30">
        <f t="shared" si="638"/>
        <v>0</v>
      </c>
      <c r="AK1105" s="30">
        <f t="shared" si="638"/>
        <v>0</v>
      </c>
      <c r="AL1105" s="30">
        <f t="shared" si="638"/>
        <v>0</v>
      </c>
      <c r="AM1105" s="30">
        <f t="shared" si="638"/>
        <v>0</v>
      </c>
      <c r="AN1105" s="30">
        <f t="shared" si="638"/>
        <v>0</v>
      </c>
      <c r="AO1105" s="30">
        <f t="shared" si="638"/>
        <v>0</v>
      </c>
      <c r="AP1105" s="30">
        <f t="shared" si="638"/>
        <v>0</v>
      </c>
      <c r="AQ1105" s="30">
        <f t="shared" si="638"/>
        <v>0</v>
      </c>
      <c r="AR1105" s="30">
        <f t="shared" si="638"/>
        <v>0</v>
      </c>
      <c r="AS1105" s="30">
        <f t="shared" si="638"/>
        <v>0</v>
      </c>
      <c r="AT1105" s="30">
        <f t="shared" si="638"/>
        <v>0</v>
      </c>
      <c r="AU1105" s="30">
        <f t="shared" si="638"/>
        <v>0</v>
      </c>
      <c r="AV1105" s="30">
        <f t="shared" si="638"/>
        <v>0</v>
      </c>
      <c r="AW1105" s="30">
        <f t="shared" si="638"/>
        <v>0</v>
      </c>
      <c r="AX1105" s="30">
        <f t="shared" si="638"/>
        <v>0</v>
      </c>
      <c r="AY1105" s="30">
        <f t="shared" si="638"/>
        <v>0</v>
      </c>
      <c r="AZ1105" s="30">
        <f t="shared" si="638"/>
        <v>0</v>
      </c>
      <c r="BA1105" s="30">
        <f t="shared" si="638"/>
        <v>0</v>
      </c>
      <c r="BB1105" s="30">
        <f t="shared" si="638"/>
        <v>0</v>
      </c>
      <c r="BC1105" s="30">
        <f t="shared" si="638"/>
        <v>0</v>
      </c>
      <c r="BD1105" s="30">
        <f t="shared" si="638"/>
        <v>0</v>
      </c>
      <c r="BE1105" s="30">
        <f t="shared" si="638"/>
        <v>0</v>
      </c>
      <c r="BF1105" s="30">
        <f t="shared" si="638"/>
        <v>0</v>
      </c>
      <c r="BG1105" s="31">
        <f>SUM(F1105:BF1105)</f>
        <v>0</v>
      </c>
      <c r="BI1105" s="9"/>
      <c r="BJ1105" s="61"/>
    </row>
    <row r="1106" spans="1:62" ht="12.95" customHeight="1" x14ac:dyDescent="0.2">
      <c r="A1106" s="538"/>
      <c r="B1106" s="518"/>
      <c r="C1106" s="506"/>
      <c r="D1106" s="510"/>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9">SUM(F1106:BF1106)</f>
        <v>0</v>
      </c>
      <c r="BI1106" s="9"/>
      <c r="BJ1106" s="61"/>
    </row>
    <row r="1107" spans="1:62" ht="12.95" customHeight="1" x14ac:dyDescent="0.2">
      <c r="A1107" s="538"/>
      <c r="B1107" s="518"/>
      <c r="C1107" s="506"/>
      <c r="D1107" s="511"/>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9"/>
        <v>0</v>
      </c>
      <c r="BI1107" s="9"/>
      <c r="BJ1107" s="61"/>
    </row>
    <row r="1108" spans="1:62" ht="12.95" customHeight="1" x14ac:dyDescent="0.2">
      <c r="A1108" s="538"/>
      <c r="B1108" s="518"/>
      <c r="C1108" s="507"/>
      <c r="D1108" s="512" t="str">
        <f>Parameters!$B$11</f>
        <v>Hosp.</v>
      </c>
      <c r="E1108" s="67" t="str">
        <f>Parameters!$B$14</f>
        <v>Total</v>
      </c>
      <c r="F1108" s="14">
        <f t="shared" ref="F1108:BF1108" si="640">F1109+F1110</f>
        <v>0</v>
      </c>
      <c r="G1108" s="14">
        <f t="shared" si="640"/>
        <v>0</v>
      </c>
      <c r="H1108" s="14">
        <f t="shared" si="640"/>
        <v>0</v>
      </c>
      <c r="I1108" s="14">
        <f t="shared" si="640"/>
        <v>0</v>
      </c>
      <c r="J1108" s="14">
        <f t="shared" si="640"/>
        <v>0</v>
      </c>
      <c r="K1108" s="14">
        <f t="shared" si="640"/>
        <v>0</v>
      </c>
      <c r="L1108" s="14">
        <f t="shared" si="640"/>
        <v>0</v>
      </c>
      <c r="M1108" s="14">
        <f t="shared" si="640"/>
        <v>0</v>
      </c>
      <c r="N1108" s="14">
        <f t="shared" si="640"/>
        <v>0</v>
      </c>
      <c r="O1108" s="14">
        <f t="shared" si="640"/>
        <v>0</v>
      </c>
      <c r="P1108" s="14">
        <f t="shared" si="640"/>
        <v>0</v>
      </c>
      <c r="Q1108" s="14">
        <f t="shared" si="640"/>
        <v>0</v>
      </c>
      <c r="R1108" s="14">
        <f t="shared" si="640"/>
        <v>0</v>
      </c>
      <c r="S1108" s="14">
        <f t="shared" si="640"/>
        <v>0</v>
      </c>
      <c r="T1108" s="14">
        <f t="shared" si="640"/>
        <v>0</v>
      </c>
      <c r="U1108" s="14">
        <f t="shared" si="640"/>
        <v>0</v>
      </c>
      <c r="V1108" s="14">
        <f t="shared" si="640"/>
        <v>0</v>
      </c>
      <c r="W1108" s="14">
        <f t="shared" si="640"/>
        <v>0</v>
      </c>
      <c r="X1108" s="14">
        <f t="shared" si="640"/>
        <v>0</v>
      </c>
      <c r="Y1108" s="14">
        <f t="shared" si="640"/>
        <v>0</v>
      </c>
      <c r="Z1108" s="14">
        <f t="shared" si="640"/>
        <v>0</v>
      </c>
      <c r="AA1108" s="14">
        <f t="shared" si="640"/>
        <v>0</v>
      </c>
      <c r="AB1108" s="14">
        <f t="shared" si="640"/>
        <v>0</v>
      </c>
      <c r="AC1108" s="14">
        <f t="shared" si="640"/>
        <v>0</v>
      </c>
      <c r="AD1108" s="14">
        <f t="shared" si="640"/>
        <v>0</v>
      </c>
      <c r="AE1108" s="14">
        <f t="shared" si="640"/>
        <v>0</v>
      </c>
      <c r="AF1108" s="14">
        <f t="shared" si="640"/>
        <v>0</v>
      </c>
      <c r="AG1108" s="14">
        <f t="shared" si="640"/>
        <v>0</v>
      </c>
      <c r="AH1108" s="14">
        <f t="shared" si="640"/>
        <v>0</v>
      </c>
      <c r="AI1108" s="14">
        <f t="shared" si="640"/>
        <v>0</v>
      </c>
      <c r="AJ1108" s="14">
        <f t="shared" si="640"/>
        <v>0</v>
      </c>
      <c r="AK1108" s="14">
        <f t="shared" si="640"/>
        <v>0</v>
      </c>
      <c r="AL1108" s="14">
        <f t="shared" si="640"/>
        <v>0</v>
      </c>
      <c r="AM1108" s="14">
        <f t="shared" si="640"/>
        <v>0</v>
      </c>
      <c r="AN1108" s="14">
        <f t="shared" si="640"/>
        <v>0</v>
      </c>
      <c r="AO1108" s="14">
        <f t="shared" si="640"/>
        <v>0</v>
      </c>
      <c r="AP1108" s="14">
        <f t="shared" si="640"/>
        <v>0</v>
      </c>
      <c r="AQ1108" s="14">
        <f t="shared" si="640"/>
        <v>0</v>
      </c>
      <c r="AR1108" s="14">
        <f t="shared" si="640"/>
        <v>0</v>
      </c>
      <c r="AS1108" s="14">
        <f t="shared" si="640"/>
        <v>0</v>
      </c>
      <c r="AT1108" s="14">
        <f t="shared" si="640"/>
        <v>0</v>
      </c>
      <c r="AU1108" s="14">
        <f t="shared" si="640"/>
        <v>0</v>
      </c>
      <c r="AV1108" s="14">
        <f t="shared" si="640"/>
        <v>0</v>
      </c>
      <c r="AW1108" s="14">
        <f t="shared" si="640"/>
        <v>0</v>
      </c>
      <c r="AX1108" s="14">
        <f t="shared" si="640"/>
        <v>0</v>
      </c>
      <c r="AY1108" s="14">
        <f t="shared" si="640"/>
        <v>0</v>
      </c>
      <c r="AZ1108" s="14">
        <f t="shared" si="640"/>
        <v>0</v>
      </c>
      <c r="BA1108" s="14">
        <f t="shared" si="640"/>
        <v>0</v>
      </c>
      <c r="BB1108" s="14">
        <f t="shared" si="640"/>
        <v>0</v>
      </c>
      <c r="BC1108" s="14">
        <f t="shared" si="640"/>
        <v>0</v>
      </c>
      <c r="BD1108" s="14">
        <f t="shared" si="640"/>
        <v>0</v>
      </c>
      <c r="BE1108" s="14">
        <f t="shared" si="640"/>
        <v>0</v>
      </c>
      <c r="BF1108" s="14">
        <f t="shared" si="640"/>
        <v>0</v>
      </c>
      <c r="BG1108" s="29">
        <f t="shared" si="639"/>
        <v>0</v>
      </c>
      <c r="BI1108" s="9"/>
      <c r="BJ1108" s="61"/>
    </row>
    <row r="1109" spans="1:62" ht="12.95" customHeight="1" x14ac:dyDescent="0.2">
      <c r="A1109" s="538"/>
      <c r="B1109" s="518"/>
      <c r="C1109" s="507"/>
      <c r="D1109" s="513"/>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9"/>
        <v>0</v>
      </c>
      <c r="BI1109" s="9"/>
      <c r="BJ1109" s="61"/>
    </row>
    <row r="1110" spans="1:62" ht="12.95" customHeight="1" x14ac:dyDescent="0.2">
      <c r="A1110" s="538"/>
      <c r="B1110" s="518"/>
      <c r="C1110" s="507"/>
      <c r="D1110" s="514"/>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9"/>
        <v>0</v>
      </c>
      <c r="BI1110" s="9"/>
      <c r="BJ1110" s="61"/>
    </row>
    <row r="1111" spans="1:62" ht="12.95" customHeight="1" x14ac:dyDescent="0.2">
      <c r="A1111" s="538"/>
      <c r="B1111" s="518"/>
      <c r="C1111" s="507"/>
      <c r="D1111" s="515" t="str">
        <f>Parameters!$B$12</f>
        <v>ICU</v>
      </c>
      <c r="E1111" s="67" t="str">
        <f>Parameters!$B$14</f>
        <v>Total</v>
      </c>
      <c r="F1111" s="14">
        <f t="shared" ref="F1111:BF1111" si="641">F1112+F1113</f>
        <v>0</v>
      </c>
      <c r="G1111" s="14">
        <f t="shared" si="641"/>
        <v>0</v>
      </c>
      <c r="H1111" s="14">
        <f t="shared" si="641"/>
        <v>0</v>
      </c>
      <c r="I1111" s="14">
        <f t="shared" si="641"/>
        <v>0</v>
      </c>
      <c r="J1111" s="14">
        <f t="shared" si="641"/>
        <v>0</v>
      </c>
      <c r="K1111" s="14">
        <f t="shared" si="641"/>
        <v>0</v>
      </c>
      <c r="L1111" s="14">
        <f t="shared" si="641"/>
        <v>0</v>
      </c>
      <c r="M1111" s="14">
        <f t="shared" si="641"/>
        <v>0</v>
      </c>
      <c r="N1111" s="14">
        <f t="shared" si="641"/>
        <v>0</v>
      </c>
      <c r="O1111" s="14">
        <f t="shared" si="641"/>
        <v>0</v>
      </c>
      <c r="P1111" s="14">
        <f t="shared" si="641"/>
        <v>0</v>
      </c>
      <c r="Q1111" s="14">
        <f t="shared" si="641"/>
        <v>0</v>
      </c>
      <c r="R1111" s="14">
        <f t="shared" si="641"/>
        <v>0</v>
      </c>
      <c r="S1111" s="14">
        <f t="shared" si="641"/>
        <v>0</v>
      </c>
      <c r="T1111" s="14">
        <f t="shared" si="641"/>
        <v>0</v>
      </c>
      <c r="U1111" s="14">
        <f t="shared" si="641"/>
        <v>0</v>
      </c>
      <c r="V1111" s="14">
        <f t="shared" si="641"/>
        <v>0</v>
      </c>
      <c r="W1111" s="14">
        <f t="shared" si="641"/>
        <v>0</v>
      </c>
      <c r="X1111" s="14">
        <f t="shared" si="641"/>
        <v>0</v>
      </c>
      <c r="Y1111" s="14">
        <f t="shared" si="641"/>
        <v>0</v>
      </c>
      <c r="Z1111" s="14">
        <f t="shared" si="641"/>
        <v>0</v>
      </c>
      <c r="AA1111" s="14">
        <f t="shared" si="641"/>
        <v>0</v>
      </c>
      <c r="AB1111" s="14">
        <f t="shared" si="641"/>
        <v>0</v>
      </c>
      <c r="AC1111" s="14">
        <f t="shared" si="641"/>
        <v>0</v>
      </c>
      <c r="AD1111" s="14">
        <f t="shared" si="641"/>
        <v>0</v>
      </c>
      <c r="AE1111" s="14">
        <f t="shared" si="641"/>
        <v>0</v>
      </c>
      <c r="AF1111" s="14">
        <f t="shared" si="641"/>
        <v>0</v>
      </c>
      <c r="AG1111" s="14">
        <f t="shared" si="641"/>
        <v>0</v>
      </c>
      <c r="AH1111" s="14">
        <f t="shared" si="641"/>
        <v>0</v>
      </c>
      <c r="AI1111" s="14">
        <f t="shared" si="641"/>
        <v>0</v>
      </c>
      <c r="AJ1111" s="14">
        <f t="shared" si="641"/>
        <v>0</v>
      </c>
      <c r="AK1111" s="14">
        <f t="shared" si="641"/>
        <v>0</v>
      </c>
      <c r="AL1111" s="14">
        <f t="shared" si="641"/>
        <v>0</v>
      </c>
      <c r="AM1111" s="14">
        <f t="shared" si="641"/>
        <v>0</v>
      </c>
      <c r="AN1111" s="14">
        <f t="shared" si="641"/>
        <v>0</v>
      </c>
      <c r="AO1111" s="14">
        <f t="shared" si="641"/>
        <v>0</v>
      </c>
      <c r="AP1111" s="14">
        <f t="shared" si="641"/>
        <v>0</v>
      </c>
      <c r="AQ1111" s="14">
        <f t="shared" si="641"/>
        <v>0</v>
      </c>
      <c r="AR1111" s="14">
        <f t="shared" si="641"/>
        <v>0</v>
      </c>
      <c r="AS1111" s="14">
        <f t="shared" si="641"/>
        <v>0</v>
      </c>
      <c r="AT1111" s="14">
        <f t="shared" si="641"/>
        <v>0</v>
      </c>
      <c r="AU1111" s="14">
        <f t="shared" si="641"/>
        <v>0</v>
      </c>
      <c r="AV1111" s="14">
        <f t="shared" si="641"/>
        <v>0</v>
      </c>
      <c r="AW1111" s="14">
        <f t="shared" si="641"/>
        <v>0</v>
      </c>
      <c r="AX1111" s="14">
        <f t="shared" si="641"/>
        <v>0</v>
      </c>
      <c r="AY1111" s="14">
        <f t="shared" si="641"/>
        <v>0</v>
      </c>
      <c r="AZ1111" s="14">
        <f t="shared" si="641"/>
        <v>0</v>
      </c>
      <c r="BA1111" s="14">
        <f t="shared" si="641"/>
        <v>0</v>
      </c>
      <c r="BB1111" s="14">
        <f t="shared" si="641"/>
        <v>0</v>
      </c>
      <c r="BC1111" s="14">
        <f t="shared" si="641"/>
        <v>0</v>
      </c>
      <c r="BD1111" s="14">
        <f t="shared" si="641"/>
        <v>0</v>
      </c>
      <c r="BE1111" s="14">
        <f t="shared" si="641"/>
        <v>0</v>
      </c>
      <c r="BF1111" s="14">
        <f t="shared" si="641"/>
        <v>0</v>
      </c>
      <c r="BG1111" s="29">
        <f t="shared" si="639"/>
        <v>0</v>
      </c>
      <c r="BI1111" s="9"/>
      <c r="BJ1111" s="61"/>
    </row>
    <row r="1112" spans="1:62" ht="12.95" customHeight="1" x14ac:dyDescent="0.2">
      <c r="A1112" s="538"/>
      <c r="B1112" s="518"/>
      <c r="C1112" s="507"/>
      <c r="D1112" s="513"/>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9"/>
        <v>0</v>
      </c>
      <c r="BI1112" s="9"/>
      <c r="BJ1112" s="61"/>
    </row>
    <row r="1113" spans="1:62" ht="12.95" customHeight="1" x14ac:dyDescent="0.2">
      <c r="A1113" s="538"/>
      <c r="B1113" s="518"/>
      <c r="C1113" s="507"/>
      <c r="D1113" s="514"/>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9"/>
        <v>0</v>
      </c>
      <c r="BI1113" s="9"/>
      <c r="BJ1113" s="61"/>
    </row>
    <row r="1114" spans="1:62" ht="12.95" customHeight="1" x14ac:dyDescent="0.2">
      <c r="A1114" s="538"/>
      <c r="B1114" s="518"/>
      <c r="C1114" s="507"/>
      <c r="D1114" s="515" t="str">
        <f>Parameters!$B$13</f>
        <v>Death</v>
      </c>
      <c r="E1114" s="67" t="str">
        <f>Parameters!$B$14</f>
        <v>Total</v>
      </c>
      <c r="F1114" s="14">
        <f t="shared" ref="F1114:BF1114" si="642">F1115+F1116</f>
        <v>0</v>
      </c>
      <c r="G1114" s="14">
        <f t="shared" si="642"/>
        <v>0</v>
      </c>
      <c r="H1114" s="14">
        <f t="shared" si="642"/>
        <v>0</v>
      </c>
      <c r="I1114" s="14">
        <f t="shared" si="642"/>
        <v>0</v>
      </c>
      <c r="J1114" s="14">
        <f t="shared" si="642"/>
        <v>0</v>
      </c>
      <c r="K1114" s="14">
        <f t="shared" si="642"/>
        <v>0</v>
      </c>
      <c r="L1114" s="14">
        <f t="shared" si="642"/>
        <v>0</v>
      </c>
      <c r="M1114" s="14">
        <f t="shared" si="642"/>
        <v>0</v>
      </c>
      <c r="N1114" s="14">
        <f t="shared" si="642"/>
        <v>0</v>
      </c>
      <c r="O1114" s="14">
        <f t="shared" si="642"/>
        <v>0</v>
      </c>
      <c r="P1114" s="14">
        <f t="shared" si="642"/>
        <v>0</v>
      </c>
      <c r="Q1114" s="14">
        <f t="shared" si="642"/>
        <v>0</v>
      </c>
      <c r="R1114" s="14">
        <f t="shared" si="642"/>
        <v>0</v>
      </c>
      <c r="S1114" s="14">
        <f t="shared" si="642"/>
        <v>0</v>
      </c>
      <c r="T1114" s="14">
        <f t="shared" si="642"/>
        <v>0</v>
      </c>
      <c r="U1114" s="14">
        <f t="shared" si="642"/>
        <v>0</v>
      </c>
      <c r="V1114" s="14">
        <f t="shared" si="642"/>
        <v>0</v>
      </c>
      <c r="W1114" s="14">
        <f t="shared" si="642"/>
        <v>0</v>
      </c>
      <c r="X1114" s="14">
        <f t="shared" si="642"/>
        <v>0</v>
      </c>
      <c r="Y1114" s="14">
        <f t="shared" si="642"/>
        <v>0</v>
      </c>
      <c r="Z1114" s="14">
        <f t="shared" si="642"/>
        <v>0</v>
      </c>
      <c r="AA1114" s="14">
        <f t="shared" si="642"/>
        <v>0</v>
      </c>
      <c r="AB1114" s="14">
        <f t="shared" si="642"/>
        <v>0</v>
      </c>
      <c r="AC1114" s="14">
        <f t="shared" si="642"/>
        <v>0</v>
      </c>
      <c r="AD1114" s="14">
        <f t="shared" si="642"/>
        <v>0</v>
      </c>
      <c r="AE1114" s="14">
        <f t="shared" si="642"/>
        <v>0</v>
      </c>
      <c r="AF1114" s="14">
        <f t="shared" si="642"/>
        <v>0</v>
      </c>
      <c r="AG1114" s="14">
        <f t="shared" si="642"/>
        <v>0</v>
      </c>
      <c r="AH1114" s="14">
        <f t="shared" si="642"/>
        <v>0</v>
      </c>
      <c r="AI1114" s="14">
        <f t="shared" si="642"/>
        <v>0</v>
      </c>
      <c r="AJ1114" s="14">
        <f t="shared" si="642"/>
        <v>0</v>
      </c>
      <c r="AK1114" s="14">
        <f t="shared" si="642"/>
        <v>0</v>
      </c>
      <c r="AL1114" s="14">
        <f t="shared" si="642"/>
        <v>0</v>
      </c>
      <c r="AM1114" s="14">
        <f t="shared" si="642"/>
        <v>0</v>
      </c>
      <c r="AN1114" s="14">
        <f t="shared" si="642"/>
        <v>0</v>
      </c>
      <c r="AO1114" s="14">
        <f t="shared" si="642"/>
        <v>0</v>
      </c>
      <c r="AP1114" s="14">
        <f t="shared" si="642"/>
        <v>0</v>
      </c>
      <c r="AQ1114" s="14">
        <f t="shared" si="642"/>
        <v>0</v>
      </c>
      <c r="AR1114" s="14">
        <f t="shared" si="642"/>
        <v>0</v>
      </c>
      <c r="AS1114" s="14">
        <f t="shared" si="642"/>
        <v>0</v>
      </c>
      <c r="AT1114" s="14">
        <f t="shared" si="642"/>
        <v>0</v>
      </c>
      <c r="AU1114" s="14">
        <f t="shared" si="642"/>
        <v>0</v>
      </c>
      <c r="AV1114" s="14">
        <f t="shared" si="642"/>
        <v>0</v>
      </c>
      <c r="AW1114" s="14">
        <f t="shared" si="642"/>
        <v>0</v>
      </c>
      <c r="AX1114" s="14">
        <f t="shared" si="642"/>
        <v>0</v>
      </c>
      <c r="AY1114" s="14">
        <f t="shared" si="642"/>
        <v>0</v>
      </c>
      <c r="AZ1114" s="14">
        <f t="shared" si="642"/>
        <v>0</v>
      </c>
      <c r="BA1114" s="14">
        <f t="shared" si="642"/>
        <v>0</v>
      </c>
      <c r="BB1114" s="14">
        <f t="shared" si="642"/>
        <v>0</v>
      </c>
      <c r="BC1114" s="14">
        <f t="shared" si="642"/>
        <v>0</v>
      </c>
      <c r="BD1114" s="14">
        <f t="shared" si="642"/>
        <v>0</v>
      </c>
      <c r="BE1114" s="14">
        <f t="shared" si="642"/>
        <v>0</v>
      </c>
      <c r="BF1114" s="14">
        <f t="shared" si="642"/>
        <v>0</v>
      </c>
      <c r="BG1114" s="29">
        <f t="shared" si="639"/>
        <v>0</v>
      </c>
    </row>
    <row r="1115" spans="1:62" ht="12.95" customHeight="1" x14ac:dyDescent="0.2">
      <c r="A1115" s="538"/>
      <c r="B1115" s="518"/>
      <c r="C1115" s="507"/>
      <c r="D1115" s="513"/>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9"/>
        <v>0</v>
      </c>
    </row>
    <row r="1116" spans="1:62" ht="12.95" customHeight="1" thickBot="1" x14ac:dyDescent="0.25">
      <c r="A1116" s="538"/>
      <c r="B1116" s="518"/>
      <c r="C1116" s="508"/>
      <c r="D1116" s="516"/>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538"/>
      <c r="B1117" s="518"/>
      <c r="C1117" s="505" t="str">
        <f>Parameters!$C$8</f>
        <v>15 to 49</v>
      </c>
      <c r="D1117" s="509" t="str">
        <f>Parameters!$B$10</f>
        <v>Fever</v>
      </c>
      <c r="E1117" s="65" t="str">
        <f>Parameters!$B$14</f>
        <v>Total</v>
      </c>
      <c r="F1117" s="30">
        <f>F1118+F1119</f>
        <v>0</v>
      </c>
      <c r="G1117" s="30">
        <f t="shared" ref="G1117:BF1117" si="643">G1118+G1119</f>
        <v>0</v>
      </c>
      <c r="H1117" s="30">
        <f t="shared" si="643"/>
        <v>0</v>
      </c>
      <c r="I1117" s="30">
        <f t="shared" si="643"/>
        <v>0</v>
      </c>
      <c r="J1117" s="30">
        <f t="shared" si="643"/>
        <v>0</v>
      </c>
      <c r="K1117" s="30">
        <f t="shared" si="643"/>
        <v>0</v>
      </c>
      <c r="L1117" s="30">
        <f t="shared" si="643"/>
        <v>0</v>
      </c>
      <c r="M1117" s="30">
        <f t="shared" si="643"/>
        <v>0</v>
      </c>
      <c r="N1117" s="30">
        <f t="shared" si="643"/>
        <v>0</v>
      </c>
      <c r="O1117" s="30">
        <f t="shared" si="643"/>
        <v>0</v>
      </c>
      <c r="P1117" s="30">
        <f t="shared" si="643"/>
        <v>0</v>
      </c>
      <c r="Q1117" s="30">
        <f t="shared" si="643"/>
        <v>0</v>
      </c>
      <c r="R1117" s="30">
        <f t="shared" si="643"/>
        <v>0</v>
      </c>
      <c r="S1117" s="30">
        <f t="shared" si="643"/>
        <v>0</v>
      </c>
      <c r="T1117" s="30">
        <f t="shared" si="643"/>
        <v>0</v>
      </c>
      <c r="U1117" s="30">
        <f t="shared" si="643"/>
        <v>0</v>
      </c>
      <c r="V1117" s="30">
        <f t="shared" si="643"/>
        <v>0</v>
      </c>
      <c r="W1117" s="30">
        <f t="shared" si="643"/>
        <v>0</v>
      </c>
      <c r="X1117" s="30">
        <f t="shared" si="643"/>
        <v>0</v>
      </c>
      <c r="Y1117" s="30">
        <f t="shared" si="643"/>
        <v>0</v>
      </c>
      <c r="Z1117" s="30">
        <f t="shared" si="643"/>
        <v>0</v>
      </c>
      <c r="AA1117" s="30">
        <f t="shared" si="643"/>
        <v>0</v>
      </c>
      <c r="AB1117" s="30">
        <f t="shared" si="643"/>
        <v>0</v>
      </c>
      <c r="AC1117" s="30">
        <f t="shared" si="643"/>
        <v>0</v>
      </c>
      <c r="AD1117" s="30">
        <f t="shared" si="643"/>
        <v>0</v>
      </c>
      <c r="AE1117" s="30">
        <f t="shared" si="643"/>
        <v>0</v>
      </c>
      <c r="AF1117" s="30">
        <f t="shared" si="643"/>
        <v>0</v>
      </c>
      <c r="AG1117" s="30">
        <f t="shared" si="643"/>
        <v>0</v>
      </c>
      <c r="AH1117" s="30">
        <f t="shared" si="643"/>
        <v>0</v>
      </c>
      <c r="AI1117" s="30">
        <f t="shared" si="643"/>
        <v>0</v>
      </c>
      <c r="AJ1117" s="30">
        <f t="shared" si="643"/>
        <v>0</v>
      </c>
      <c r="AK1117" s="30">
        <f t="shared" si="643"/>
        <v>0</v>
      </c>
      <c r="AL1117" s="30">
        <f t="shared" si="643"/>
        <v>0</v>
      </c>
      <c r="AM1117" s="30">
        <f t="shared" si="643"/>
        <v>0</v>
      </c>
      <c r="AN1117" s="30">
        <f t="shared" si="643"/>
        <v>0</v>
      </c>
      <c r="AO1117" s="30">
        <f t="shared" si="643"/>
        <v>0</v>
      </c>
      <c r="AP1117" s="30">
        <f t="shared" si="643"/>
        <v>0</v>
      </c>
      <c r="AQ1117" s="30">
        <f t="shared" si="643"/>
        <v>0</v>
      </c>
      <c r="AR1117" s="30">
        <f t="shared" si="643"/>
        <v>0</v>
      </c>
      <c r="AS1117" s="30">
        <f t="shared" si="643"/>
        <v>0</v>
      </c>
      <c r="AT1117" s="30">
        <f t="shared" si="643"/>
        <v>0</v>
      </c>
      <c r="AU1117" s="30">
        <f t="shared" si="643"/>
        <v>0</v>
      </c>
      <c r="AV1117" s="30">
        <f t="shared" si="643"/>
        <v>0</v>
      </c>
      <c r="AW1117" s="30">
        <f t="shared" si="643"/>
        <v>0</v>
      </c>
      <c r="AX1117" s="30">
        <f t="shared" si="643"/>
        <v>0</v>
      </c>
      <c r="AY1117" s="30">
        <f t="shared" si="643"/>
        <v>0</v>
      </c>
      <c r="AZ1117" s="30">
        <f t="shared" si="643"/>
        <v>0</v>
      </c>
      <c r="BA1117" s="30">
        <f t="shared" si="643"/>
        <v>0</v>
      </c>
      <c r="BB1117" s="30">
        <f t="shared" si="643"/>
        <v>0</v>
      </c>
      <c r="BC1117" s="30">
        <f t="shared" si="643"/>
        <v>0</v>
      </c>
      <c r="BD1117" s="30">
        <f t="shared" si="643"/>
        <v>0</v>
      </c>
      <c r="BE1117" s="30">
        <f t="shared" si="643"/>
        <v>0</v>
      </c>
      <c r="BF1117" s="30">
        <f t="shared" si="643"/>
        <v>0</v>
      </c>
      <c r="BG1117" s="31">
        <f>SUM(F1117:BF1117)</f>
        <v>0</v>
      </c>
      <c r="BI1117" s="9"/>
      <c r="BJ1117" s="61"/>
    </row>
    <row r="1118" spans="1:62" ht="12.95" customHeight="1" x14ac:dyDescent="0.2">
      <c r="A1118" s="538"/>
      <c r="B1118" s="518"/>
      <c r="C1118" s="506"/>
      <c r="D1118" s="510"/>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4">SUM(F1118:BF1118)</f>
        <v>0</v>
      </c>
      <c r="BI1118" s="9"/>
      <c r="BJ1118" s="61"/>
    </row>
    <row r="1119" spans="1:62" ht="12.95" customHeight="1" x14ac:dyDescent="0.2">
      <c r="A1119" s="538"/>
      <c r="B1119" s="518"/>
      <c r="C1119" s="506"/>
      <c r="D1119" s="511"/>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4"/>
        <v>0</v>
      </c>
      <c r="BI1119" s="9"/>
      <c r="BJ1119" s="61"/>
    </row>
    <row r="1120" spans="1:62" ht="12.95" customHeight="1" x14ac:dyDescent="0.2">
      <c r="A1120" s="538"/>
      <c r="B1120" s="518"/>
      <c r="C1120" s="507"/>
      <c r="D1120" s="512" t="str">
        <f>Parameters!$B$11</f>
        <v>Hosp.</v>
      </c>
      <c r="E1120" s="67" t="str">
        <f>Parameters!$B$14</f>
        <v>Total</v>
      </c>
      <c r="F1120" s="14">
        <f t="shared" ref="F1120:BF1120" si="645">F1121+F1122</f>
        <v>0</v>
      </c>
      <c r="G1120" s="14">
        <f t="shared" si="645"/>
        <v>0</v>
      </c>
      <c r="H1120" s="14">
        <f t="shared" si="645"/>
        <v>0</v>
      </c>
      <c r="I1120" s="14">
        <f t="shared" si="645"/>
        <v>0</v>
      </c>
      <c r="J1120" s="14">
        <f t="shared" si="645"/>
        <v>0</v>
      </c>
      <c r="K1120" s="14">
        <f t="shared" si="645"/>
        <v>0</v>
      </c>
      <c r="L1120" s="14">
        <f t="shared" si="645"/>
        <v>0</v>
      </c>
      <c r="M1120" s="14">
        <f t="shared" si="645"/>
        <v>0</v>
      </c>
      <c r="N1120" s="14">
        <f t="shared" si="645"/>
        <v>0</v>
      </c>
      <c r="O1120" s="14">
        <f t="shared" si="645"/>
        <v>0</v>
      </c>
      <c r="P1120" s="14">
        <f t="shared" si="645"/>
        <v>0</v>
      </c>
      <c r="Q1120" s="14">
        <f t="shared" si="645"/>
        <v>0</v>
      </c>
      <c r="R1120" s="14">
        <f t="shared" si="645"/>
        <v>0</v>
      </c>
      <c r="S1120" s="14">
        <f t="shared" si="645"/>
        <v>0</v>
      </c>
      <c r="T1120" s="14">
        <f t="shared" si="645"/>
        <v>0</v>
      </c>
      <c r="U1120" s="14">
        <f t="shared" si="645"/>
        <v>0</v>
      </c>
      <c r="V1120" s="14">
        <f t="shared" si="645"/>
        <v>0</v>
      </c>
      <c r="W1120" s="14">
        <f t="shared" si="645"/>
        <v>0</v>
      </c>
      <c r="X1120" s="14">
        <f t="shared" si="645"/>
        <v>0</v>
      </c>
      <c r="Y1120" s="14">
        <f t="shared" si="645"/>
        <v>0</v>
      </c>
      <c r="Z1120" s="14">
        <f t="shared" si="645"/>
        <v>0</v>
      </c>
      <c r="AA1120" s="14">
        <f t="shared" si="645"/>
        <v>0</v>
      </c>
      <c r="AB1120" s="14">
        <f t="shared" si="645"/>
        <v>0</v>
      </c>
      <c r="AC1120" s="14">
        <f t="shared" si="645"/>
        <v>0</v>
      </c>
      <c r="AD1120" s="14">
        <f t="shared" si="645"/>
        <v>0</v>
      </c>
      <c r="AE1120" s="14">
        <f t="shared" si="645"/>
        <v>0</v>
      </c>
      <c r="AF1120" s="14">
        <f t="shared" si="645"/>
        <v>0</v>
      </c>
      <c r="AG1120" s="14">
        <f t="shared" si="645"/>
        <v>0</v>
      </c>
      <c r="AH1120" s="14">
        <f t="shared" si="645"/>
        <v>0</v>
      </c>
      <c r="AI1120" s="14">
        <f t="shared" si="645"/>
        <v>0</v>
      </c>
      <c r="AJ1120" s="14">
        <f t="shared" si="645"/>
        <v>0</v>
      </c>
      <c r="AK1120" s="14">
        <f t="shared" si="645"/>
        <v>0</v>
      </c>
      <c r="AL1120" s="14">
        <f t="shared" si="645"/>
        <v>0</v>
      </c>
      <c r="AM1120" s="14">
        <f t="shared" si="645"/>
        <v>0</v>
      </c>
      <c r="AN1120" s="14">
        <f t="shared" si="645"/>
        <v>0</v>
      </c>
      <c r="AO1120" s="14">
        <f t="shared" si="645"/>
        <v>0</v>
      </c>
      <c r="AP1120" s="14">
        <f t="shared" si="645"/>
        <v>0</v>
      </c>
      <c r="AQ1120" s="14">
        <f t="shared" si="645"/>
        <v>0</v>
      </c>
      <c r="AR1120" s="14">
        <f t="shared" si="645"/>
        <v>0</v>
      </c>
      <c r="AS1120" s="14">
        <f t="shared" si="645"/>
        <v>0</v>
      </c>
      <c r="AT1120" s="14">
        <f t="shared" si="645"/>
        <v>0</v>
      </c>
      <c r="AU1120" s="14">
        <f t="shared" si="645"/>
        <v>0</v>
      </c>
      <c r="AV1120" s="14">
        <f t="shared" si="645"/>
        <v>0</v>
      </c>
      <c r="AW1120" s="14">
        <f t="shared" si="645"/>
        <v>0</v>
      </c>
      <c r="AX1120" s="14">
        <f t="shared" si="645"/>
        <v>0</v>
      </c>
      <c r="AY1120" s="14">
        <f t="shared" si="645"/>
        <v>0</v>
      </c>
      <c r="AZ1120" s="14">
        <f t="shared" si="645"/>
        <v>0</v>
      </c>
      <c r="BA1120" s="14">
        <f t="shared" si="645"/>
        <v>0</v>
      </c>
      <c r="BB1120" s="14">
        <f t="shared" si="645"/>
        <v>0</v>
      </c>
      <c r="BC1120" s="14">
        <f t="shared" si="645"/>
        <v>0</v>
      </c>
      <c r="BD1120" s="14">
        <f t="shared" si="645"/>
        <v>0</v>
      </c>
      <c r="BE1120" s="14">
        <f t="shared" si="645"/>
        <v>0</v>
      </c>
      <c r="BF1120" s="14">
        <f t="shared" si="645"/>
        <v>0</v>
      </c>
      <c r="BG1120" s="29">
        <f t="shared" si="644"/>
        <v>0</v>
      </c>
      <c r="BI1120" s="9"/>
      <c r="BJ1120" s="61"/>
    </row>
    <row r="1121" spans="1:62" ht="12.95" customHeight="1" x14ac:dyDescent="0.2">
      <c r="A1121" s="538"/>
      <c r="B1121" s="518"/>
      <c r="C1121" s="507"/>
      <c r="D1121" s="513"/>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4"/>
        <v>0</v>
      </c>
      <c r="BI1121" s="9"/>
      <c r="BJ1121" s="61"/>
    </row>
    <row r="1122" spans="1:62" ht="12.95" customHeight="1" x14ac:dyDescent="0.2">
      <c r="A1122" s="538"/>
      <c r="B1122" s="518"/>
      <c r="C1122" s="507"/>
      <c r="D1122" s="514"/>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4"/>
        <v>0</v>
      </c>
      <c r="BI1122" s="9"/>
      <c r="BJ1122" s="61"/>
    </row>
    <row r="1123" spans="1:62" ht="12.95" customHeight="1" x14ac:dyDescent="0.2">
      <c r="A1123" s="538"/>
      <c r="B1123" s="518"/>
      <c r="C1123" s="507"/>
      <c r="D1123" s="515" t="str">
        <f>Parameters!$B$12</f>
        <v>ICU</v>
      </c>
      <c r="E1123" s="67" t="str">
        <f>Parameters!$B$14</f>
        <v>Total</v>
      </c>
      <c r="F1123" s="14">
        <f t="shared" ref="F1123:BF1123" si="646">F1124+F1125</f>
        <v>0</v>
      </c>
      <c r="G1123" s="14">
        <f t="shared" si="646"/>
        <v>0</v>
      </c>
      <c r="H1123" s="14">
        <f t="shared" si="646"/>
        <v>0</v>
      </c>
      <c r="I1123" s="14">
        <f t="shared" si="646"/>
        <v>0</v>
      </c>
      <c r="J1123" s="14">
        <f t="shared" si="646"/>
        <v>0</v>
      </c>
      <c r="K1123" s="14">
        <f t="shared" si="646"/>
        <v>0</v>
      </c>
      <c r="L1123" s="14">
        <f t="shared" si="646"/>
        <v>0</v>
      </c>
      <c r="M1123" s="14">
        <f t="shared" si="646"/>
        <v>0</v>
      </c>
      <c r="N1123" s="14">
        <f t="shared" si="646"/>
        <v>0</v>
      </c>
      <c r="O1123" s="14">
        <f t="shared" si="646"/>
        <v>0</v>
      </c>
      <c r="P1123" s="14">
        <f t="shared" si="646"/>
        <v>0</v>
      </c>
      <c r="Q1123" s="14">
        <f t="shared" si="646"/>
        <v>0</v>
      </c>
      <c r="R1123" s="14">
        <f t="shared" si="646"/>
        <v>0</v>
      </c>
      <c r="S1123" s="14">
        <f t="shared" si="646"/>
        <v>0</v>
      </c>
      <c r="T1123" s="14">
        <f t="shared" si="646"/>
        <v>0</v>
      </c>
      <c r="U1123" s="14">
        <f t="shared" si="646"/>
        <v>0</v>
      </c>
      <c r="V1123" s="14">
        <f t="shared" si="646"/>
        <v>0</v>
      </c>
      <c r="W1123" s="14">
        <f t="shared" si="646"/>
        <v>0</v>
      </c>
      <c r="X1123" s="14">
        <f t="shared" si="646"/>
        <v>0</v>
      </c>
      <c r="Y1123" s="14">
        <f t="shared" si="646"/>
        <v>0</v>
      </c>
      <c r="Z1123" s="14">
        <f t="shared" si="646"/>
        <v>0</v>
      </c>
      <c r="AA1123" s="14">
        <f t="shared" si="646"/>
        <v>0</v>
      </c>
      <c r="AB1123" s="14">
        <f t="shared" si="646"/>
        <v>0</v>
      </c>
      <c r="AC1123" s="14">
        <f t="shared" si="646"/>
        <v>0</v>
      </c>
      <c r="AD1123" s="14">
        <f t="shared" si="646"/>
        <v>0</v>
      </c>
      <c r="AE1123" s="14">
        <f t="shared" si="646"/>
        <v>0</v>
      </c>
      <c r="AF1123" s="14">
        <f t="shared" si="646"/>
        <v>0</v>
      </c>
      <c r="AG1123" s="14">
        <f t="shared" si="646"/>
        <v>0</v>
      </c>
      <c r="AH1123" s="14">
        <f t="shared" si="646"/>
        <v>0</v>
      </c>
      <c r="AI1123" s="14">
        <f t="shared" si="646"/>
        <v>0</v>
      </c>
      <c r="AJ1123" s="14">
        <f t="shared" si="646"/>
        <v>0</v>
      </c>
      <c r="AK1123" s="14">
        <f t="shared" si="646"/>
        <v>0</v>
      </c>
      <c r="AL1123" s="14">
        <f t="shared" si="646"/>
        <v>0</v>
      </c>
      <c r="AM1123" s="14">
        <f t="shared" si="646"/>
        <v>0</v>
      </c>
      <c r="AN1123" s="14">
        <f t="shared" si="646"/>
        <v>0</v>
      </c>
      <c r="AO1123" s="14">
        <f t="shared" si="646"/>
        <v>0</v>
      </c>
      <c r="AP1123" s="14">
        <f t="shared" si="646"/>
        <v>0</v>
      </c>
      <c r="AQ1123" s="14">
        <f t="shared" si="646"/>
        <v>0</v>
      </c>
      <c r="AR1123" s="14">
        <f t="shared" si="646"/>
        <v>0</v>
      </c>
      <c r="AS1123" s="14">
        <f t="shared" si="646"/>
        <v>0</v>
      </c>
      <c r="AT1123" s="14">
        <f t="shared" si="646"/>
        <v>0</v>
      </c>
      <c r="AU1123" s="14">
        <f t="shared" si="646"/>
        <v>0</v>
      </c>
      <c r="AV1123" s="14">
        <f t="shared" si="646"/>
        <v>0</v>
      </c>
      <c r="AW1123" s="14">
        <f t="shared" si="646"/>
        <v>0</v>
      </c>
      <c r="AX1123" s="14">
        <f t="shared" si="646"/>
        <v>0</v>
      </c>
      <c r="AY1123" s="14">
        <f t="shared" si="646"/>
        <v>0</v>
      </c>
      <c r="AZ1123" s="14">
        <f t="shared" si="646"/>
        <v>0</v>
      </c>
      <c r="BA1123" s="14">
        <f t="shared" si="646"/>
        <v>0</v>
      </c>
      <c r="BB1123" s="14">
        <f t="shared" si="646"/>
        <v>0</v>
      </c>
      <c r="BC1123" s="14">
        <f t="shared" si="646"/>
        <v>0</v>
      </c>
      <c r="BD1123" s="14">
        <f t="shared" si="646"/>
        <v>0</v>
      </c>
      <c r="BE1123" s="14">
        <f t="shared" si="646"/>
        <v>0</v>
      </c>
      <c r="BF1123" s="14">
        <f t="shared" si="646"/>
        <v>0</v>
      </c>
      <c r="BG1123" s="29">
        <f t="shared" si="644"/>
        <v>0</v>
      </c>
      <c r="BI1123" s="9"/>
      <c r="BJ1123" s="61"/>
    </row>
    <row r="1124" spans="1:62" ht="12.95" customHeight="1" x14ac:dyDescent="0.2">
      <c r="A1124" s="538"/>
      <c r="B1124" s="518"/>
      <c r="C1124" s="507"/>
      <c r="D1124" s="513"/>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4"/>
        <v>0</v>
      </c>
      <c r="BI1124" s="9"/>
      <c r="BJ1124" s="61"/>
    </row>
    <row r="1125" spans="1:62" ht="12.95" customHeight="1" x14ac:dyDescent="0.2">
      <c r="A1125" s="538"/>
      <c r="B1125" s="518"/>
      <c r="C1125" s="507"/>
      <c r="D1125" s="514"/>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4"/>
        <v>0</v>
      </c>
      <c r="BI1125" s="9"/>
      <c r="BJ1125" s="61"/>
    </row>
    <row r="1126" spans="1:62" ht="12.95" customHeight="1" x14ac:dyDescent="0.2">
      <c r="A1126" s="538"/>
      <c r="B1126" s="518"/>
      <c r="C1126" s="507"/>
      <c r="D1126" s="515" t="str">
        <f>Parameters!$B$13</f>
        <v>Death</v>
      </c>
      <c r="E1126" s="67" t="str">
        <f>Parameters!$B$14</f>
        <v>Total</v>
      </c>
      <c r="F1126" s="14">
        <f t="shared" ref="F1126:BF1126" si="647">F1127+F1128</f>
        <v>0</v>
      </c>
      <c r="G1126" s="14">
        <f t="shared" si="647"/>
        <v>0</v>
      </c>
      <c r="H1126" s="14">
        <f t="shared" si="647"/>
        <v>0</v>
      </c>
      <c r="I1126" s="14">
        <f t="shared" si="647"/>
        <v>0</v>
      </c>
      <c r="J1126" s="14">
        <f t="shared" si="647"/>
        <v>0</v>
      </c>
      <c r="K1126" s="14">
        <f t="shared" si="647"/>
        <v>0</v>
      </c>
      <c r="L1126" s="14">
        <f t="shared" si="647"/>
        <v>0</v>
      </c>
      <c r="M1126" s="14">
        <f t="shared" si="647"/>
        <v>0</v>
      </c>
      <c r="N1126" s="14">
        <f t="shared" si="647"/>
        <v>0</v>
      </c>
      <c r="O1126" s="14">
        <f t="shared" si="647"/>
        <v>0</v>
      </c>
      <c r="P1126" s="14">
        <f t="shared" si="647"/>
        <v>0</v>
      </c>
      <c r="Q1126" s="14">
        <f t="shared" si="647"/>
        <v>0</v>
      </c>
      <c r="R1126" s="14">
        <f t="shared" si="647"/>
        <v>0</v>
      </c>
      <c r="S1126" s="14">
        <f t="shared" si="647"/>
        <v>0</v>
      </c>
      <c r="T1126" s="14">
        <f t="shared" si="647"/>
        <v>0</v>
      </c>
      <c r="U1126" s="14">
        <f t="shared" si="647"/>
        <v>0</v>
      </c>
      <c r="V1126" s="14">
        <f t="shared" si="647"/>
        <v>0</v>
      </c>
      <c r="W1126" s="14">
        <f t="shared" si="647"/>
        <v>0</v>
      </c>
      <c r="X1126" s="14">
        <f t="shared" si="647"/>
        <v>0</v>
      </c>
      <c r="Y1126" s="14">
        <f t="shared" si="647"/>
        <v>0</v>
      </c>
      <c r="Z1126" s="14">
        <f t="shared" si="647"/>
        <v>0</v>
      </c>
      <c r="AA1126" s="14">
        <f t="shared" si="647"/>
        <v>0</v>
      </c>
      <c r="AB1126" s="14">
        <f t="shared" si="647"/>
        <v>0</v>
      </c>
      <c r="AC1126" s="14">
        <f t="shared" si="647"/>
        <v>0</v>
      </c>
      <c r="AD1126" s="14">
        <f t="shared" si="647"/>
        <v>0</v>
      </c>
      <c r="AE1126" s="14">
        <f t="shared" si="647"/>
        <v>0</v>
      </c>
      <c r="AF1126" s="14">
        <f t="shared" si="647"/>
        <v>0</v>
      </c>
      <c r="AG1126" s="14">
        <f t="shared" si="647"/>
        <v>0</v>
      </c>
      <c r="AH1126" s="14">
        <f t="shared" si="647"/>
        <v>0</v>
      </c>
      <c r="AI1126" s="14">
        <f t="shared" si="647"/>
        <v>0</v>
      </c>
      <c r="AJ1126" s="14">
        <f t="shared" si="647"/>
        <v>0</v>
      </c>
      <c r="AK1126" s="14">
        <f t="shared" si="647"/>
        <v>0</v>
      </c>
      <c r="AL1126" s="14">
        <f t="shared" si="647"/>
        <v>0</v>
      </c>
      <c r="AM1126" s="14">
        <f t="shared" si="647"/>
        <v>0</v>
      </c>
      <c r="AN1126" s="14">
        <f t="shared" si="647"/>
        <v>0</v>
      </c>
      <c r="AO1126" s="14">
        <f t="shared" si="647"/>
        <v>0</v>
      </c>
      <c r="AP1126" s="14">
        <f t="shared" si="647"/>
        <v>0</v>
      </c>
      <c r="AQ1126" s="14">
        <f t="shared" si="647"/>
        <v>0</v>
      </c>
      <c r="AR1126" s="14">
        <f t="shared" si="647"/>
        <v>0</v>
      </c>
      <c r="AS1126" s="14">
        <f t="shared" si="647"/>
        <v>0</v>
      </c>
      <c r="AT1126" s="14">
        <f t="shared" si="647"/>
        <v>0</v>
      </c>
      <c r="AU1126" s="14">
        <f t="shared" si="647"/>
        <v>0</v>
      </c>
      <c r="AV1126" s="14">
        <f t="shared" si="647"/>
        <v>0</v>
      </c>
      <c r="AW1126" s="14">
        <f t="shared" si="647"/>
        <v>0</v>
      </c>
      <c r="AX1126" s="14">
        <f t="shared" si="647"/>
        <v>0</v>
      </c>
      <c r="AY1126" s="14">
        <f t="shared" si="647"/>
        <v>0</v>
      </c>
      <c r="AZ1126" s="14">
        <f t="shared" si="647"/>
        <v>0</v>
      </c>
      <c r="BA1126" s="14">
        <f t="shared" si="647"/>
        <v>0</v>
      </c>
      <c r="BB1126" s="14">
        <f t="shared" si="647"/>
        <v>0</v>
      </c>
      <c r="BC1126" s="14">
        <f t="shared" si="647"/>
        <v>0</v>
      </c>
      <c r="BD1126" s="14">
        <f t="shared" si="647"/>
        <v>0</v>
      </c>
      <c r="BE1126" s="14">
        <f t="shared" si="647"/>
        <v>0</v>
      </c>
      <c r="BF1126" s="14">
        <f t="shared" si="647"/>
        <v>0</v>
      </c>
      <c r="BG1126" s="29">
        <f t="shared" si="644"/>
        <v>0</v>
      </c>
    </row>
    <row r="1127" spans="1:62" ht="12.95" customHeight="1" x14ac:dyDescent="0.2">
      <c r="A1127" s="538"/>
      <c r="B1127" s="518"/>
      <c r="C1127" s="507"/>
      <c r="D1127" s="513"/>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4"/>
        <v>0</v>
      </c>
    </row>
    <row r="1128" spans="1:62" ht="12.95" customHeight="1" thickBot="1" x14ac:dyDescent="0.25">
      <c r="A1128" s="538"/>
      <c r="B1128" s="518"/>
      <c r="C1128" s="508"/>
      <c r="D1128" s="516"/>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38"/>
      <c r="B1129" s="518"/>
      <c r="C1129" s="505" t="str">
        <f>Parameters!$C$9</f>
        <v>50 to 64</v>
      </c>
      <c r="D1129" s="509" t="str">
        <f>Parameters!$B$10</f>
        <v>Fever</v>
      </c>
      <c r="E1129" s="65" t="str">
        <f>Parameters!$B$14</f>
        <v>Total</v>
      </c>
      <c r="F1129" s="30">
        <f>F1130+F1131</f>
        <v>0</v>
      </c>
      <c r="G1129" s="30">
        <f t="shared" ref="G1129:BF1129" si="648">G1130+G1131</f>
        <v>0</v>
      </c>
      <c r="H1129" s="30">
        <f t="shared" si="648"/>
        <v>0</v>
      </c>
      <c r="I1129" s="30">
        <f t="shared" si="648"/>
        <v>0</v>
      </c>
      <c r="J1129" s="30">
        <f t="shared" si="648"/>
        <v>0</v>
      </c>
      <c r="K1129" s="30">
        <f t="shared" si="648"/>
        <v>0</v>
      </c>
      <c r="L1129" s="30">
        <f t="shared" si="648"/>
        <v>0</v>
      </c>
      <c r="M1129" s="30">
        <f t="shared" si="648"/>
        <v>0</v>
      </c>
      <c r="N1129" s="30">
        <f t="shared" si="648"/>
        <v>0</v>
      </c>
      <c r="O1129" s="30">
        <f t="shared" si="648"/>
        <v>0</v>
      </c>
      <c r="P1129" s="30">
        <f t="shared" si="648"/>
        <v>0</v>
      </c>
      <c r="Q1129" s="30">
        <f t="shared" si="648"/>
        <v>0</v>
      </c>
      <c r="R1129" s="30">
        <f t="shared" si="648"/>
        <v>0</v>
      </c>
      <c r="S1129" s="30">
        <f t="shared" si="648"/>
        <v>0</v>
      </c>
      <c r="T1129" s="30">
        <f t="shared" si="648"/>
        <v>0</v>
      </c>
      <c r="U1129" s="30">
        <f t="shared" si="648"/>
        <v>0</v>
      </c>
      <c r="V1129" s="30">
        <f t="shared" si="648"/>
        <v>0</v>
      </c>
      <c r="W1129" s="30">
        <f t="shared" si="648"/>
        <v>0</v>
      </c>
      <c r="X1129" s="30">
        <f t="shared" si="648"/>
        <v>0</v>
      </c>
      <c r="Y1129" s="30">
        <f t="shared" si="648"/>
        <v>0</v>
      </c>
      <c r="Z1129" s="30">
        <f t="shared" si="648"/>
        <v>0</v>
      </c>
      <c r="AA1129" s="30">
        <f t="shared" si="648"/>
        <v>0</v>
      </c>
      <c r="AB1129" s="30">
        <f t="shared" si="648"/>
        <v>0</v>
      </c>
      <c r="AC1129" s="30">
        <f t="shared" si="648"/>
        <v>0</v>
      </c>
      <c r="AD1129" s="30">
        <f t="shared" si="648"/>
        <v>0</v>
      </c>
      <c r="AE1129" s="30">
        <f t="shared" si="648"/>
        <v>0</v>
      </c>
      <c r="AF1129" s="30">
        <f t="shared" si="648"/>
        <v>0</v>
      </c>
      <c r="AG1129" s="30">
        <f t="shared" si="648"/>
        <v>0</v>
      </c>
      <c r="AH1129" s="30">
        <f t="shared" si="648"/>
        <v>0</v>
      </c>
      <c r="AI1129" s="30">
        <f t="shared" si="648"/>
        <v>0</v>
      </c>
      <c r="AJ1129" s="30">
        <f t="shared" si="648"/>
        <v>0</v>
      </c>
      <c r="AK1129" s="30">
        <f t="shared" si="648"/>
        <v>0</v>
      </c>
      <c r="AL1129" s="30">
        <f t="shared" si="648"/>
        <v>0</v>
      </c>
      <c r="AM1129" s="30">
        <f t="shared" si="648"/>
        <v>0</v>
      </c>
      <c r="AN1129" s="30">
        <f t="shared" si="648"/>
        <v>0</v>
      </c>
      <c r="AO1129" s="30">
        <f t="shared" si="648"/>
        <v>0</v>
      </c>
      <c r="AP1129" s="30">
        <f t="shared" si="648"/>
        <v>0</v>
      </c>
      <c r="AQ1129" s="30">
        <f t="shared" si="648"/>
        <v>0</v>
      </c>
      <c r="AR1129" s="30">
        <f t="shared" si="648"/>
        <v>0</v>
      </c>
      <c r="AS1129" s="30">
        <f t="shared" si="648"/>
        <v>0</v>
      </c>
      <c r="AT1129" s="30">
        <f t="shared" si="648"/>
        <v>0</v>
      </c>
      <c r="AU1129" s="30">
        <f t="shared" si="648"/>
        <v>0</v>
      </c>
      <c r="AV1129" s="30">
        <f t="shared" si="648"/>
        <v>0</v>
      </c>
      <c r="AW1129" s="30">
        <f t="shared" si="648"/>
        <v>0</v>
      </c>
      <c r="AX1129" s="30">
        <f t="shared" si="648"/>
        <v>0</v>
      </c>
      <c r="AY1129" s="30">
        <f t="shared" si="648"/>
        <v>0</v>
      </c>
      <c r="AZ1129" s="30">
        <f t="shared" si="648"/>
        <v>0</v>
      </c>
      <c r="BA1129" s="30">
        <f t="shared" si="648"/>
        <v>0</v>
      </c>
      <c r="BB1129" s="30">
        <f t="shared" si="648"/>
        <v>0</v>
      </c>
      <c r="BC1129" s="30">
        <f t="shared" si="648"/>
        <v>0</v>
      </c>
      <c r="BD1129" s="30">
        <f t="shared" si="648"/>
        <v>0</v>
      </c>
      <c r="BE1129" s="30">
        <f t="shared" si="648"/>
        <v>0</v>
      </c>
      <c r="BF1129" s="30">
        <f t="shared" si="648"/>
        <v>0</v>
      </c>
      <c r="BG1129" s="31">
        <f>SUM(F1129:BF1129)</f>
        <v>0</v>
      </c>
    </row>
    <row r="1130" spans="1:62" ht="12.95" customHeight="1" x14ac:dyDescent="0.2">
      <c r="A1130" s="538"/>
      <c r="B1130" s="518"/>
      <c r="C1130" s="506"/>
      <c r="D1130" s="510"/>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9">SUM(F1130:BF1130)</f>
        <v>0</v>
      </c>
    </row>
    <row r="1131" spans="1:62" ht="12.95" customHeight="1" x14ac:dyDescent="0.2">
      <c r="A1131" s="538"/>
      <c r="B1131" s="518"/>
      <c r="C1131" s="506"/>
      <c r="D1131" s="511"/>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9"/>
        <v>0</v>
      </c>
    </row>
    <row r="1132" spans="1:62" ht="12.95" customHeight="1" x14ac:dyDescent="0.2">
      <c r="A1132" s="538"/>
      <c r="B1132" s="518"/>
      <c r="C1132" s="507"/>
      <c r="D1132" s="512" t="str">
        <f>Parameters!$B$11</f>
        <v>Hosp.</v>
      </c>
      <c r="E1132" s="67" t="str">
        <f>Parameters!$B$14</f>
        <v>Total</v>
      </c>
      <c r="F1132" s="14">
        <f t="shared" ref="F1132:BF1132" si="650">F1133+F1134</f>
        <v>0</v>
      </c>
      <c r="G1132" s="14">
        <f t="shared" si="650"/>
        <v>0</v>
      </c>
      <c r="H1132" s="14">
        <f t="shared" si="650"/>
        <v>0</v>
      </c>
      <c r="I1132" s="14">
        <f t="shared" si="650"/>
        <v>0</v>
      </c>
      <c r="J1132" s="14">
        <f t="shared" si="650"/>
        <v>0</v>
      </c>
      <c r="K1132" s="14">
        <f t="shared" si="650"/>
        <v>0</v>
      </c>
      <c r="L1132" s="14">
        <f t="shared" si="650"/>
        <v>0</v>
      </c>
      <c r="M1132" s="14">
        <f t="shared" si="650"/>
        <v>0</v>
      </c>
      <c r="N1132" s="14">
        <f t="shared" si="650"/>
        <v>0</v>
      </c>
      <c r="O1132" s="14">
        <f t="shared" si="650"/>
        <v>0</v>
      </c>
      <c r="P1132" s="14">
        <f t="shared" si="650"/>
        <v>0</v>
      </c>
      <c r="Q1132" s="14">
        <f t="shared" si="650"/>
        <v>0</v>
      </c>
      <c r="R1132" s="14">
        <f t="shared" si="650"/>
        <v>0</v>
      </c>
      <c r="S1132" s="14">
        <f t="shared" si="650"/>
        <v>0</v>
      </c>
      <c r="T1132" s="14">
        <f t="shared" si="650"/>
        <v>0</v>
      </c>
      <c r="U1132" s="14">
        <f t="shared" si="650"/>
        <v>0</v>
      </c>
      <c r="V1132" s="14">
        <f t="shared" si="650"/>
        <v>0</v>
      </c>
      <c r="W1132" s="14">
        <f t="shared" si="650"/>
        <v>0</v>
      </c>
      <c r="X1132" s="14">
        <f t="shared" si="650"/>
        <v>0</v>
      </c>
      <c r="Y1132" s="14">
        <f t="shared" si="650"/>
        <v>0</v>
      </c>
      <c r="Z1132" s="14">
        <f t="shared" si="650"/>
        <v>0</v>
      </c>
      <c r="AA1132" s="14">
        <f t="shared" si="650"/>
        <v>0</v>
      </c>
      <c r="AB1132" s="14">
        <f t="shared" si="650"/>
        <v>0</v>
      </c>
      <c r="AC1132" s="14">
        <f t="shared" si="650"/>
        <v>0</v>
      </c>
      <c r="AD1132" s="14">
        <f t="shared" si="650"/>
        <v>0</v>
      </c>
      <c r="AE1132" s="14">
        <f t="shared" si="650"/>
        <v>0</v>
      </c>
      <c r="AF1132" s="14">
        <f t="shared" si="650"/>
        <v>0</v>
      </c>
      <c r="AG1132" s="14">
        <f t="shared" si="650"/>
        <v>0</v>
      </c>
      <c r="AH1132" s="14">
        <f t="shared" si="650"/>
        <v>0</v>
      </c>
      <c r="AI1132" s="14">
        <f t="shared" si="650"/>
        <v>0</v>
      </c>
      <c r="AJ1132" s="14">
        <f t="shared" si="650"/>
        <v>0</v>
      </c>
      <c r="AK1132" s="14">
        <f t="shared" si="650"/>
        <v>0</v>
      </c>
      <c r="AL1132" s="14">
        <f t="shared" si="650"/>
        <v>0</v>
      </c>
      <c r="AM1132" s="14">
        <f t="shared" si="650"/>
        <v>0</v>
      </c>
      <c r="AN1132" s="14">
        <f t="shared" si="650"/>
        <v>0</v>
      </c>
      <c r="AO1132" s="14">
        <f t="shared" si="650"/>
        <v>0</v>
      </c>
      <c r="AP1132" s="14">
        <f t="shared" si="650"/>
        <v>0</v>
      </c>
      <c r="AQ1132" s="14">
        <f t="shared" si="650"/>
        <v>0</v>
      </c>
      <c r="AR1132" s="14">
        <f t="shared" si="650"/>
        <v>0</v>
      </c>
      <c r="AS1132" s="14">
        <f t="shared" si="650"/>
        <v>0</v>
      </c>
      <c r="AT1132" s="14">
        <f t="shared" si="650"/>
        <v>0</v>
      </c>
      <c r="AU1132" s="14">
        <f t="shared" si="650"/>
        <v>0</v>
      </c>
      <c r="AV1132" s="14">
        <f t="shared" si="650"/>
        <v>0</v>
      </c>
      <c r="AW1132" s="14">
        <f t="shared" si="650"/>
        <v>0</v>
      </c>
      <c r="AX1132" s="14">
        <f t="shared" si="650"/>
        <v>0</v>
      </c>
      <c r="AY1132" s="14">
        <f t="shared" si="650"/>
        <v>0</v>
      </c>
      <c r="AZ1132" s="14">
        <f t="shared" si="650"/>
        <v>0</v>
      </c>
      <c r="BA1132" s="14">
        <f t="shared" si="650"/>
        <v>0</v>
      </c>
      <c r="BB1132" s="14">
        <f t="shared" si="650"/>
        <v>0</v>
      </c>
      <c r="BC1132" s="14">
        <f t="shared" si="650"/>
        <v>0</v>
      </c>
      <c r="BD1132" s="14">
        <f t="shared" si="650"/>
        <v>0</v>
      </c>
      <c r="BE1132" s="14">
        <f t="shared" si="650"/>
        <v>0</v>
      </c>
      <c r="BF1132" s="14">
        <f t="shared" si="650"/>
        <v>0</v>
      </c>
      <c r="BG1132" s="29">
        <f t="shared" si="649"/>
        <v>0</v>
      </c>
    </row>
    <row r="1133" spans="1:62" ht="12.95" customHeight="1" x14ac:dyDescent="0.2">
      <c r="A1133" s="538"/>
      <c r="B1133" s="518"/>
      <c r="C1133" s="507"/>
      <c r="D1133" s="513"/>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9"/>
        <v>0</v>
      </c>
    </row>
    <row r="1134" spans="1:62" ht="12.95" customHeight="1" x14ac:dyDescent="0.2">
      <c r="A1134" s="538"/>
      <c r="B1134" s="518"/>
      <c r="C1134" s="507"/>
      <c r="D1134" s="514"/>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9"/>
        <v>0</v>
      </c>
    </row>
    <row r="1135" spans="1:62" ht="12.95" customHeight="1" x14ac:dyDescent="0.2">
      <c r="A1135" s="538"/>
      <c r="B1135" s="518"/>
      <c r="C1135" s="507"/>
      <c r="D1135" s="515" t="str">
        <f>Parameters!$B$12</f>
        <v>ICU</v>
      </c>
      <c r="E1135" s="67" t="str">
        <f>Parameters!$B$14</f>
        <v>Total</v>
      </c>
      <c r="F1135" s="14">
        <f t="shared" ref="F1135:BF1135" si="651">F1136+F1137</f>
        <v>0</v>
      </c>
      <c r="G1135" s="14">
        <f t="shared" si="651"/>
        <v>0</v>
      </c>
      <c r="H1135" s="14">
        <f t="shared" si="651"/>
        <v>0</v>
      </c>
      <c r="I1135" s="14">
        <f t="shared" si="651"/>
        <v>0</v>
      </c>
      <c r="J1135" s="14">
        <f t="shared" si="651"/>
        <v>0</v>
      </c>
      <c r="K1135" s="14">
        <f t="shared" si="651"/>
        <v>0</v>
      </c>
      <c r="L1135" s="14">
        <f t="shared" si="651"/>
        <v>0</v>
      </c>
      <c r="M1135" s="14">
        <f t="shared" si="651"/>
        <v>0</v>
      </c>
      <c r="N1135" s="14">
        <f t="shared" si="651"/>
        <v>0</v>
      </c>
      <c r="O1135" s="14">
        <f t="shared" si="651"/>
        <v>0</v>
      </c>
      <c r="P1135" s="14">
        <f t="shared" si="651"/>
        <v>0</v>
      </c>
      <c r="Q1135" s="14">
        <f t="shared" si="651"/>
        <v>0</v>
      </c>
      <c r="R1135" s="14">
        <f t="shared" si="651"/>
        <v>0</v>
      </c>
      <c r="S1135" s="14">
        <f t="shared" si="651"/>
        <v>0</v>
      </c>
      <c r="T1135" s="14">
        <f t="shared" si="651"/>
        <v>0</v>
      </c>
      <c r="U1135" s="14">
        <f t="shared" si="651"/>
        <v>0</v>
      </c>
      <c r="V1135" s="14">
        <f t="shared" si="651"/>
        <v>0</v>
      </c>
      <c r="W1135" s="14">
        <f t="shared" si="651"/>
        <v>0</v>
      </c>
      <c r="X1135" s="14">
        <f t="shared" si="651"/>
        <v>0</v>
      </c>
      <c r="Y1135" s="14">
        <f t="shared" si="651"/>
        <v>0</v>
      </c>
      <c r="Z1135" s="14">
        <f t="shared" si="651"/>
        <v>0</v>
      </c>
      <c r="AA1135" s="14">
        <f t="shared" si="651"/>
        <v>0</v>
      </c>
      <c r="AB1135" s="14">
        <f t="shared" si="651"/>
        <v>0</v>
      </c>
      <c r="AC1135" s="14">
        <f t="shared" si="651"/>
        <v>0</v>
      </c>
      <c r="AD1135" s="14">
        <f t="shared" si="651"/>
        <v>0</v>
      </c>
      <c r="AE1135" s="14">
        <f t="shared" si="651"/>
        <v>0</v>
      </c>
      <c r="AF1135" s="14">
        <f t="shared" si="651"/>
        <v>0</v>
      </c>
      <c r="AG1135" s="14">
        <f t="shared" si="651"/>
        <v>0</v>
      </c>
      <c r="AH1135" s="14">
        <f t="shared" si="651"/>
        <v>0</v>
      </c>
      <c r="AI1135" s="14">
        <f t="shared" si="651"/>
        <v>0</v>
      </c>
      <c r="AJ1135" s="14">
        <f t="shared" si="651"/>
        <v>0</v>
      </c>
      <c r="AK1135" s="14">
        <f t="shared" si="651"/>
        <v>0</v>
      </c>
      <c r="AL1135" s="14">
        <f t="shared" si="651"/>
        <v>0</v>
      </c>
      <c r="AM1135" s="14">
        <f t="shared" si="651"/>
        <v>0</v>
      </c>
      <c r="AN1135" s="14">
        <f t="shared" si="651"/>
        <v>0</v>
      </c>
      <c r="AO1135" s="14">
        <f t="shared" si="651"/>
        <v>0</v>
      </c>
      <c r="AP1135" s="14">
        <f t="shared" si="651"/>
        <v>0</v>
      </c>
      <c r="AQ1135" s="14">
        <f t="shared" si="651"/>
        <v>0</v>
      </c>
      <c r="AR1135" s="14">
        <f t="shared" si="651"/>
        <v>0</v>
      </c>
      <c r="AS1135" s="14">
        <f t="shared" si="651"/>
        <v>0</v>
      </c>
      <c r="AT1135" s="14">
        <f t="shared" si="651"/>
        <v>0</v>
      </c>
      <c r="AU1135" s="14">
        <f t="shared" si="651"/>
        <v>0</v>
      </c>
      <c r="AV1135" s="14">
        <f t="shared" si="651"/>
        <v>0</v>
      </c>
      <c r="AW1135" s="14">
        <f t="shared" si="651"/>
        <v>0</v>
      </c>
      <c r="AX1135" s="14">
        <f t="shared" si="651"/>
        <v>0</v>
      </c>
      <c r="AY1135" s="14">
        <f t="shared" si="651"/>
        <v>0</v>
      </c>
      <c r="AZ1135" s="14">
        <f t="shared" si="651"/>
        <v>0</v>
      </c>
      <c r="BA1135" s="14">
        <f t="shared" si="651"/>
        <v>0</v>
      </c>
      <c r="BB1135" s="14">
        <f t="shared" si="651"/>
        <v>0</v>
      </c>
      <c r="BC1135" s="14">
        <f t="shared" si="651"/>
        <v>0</v>
      </c>
      <c r="BD1135" s="14">
        <f t="shared" si="651"/>
        <v>0</v>
      </c>
      <c r="BE1135" s="14">
        <f t="shared" si="651"/>
        <v>0</v>
      </c>
      <c r="BF1135" s="14">
        <f t="shared" si="651"/>
        <v>0</v>
      </c>
      <c r="BG1135" s="29">
        <f t="shared" si="649"/>
        <v>0</v>
      </c>
    </row>
    <row r="1136" spans="1:62" ht="12.95" customHeight="1" x14ac:dyDescent="0.2">
      <c r="A1136" s="538"/>
      <c r="B1136" s="518"/>
      <c r="C1136" s="507"/>
      <c r="D1136" s="513"/>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9"/>
        <v>0</v>
      </c>
    </row>
    <row r="1137" spans="1:59" ht="12.95" customHeight="1" x14ac:dyDescent="0.2">
      <c r="A1137" s="538"/>
      <c r="B1137" s="518"/>
      <c r="C1137" s="507"/>
      <c r="D1137" s="514"/>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9"/>
        <v>0</v>
      </c>
    </row>
    <row r="1138" spans="1:59" ht="12.95" customHeight="1" x14ac:dyDescent="0.2">
      <c r="A1138" s="538"/>
      <c r="B1138" s="518"/>
      <c r="C1138" s="507"/>
      <c r="D1138" s="515" t="str">
        <f>Parameters!$B$13</f>
        <v>Death</v>
      </c>
      <c r="E1138" s="67" t="str">
        <f>Parameters!$B$14</f>
        <v>Total</v>
      </c>
      <c r="F1138" s="14">
        <f t="shared" ref="F1138:BF1138" si="652">F1139+F1140</f>
        <v>0</v>
      </c>
      <c r="G1138" s="14">
        <f t="shared" si="652"/>
        <v>0</v>
      </c>
      <c r="H1138" s="14">
        <f t="shared" si="652"/>
        <v>0</v>
      </c>
      <c r="I1138" s="14">
        <f t="shared" si="652"/>
        <v>0</v>
      </c>
      <c r="J1138" s="14">
        <f t="shared" si="652"/>
        <v>0</v>
      </c>
      <c r="K1138" s="14">
        <f t="shared" si="652"/>
        <v>0</v>
      </c>
      <c r="L1138" s="14">
        <f t="shared" si="652"/>
        <v>0</v>
      </c>
      <c r="M1138" s="14">
        <f t="shared" si="652"/>
        <v>0</v>
      </c>
      <c r="N1138" s="14">
        <f t="shared" si="652"/>
        <v>0</v>
      </c>
      <c r="O1138" s="14">
        <f t="shared" si="652"/>
        <v>0</v>
      </c>
      <c r="P1138" s="14">
        <f t="shared" si="652"/>
        <v>0</v>
      </c>
      <c r="Q1138" s="14">
        <f t="shared" si="652"/>
        <v>0</v>
      </c>
      <c r="R1138" s="14">
        <f t="shared" si="652"/>
        <v>0</v>
      </c>
      <c r="S1138" s="14">
        <f t="shared" si="652"/>
        <v>0</v>
      </c>
      <c r="T1138" s="14">
        <f t="shared" si="652"/>
        <v>0</v>
      </c>
      <c r="U1138" s="14">
        <f t="shared" si="652"/>
        <v>0</v>
      </c>
      <c r="V1138" s="14">
        <f t="shared" si="652"/>
        <v>0</v>
      </c>
      <c r="W1138" s="14">
        <f t="shared" si="652"/>
        <v>0</v>
      </c>
      <c r="X1138" s="14">
        <f t="shared" si="652"/>
        <v>0</v>
      </c>
      <c r="Y1138" s="14">
        <f t="shared" si="652"/>
        <v>0</v>
      </c>
      <c r="Z1138" s="14">
        <f t="shared" si="652"/>
        <v>0</v>
      </c>
      <c r="AA1138" s="14">
        <f t="shared" si="652"/>
        <v>0</v>
      </c>
      <c r="AB1138" s="14">
        <f t="shared" si="652"/>
        <v>0</v>
      </c>
      <c r="AC1138" s="14">
        <f t="shared" si="652"/>
        <v>0</v>
      </c>
      <c r="AD1138" s="14">
        <f t="shared" si="652"/>
        <v>0</v>
      </c>
      <c r="AE1138" s="14">
        <f t="shared" si="652"/>
        <v>0</v>
      </c>
      <c r="AF1138" s="14">
        <f t="shared" si="652"/>
        <v>0</v>
      </c>
      <c r="AG1138" s="14">
        <f t="shared" si="652"/>
        <v>0</v>
      </c>
      <c r="AH1138" s="14">
        <f t="shared" si="652"/>
        <v>0</v>
      </c>
      <c r="AI1138" s="14">
        <f t="shared" si="652"/>
        <v>0</v>
      </c>
      <c r="AJ1138" s="14">
        <f t="shared" si="652"/>
        <v>0</v>
      </c>
      <c r="AK1138" s="14">
        <f t="shared" si="652"/>
        <v>0</v>
      </c>
      <c r="AL1138" s="14">
        <f t="shared" si="652"/>
        <v>0</v>
      </c>
      <c r="AM1138" s="14">
        <f t="shared" si="652"/>
        <v>0</v>
      </c>
      <c r="AN1138" s="14">
        <f t="shared" si="652"/>
        <v>0</v>
      </c>
      <c r="AO1138" s="14">
        <f t="shared" si="652"/>
        <v>0</v>
      </c>
      <c r="AP1138" s="14">
        <f t="shared" si="652"/>
        <v>0</v>
      </c>
      <c r="AQ1138" s="14">
        <f t="shared" si="652"/>
        <v>0</v>
      </c>
      <c r="AR1138" s="14">
        <f t="shared" si="652"/>
        <v>0</v>
      </c>
      <c r="AS1138" s="14">
        <f t="shared" si="652"/>
        <v>0</v>
      </c>
      <c r="AT1138" s="14">
        <f t="shared" si="652"/>
        <v>0</v>
      </c>
      <c r="AU1138" s="14">
        <f t="shared" si="652"/>
        <v>0</v>
      </c>
      <c r="AV1138" s="14">
        <f t="shared" si="652"/>
        <v>0</v>
      </c>
      <c r="AW1138" s="14">
        <f t="shared" si="652"/>
        <v>0</v>
      </c>
      <c r="AX1138" s="14">
        <f t="shared" si="652"/>
        <v>0</v>
      </c>
      <c r="AY1138" s="14">
        <f t="shared" si="652"/>
        <v>0</v>
      </c>
      <c r="AZ1138" s="14">
        <f t="shared" si="652"/>
        <v>0</v>
      </c>
      <c r="BA1138" s="14">
        <f t="shared" si="652"/>
        <v>0</v>
      </c>
      <c r="BB1138" s="14">
        <f t="shared" si="652"/>
        <v>0</v>
      </c>
      <c r="BC1138" s="14">
        <f t="shared" si="652"/>
        <v>0</v>
      </c>
      <c r="BD1138" s="14">
        <f t="shared" si="652"/>
        <v>0</v>
      </c>
      <c r="BE1138" s="14">
        <f t="shared" si="652"/>
        <v>0</v>
      </c>
      <c r="BF1138" s="14">
        <f t="shared" si="652"/>
        <v>0</v>
      </c>
      <c r="BG1138" s="29">
        <f t="shared" si="649"/>
        <v>0</v>
      </c>
    </row>
    <row r="1139" spans="1:59" ht="12.95" customHeight="1" x14ac:dyDescent="0.2">
      <c r="A1139" s="538"/>
      <c r="B1139" s="518"/>
      <c r="C1139" s="507"/>
      <c r="D1139" s="513"/>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9"/>
        <v>0</v>
      </c>
    </row>
    <row r="1140" spans="1:59" ht="12.95" customHeight="1" thickBot="1" x14ac:dyDescent="0.25">
      <c r="A1140" s="538"/>
      <c r="B1140" s="518"/>
      <c r="C1140" s="508"/>
      <c r="D1140" s="516"/>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538"/>
      <c r="B1141" s="518"/>
      <c r="C1141" s="505" t="str">
        <f>Parameters!$C$10</f>
        <v>65 and +</v>
      </c>
      <c r="D1141" s="509" t="str">
        <f>Parameters!$B$10</f>
        <v>Fever</v>
      </c>
      <c r="E1141" s="65" t="str">
        <f>Parameters!$B$14</f>
        <v>Total</v>
      </c>
      <c r="F1141" s="30">
        <f>F1142+F1143</f>
        <v>25</v>
      </c>
      <c r="G1141" s="30">
        <f t="shared" ref="G1141:BF1141" si="653">G1142+G1143</f>
        <v>0</v>
      </c>
      <c r="H1141" s="30">
        <f t="shared" si="653"/>
        <v>0</v>
      </c>
      <c r="I1141" s="30">
        <f t="shared" si="653"/>
        <v>0</v>
      </c>
      <c r="J1141" s="30">
        <f t="shared" si="653"/>
        <v>0</v>
      </c>
      <c r="K1141" s="30">
        <f t="shared" si="653"/>
        <v>0</v>
      </c>
      <c r="L1141" s="30">
        <f t="shared" si="653"/>
        <v>0</v>
      </c>
      <c r="M1141" s="30">
        <f t="shared" si="653"/>
        <v>0</v>
      </c>
      <c r="N1141" s="30">
        <f t="shared" si="653"/>
        <v>0</v>
      </c>
      <c r="O1141" s="30">
        <f t="shared" si="653"/>
        <v>0</v>
      </c>
      <c r="P1141" s="30">
        <f t="shared" si="653"/>
        <v>0</v>
      </c>
      <c r="Q1141" s="30">
        <f t="shared" si="653"/>
        <v>0</v>
      </c>
      <c r="R1141" s="30">
        <f t="shared" si="653"/>
        <v>0</v>
      </c>
      <c r="S1141" s="30">
        <f t="shared" si="653"/>
        <v>0</v>
      </c>
      <c r="T1141" s="30">
        <f t="shared" si="653"/>
        <v>0</v>
      </c>
      <c r="U1141" s="30">
        <f t="shared" si="653"/>
        <v>0</v>
      </c>
      <c r="V1141" s="30">
        <f t="shared" si="653"/>
        <v>0</v>
      </c>
      <c r="W1141" s="30">
        <f t="shared" si="653"/>
        <v>0</v>
      </c>
      <c r="X1141" s="30">
        <f t="shared" si="653"/>
        <v>0</v>
      </c>
      <c r="Y1141" s="30">
        <f t="shared" si="653"/>
        <v>0</v>
      </c>
      <c r="Z1141" s="30">
        <f t="shared" si="653"/>
        <v>0</v>
      </c>
      <c r="AA1141" s="30">
        <f t="shared" si="653"/>
        <v>0</v>
      </c>
      <c r="AB1141" s="30">
        <f t="shared" si="653"/>
        <v>0</v>
      </c>
      <c r="AC1141" s="30">
        <f t="shared" si="653"/>
        <v>0</v>
      </c>
      <c r="AD1141" s="30">
        <f t="shared" si="653"/>
        <v>0</v>
      </c>
      <c r="AE1141" s="30">
        <f t="shared" si="653"/>
        <v>0</v>
      </c>
      <c r="AF1141" s="30">
        <f t="shared" si="653"/>
        <v>0</v>
      </c>
      <c r="AG1141" s="30">
        <f t="shared" si="653"/>
        <v>0</v>
      </c>
      <c r="AH1141" s="30">
        <f t="shared" si="653"/>
        <v>0</v>
      </c>
      <c r="AI1141" s="30">
        <f t="shared" si="653"/>
        <v>0</v>
      </c>
      <c r="AJ1141" s="30">
        <f t="shared" si="653"/>
        <v>0</v>
      </c>
      <c r="AK1141" s="30">
        <f t="shared" si="653"/>
        <v>0</v>
      </c>
      <c r="AL1141" s="30">
        <f t="shared" si="653"/>
        <v>0</v>
      </c>
      <c r="AM1141" s="30">
        <f t="shared" si="653"/>
        <v>0</v>
      </c>
      <c r="AN1141" s="30">
        <f t="shared" si="653"/>
        <v>0</v>
      </c>
      <c r="AO1141" s="30">
        <f t="shared" si="653"/>
        <v>0</v>
      </c>
      <c r="AP1141" s="30">
        <f t="shared" si="653"/>
        <v>0</v>
      </c>
      <c r="AQ1141" s="30">
        <f t="shared" si="653"/>
        <v>0</v>
      </c>
      <c r="AR1141" s="30">
        <f t="shared" si="653"/>
        <v>0</v>
      </c>
      <c r="AS1141" s="30">
        <f t="shared" si="653"/>
        <v>0</v>
      </c>
      <c r="AT1141" s="30">
        <f t="shared" si="653"/>
        <v>0</v>
      </c>
      <c r="AU1141" s="30">
        <f t="shared" si="653"/>
        <v>0</v>
      </c>
      <c r="AV1141" s="30">
        <f t="shared" si="653"/>
        <v>0</v>
      </c>
      <c r="AW1141" s="30">
        <f t="shared" si="653"/>
        <v>0</v>
      </c>
      <c r="AX1141" s="30">
        <f t="shared" si="653"/>
        <v>0</v>
      </c>
      <c r="AY1141" s="30">
        <f t="shared" si="653"/>
        <v>0</v>
      </c>
      <c r="AZ1141" s="30">
        <f t="shared" si="653"/>
        <v>0</v>
      </c>
      <c r="BA1141" s="30">
        <f t="shared" si="653"/>
        <v>0</v>
      </c>
      <c r="BB1141" s="30">
        <f t="shared" si="653"/>
        <v>0</v>
      </c>
      <c r="BC1141" s="30">
        <f t="shared" si="653"/>
        <v>0</v>
      </c>
      <c r="BD1141" s="30">
        <f t="shared" si="653"/>
        <v>0</v>
      </c>
      <c r="BE1141" s="30">
        <f t="shared" si="653"/>
        <v>0</v>
      </c>
      <c r="BF1141" s="30">
        <f t="shared" si="653"/>
        <v>0</v>
      </c>
      <c r="BG1141" s="31">
        <f>SUM(F1141:BF1141)</f>
        <v>25</v>
      </c>
    </row>
    <row r="1142" spans="1:59" ht="12.95" customHeight="1" x14ac:dyDescent="0.2">
      <c r="A1142" s="538"/>
      <c r="B1142" s="518"/>
      <c r="C1142" s="506"/>
      <c r="D1142" s="510"/>
      <c r="E1142" s="66" t="str">
        <f>Parameters!$B$15</f>
        <v>Fem.</v>
      </c>
      <c r="F1142" s="27">
        <v>9</v>
      </c>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4">SUM(F1142:BF1142)</f>
        <v>9</v>
      </c>
    </row>
    <row r="1143" spans="1:59" ht="12.95" customHeight="1" x14ac:dyDescent="0.2">
      <c r="A1143" s="538"/>
      <c r="B1143" s="518"/>
      <c r="C1143" s="506"/>
      <c r="D1143" s="511"/>
      <c r="E1143" s="66" t="str">
        <f>Parameters!$B$16</f>
        <v>Male</v>
      </c>
      <c r="F1143" s="27">
        <v>16</v>
      </c>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4"/>
        <v>16</v>
      </c>
    </row>
    <row r="1144" spans="1:59" ht="12.95" customHeight="1" x14ac:dyDescent="0.2">
      <c r="A1144" s="538"/>
      <c r="B1144" s="518"/>
      <c r="C1144" s="507"/>
      <c r="D1144" s="512" t="str">
        <f>Parameters!$B$11</f>
        <v>Hosp.</v>
      </c>
      <c r="E1144" s="67" t="str">
        <f>Parameters!$B$14</f>
        <v>Total</v>
      </c>
      <c r="F1144" s="14">
        <f t="shared" ref="F1144:BF1144" si="655">F1145+F1146</f>
        <v>25</v>
      </c>
      <c r="G1144" s="14">
        <f t="shared" si="655"/>
        <v>0</v>
      </c>
      <c r="H1144" s="14">
        <f t="shared" si="655"/>
        <v>0</v>
      </c>
      <c r="I1144" s="14">
        <f t="shared" si="655"/>
        <v>0</v>
      </c>
      <c r="J1144" s="14">
        <f t="shared" si="655"/>
        <v>0</v>
      </c>
      <c r="K1144" s="14">
        <f t="shared" si="655"/>
        <v>0</v>
      </c>
      <c r="L1144" s="14">
        <f t="shared" si="655"/>
        <v>0</v>
      </c>
      <c r="M1144" s="14">
        <f t="shared" si="655"/>
        <v>0</v>
      </c>
      <c r="N1144" s="14">
        <f t="shared" si="655"/>
        <v>0</v>
      </c>
      <c r="O1144" s="14">
        <f t="shared" si="655"/>
        <v>0</v>
      </c>
      <c r="P1144" s="14">
        <f t="shared" si="655"/>
        <v>0</v>
      </c>
      <c r="Q1144" s="14">
        <f t="shared" si="655"/>
        <v>0</v>
      </c>
      <c r="R1144" s="14">
        <f t="shared" si="655"/>
        <v>0</v>
      </c>
      <c r="S1144" s="14">
        <f t="shared" si="655"/>
        <v>0</v>
      </c>
      <c r="T1144" s="14">
        <f t="shared" si="655"/>
        <v>0</v>
      </c>
      <c r="U1144" s="14">
        <f t="shared" si="655"/>
        <v>0</v>
      </c>
      <c r="V1144" s="14">
        <f t="shared" si="655"/>
        <v>0</v>
      </c>
      <c r="W1144" s="14">
        <f t="shared" si="655"/>
        <v>0</v>
      </c>
      <c r="X1144" s="14">
        <f t="shared" si="655"/>
        <v>0</v>
      </c>
      <c r="Y1144" s="14">
        <f t="shared" si="655"/>
        <v>0</v>
      </c>
      <c r="Z1144" s="14">
        <f t="shared" si="655"/>
        <v>0</v>
      </c>
      <c r="AA1144" s="14">
        <f t="shared" si="655"/>
        <v>0</v>
      </c>
      <c r="AB1144" s="14">
        <f t="shared" si="655"/>
        <v>0</v>
      </c>
      <c r="AC1144" s="14">
        <f t="shared" si="655"/>
        <v>0</v>
      </c>
      <c r="AD1144" s="14">
        <f t="shared" si="655"/>
        <v>0</v>
      </c>
      <c r="AE1144" s="14">
        <f t="shared" si="655"/>
        <v>0</v>
      </c>
      <c r="AF1144" s="14">
        <f t="shared" si="655"/>
        <v>0</v>
      </c>
      <c r="AG1144" s="14">
        <f t="shared" si="655"/>
        <v>0</v>
      </c>
      <c r="AH1144" s="14">
        <f t="shared" si="655"/>
        <v>0</v>
      </c>
      <c r="AI1144" s="14">
        <f t="shared" si="655"/>
        <v>0</v>
      </c>
      <c r="AJ1144" s="14">
        <f t="shared" si="655"/>
        <v>0</v>
      </c>
      <c r="AK1144" s="14">
        <f t="shared" si="655"/>
        <v>0</v>
      </c>
      <c r="AL1144" s="14">
        <f t="shared" si="655"/>
        <v>0</v>
      </c>
      <c r="AM1144" s="14">
        <f t="shared" si="655"/>
        <v>0</v>
      </c>
      <c r="AN1144" s="14">
        <f t="shared" si="655"/>
        <v>0</v>
      </c>
      <c r="AO1144" s="14">
        <f t="shared" si="655"/>
        <v>0</v>
      </c>
      <c r="AP1144" s="14">
        <f t="shared" si="655"/>
        <v>0</v>
      </c>
      <c r="AQ1144" s="14">
        <f t="shared" si="655"/>
        <v>0</v>
      </c>
      <c r="AR1144" s="14">
        <f t="shared" si="655"/>
        <v>0</v>
      </c>
      <c r="AS1144" s="14">
        <f t="shared" si="655"/>
        <v>0</v>
      </c>
      <c r="AT1144" s="14">
        <f t="shared" si="655"/>
        <v>0</v>
      </c>
      <c r="AU1144" s="14">
        <f t="shared" si="655"/>
        <v>0</v>
      </c>
      <c r="AV1144" s="14">
        <f t="shared" si="655"/>
        <v>0</v>
      </c>
      <c r="AW1144" s="14">
        <f t="shared" si="655"/>
        <v>0</v>
      </c>
      <c r="AX1144" s="14">
        <f t="shared" si="655"/>
        <v>0</v>
      </c>
      <c r="AY1144" s="14">
        <f t="shared" si="655"/>
        <v>0</v>
      </c>
      <c r="AZ1144" s="14">
        <f t="shared" si="655"/>
        <v>0</v>
      </c>
      <c r="BA1144" s="14">
        <f t="shared" si="655"/>
        <v>0</v>
      </c>
      <c r="BB1144" s="14">
        <f t="shared" si="655"/>
        <v>0</v>
      </c>
      <c r="BC1144" s="14">
        <f t="shared" si="655"/>
        <v>0</v>
      </c>
      <c r="BD1144" s="14">
        <f t="shared" si="655"/>
        <v>0</v>
      </c>
      <c r="BE1144" s="14">
        <f t="shared" si="655"/>
        <v>0</v>
      </c>
      <c r="BF1144" s="14">
        <f t="shared" si="655"/>
        <v>0</v>
      </c>
      <c r="BG1144" s="29">
        <f t="shared" si="654"/>
        <v>25</v>
      </c>
    </row>
    <row r="1145" spans="1:59" ht="12.95" customHeight="1" x14ac:dyDescent="0.2">
      <c r="A1145" s="538"/>
      <c r="B1145" s="518"/>
      <c r="C1145" s="507"/>
      <c r="D1145" s="513"/>
      <c r="E1145" s="44" t="str">
        <f>Parameters!$B$15</f>
        <v>Fem.</v>
      </c>
      <c r="F1145" s="11">
        <v>9</v>
      </c>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4"/>
        <v>9</v>
      </c>
    </row>
    <row r="1146" spans="1:59" ht="12.95" customHeight="1" x14ac:dyDescent="0.2">
      <c r="A1146" s="538"/>
      <c r="B1146" s="518"/>
      <c r="C1146" s="507"/>
      <c r="D1146" s="514"/>
      <c r="E1146" s="44" t="str">
        <f>Parameters!$B$16</f>
        <v>Male</v>
      </c>
      <c r="F1146" s="11">
        <v>16</v>
      </c>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4"/>
        <v>16</v>
      </c>
    </row>
    <row r="1147" spans="1:59" ht="12.95" customHeight="1" x14ac:dyDescent="0.2">
      <c r="A1147" s="538"/>
      <c r="B1147" s="518"/>
      <c r="C1147" s="507"/>
      <c r="D1147" s="515" t="str">
        <f>Parameters!$B$12</f>
        <v>ICU</v>
      </c>
      <c r="E1147" s="67" t="str">
        <f>Parameters!$B$14</f>
        <v>Total</v>
      </c>
      <c r="F1147" s="14">
        <f t="shared" ref="F1147:BF1147" si="656">F1148+F1149</f>
        <v>5</v>
      </c>
      <c r="G1147" s="14">
        <f t="shared" si="656"/>
        <v>0</v>
      </c>
      <c r="H1147" s="14">
        <f t="shared" si="656"/>
        <v>0</v>
      </c>
      <c r="I1147" s="14">
        <f t="shared" si="656"/>
        <v>0</v>
      </c>
      <c r="J1147" s="14">
        <f t="shared" si="656"/>
        <v>0</v>
      </c>
      <c r="K1147" s="14">
        <f t="shared" si="656"/>
        <v>0</v>
      </c>
      <c r="L1147" s="14">
        <f t="shared" si="656"/>
        <v>0</v>
      </c>
      <c r="M1147" s="14">
        <f t="shared" si="656"/>
        <v>0</v>
      </c>
      <c r="N1147" s="14">
        <f t="shared" si="656"/>
        <v>0</v>
      </c>
      <c r="O1147" s="14">
        <f t="shared" si="656"/>
        <v>0</v>
      </c>
      <c r="P1147" s="14">
        <f t="shared" si="656"/>
        <v>0</v>
      </c>
      <c r="Q1147" s="14">
        <f t="shared" si="656"/>
        <v>0</v>
      </c>
      <c r="R1147" s="14">
        <f t="shared" si="656"/>
        <v>0</v>
      </c>
      <c r="S1147" s="14">
        <f t="shared" si="656"/>
        <v>0</v>
      </c>
      <c r="T1147" s="14">
        <f t="shared" si="656"/>
        <v>0</v>
      </c>
      <c r="U1147" s="14">
        <f t="shared" si="656"/>
        <v>0</v>
      </c>
      <c r="V1147" s="14">
        <f t="shared" si="656"/>
        <v>0</v>
      </c>
      <c r="W1147" s="14">
        <f t="shared" si="656"/>
        <v>0</v>
      </c>
      <c r="X1147" s="14">
        <f t="shared" si="656"/>
        <v>0</v>
      </c>
      <c r="Y1147" s="14">
        <f t="shared" si="656"/>
        <v>0</v>
      </c>
      <c r="Z1147" s="14">
        <f t="shared" si="656"/>
        <v>0</v>
      </c>
      <c r="AA1147" s="14">
        <f t="shared" si="656"/>
        <v>0</v>
      </c>
      <c r="AB1147" s="14">
        <f t="shared" si="656"/>
        <v>0</v>
      </c>
      <c r="AC1147" s="14">
        <f t="shared" si="656"/>
        <v>0</v>
      </c>
      <c r="AD1147" s="14">
        <f t="shared" si="656"/>
        <v>0</v>
      </c>
      <c r="AE1147" s="14">
        <f t="shared" si="656"/>
        <v>0</v>
      </c>
      <c r="AF1147" s="14">
        <f t="shared" si="656"/>
        <v>0</v>
      </c>
      <c r="AG1147" s="14">
        <f t="shared" si="656"/>
        <v>0</v>
      </c>
      <c r="AH1147" s="14">
        <f t="shared" si="656"/>
        <v>0</v>
      </c>
      <c r="AI1147" s="14">
        <f t="shared" si="656"/>
        <v>0</v>
      </c>
      <c r="AJ1147" s="14">
        <f t="shared" si="656"/>
        <v>0</v>
      </c>
      <c r="AK1147" s="14">
        <f t="shared" si="656"/>
        <v>0</v>
      </c>
      <c r="AL1147" s="14">
        <f t="shared" si="656"/>
        <v>0</v>
      </c>
      <c r="AM1147" s="14">
        <f t="shared" si="656"/>
        <v>0</v>
      </c>
      <c r="AN1147" s="14">
        <f t="shared" si="656"/>
        <v>0</v>
      </c>
      <c r="AO1147" s="14">
        <f t="shared" si="656"/>
        <v>0</v>
      </c>
      <c r="AP1147" s="14">
        <f t="shared" si="656"/>
        <v>0</v>
      </c>
      <c r="AQ1147" s="14">
        <f t="shared" si="656"/>
        <v>0</v>
      </c>
      <c r="AR1147" s="14">
        <f t="shared" si="656"/>
        <v>0</v>
      </c>
      <c r="AS1147" s="14">
        <f t="shared" si="656"/>
        <v>0</v>
      </c>
      <c r="AT1147" s="14">
        <f t="shared" si="656"/>
        <v>0</v>
      </c>
      <c r="AU1147" s="14">
        <f t="shared" si="656"/>
        <v>0</v>
      </c>
      <c r="AV1147" s="14">
        <f t="shared" si="656"/>
        <v>0</v>
      </c>
      <c r="AW1147" s="14">
        <f t="shared" si="656"/>
        <v>0</v>
      </c>
      <c r="AX1147" s="14">
        <f t="shared" si="656"/>
        <v>0</v>
      </c>
      <c r="AY1147" s="14">
        <f t="shared" si="656"/>
        <v>0</v>
      </c>
      <c r="AZ1147" s="14">
        <f t="shared" si="656"/>
        <v>0</v>
      </c>
      <c r="BA1147" s="14">
        <f t="shared" si="656"/>
        <v>0</v>
      </c>
      <c r="BB1147" s="14">
        <f t="shared" si="656"/>
        <v>0</v>
      </c>
      <c r="BC1147" s="14">
        <f t="shared" si="656"/>
        <v>0</v>
      </c>
      <c r="BD1147" s="14">
        <f t="shared" si="656"/>
        <v>0</v>
      </c>
      <c r="BE1147" s="14">
        <f t="shared" si="656"/>
        <v>0</v>
      </c>
      <c r="BF1147" s="14">
        <f t="shared" si="656"/>
        <v>0</v>
      </c>
      <c r="BG1147" s="29">
        <f t="shared" si="654"/>
        <v>5</v>
      </c>
    </row>
    <row r="1148" spans="1:59" ht="12.95" customHeight="1" x14ac:dyDescent="0.2">
      <c r="A1148" s="538"/>
      <c r="B1148" s="518"/>
      <c r="C1148" s="507"/>
      <c r="D1148" s="513"/>
      <c r="E1148" s="44" t="str">
        <f>Parameters!$B$15</f>
        <v>Fem.</v>
      </c>
      <c r="F1148" s="11">
        <v>3</v>
      </c>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4"/>
        <v>3</v>
      </c>
    </row>
    <row r="1149" spans="1:59" ht="12.95" customHeight="1" x14ac:dyDescent="0.2">
      <c r="A1149" s="538"/>
      <c r="B1149" s="518"/>
      <c r="C1149" s="507"/>
      <c r="D1149" s="514"/>
      <c r="E1149" s="44" t="str">
        <f>Parameters!$B$16</f>
        <v>Male</v>
      </c>
      <c r="F1149" s="11">
        <v>2</v>
      </c>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4"/>
        <v>2</v>
      </c>
    </row>
    <row r="1150" spans="1:59" ht="12.95" customHeight="1" x14ac:dyDescent="0.2">
      <c r="A1150" s="538"/>
      <c r="B1150" s="518"/>
      <c r="C1150" s="507"/>
      <c r="D1150" s="515" t="str">
        <f>Parameters!$B$13</f>
        <v>Death</v>
      </c>
      <c r="E1150" s="67" t="str">
        <f>Parameters!$B$14</f>
        <v>Total</v>
      </c>
      <c r="F1150" s="14">
        <f t="shared" ref="F1150:BF1150" si="657">F1151+F1152</f>
        <v>3</v>
      </c>
      <c r="G1150" s="14">
        <f t="shared" si="657"/>
        <v>0</v>
      </c>
      <c r="H1150" s="14">
        <f t="shared" si="657"/>
        <v>0</v>
      </c>
      <c r="I1150" s="14">
        <f t="shared" si="657"/>
        <v>0</v>
      </c>
      <c r="J1150" s="14">
        <f t="shared" si="657"/>
        <v>0</v>
      </c>
      <c r="K1150" s="14">
        <f t="shared" si="657"/>
        <v>0</v>
      </c>
      <c r="L1150" s="14">
        <f t="shared" si="657"/>
        <v>0</v>
      </c>
      <c r="M1150" s="14">
        <f t="shared" si="657"/>
        <v>0</v>
      </c>
      <c r="N1150" s="14">
        <f t="shared" si="657"/>
        <v>0</v>
      </c>
      <c r="O1150" s="14">
        <f t="shared" si="657"/>
        <v>0</v>
      </c>
      <c r="P1150" s="14">
        <f t="shared" si="657"/>
        <v>0</v>
      </c>
      <c r="Q1150" s="14">
        <f t="shared" si="657"/>
        <v>0</v>
      </c>
      <c r="R1150" s="14">
        <f t="shared" si="657"/>
        <v>0</v>
      </c>
      <c r="S1150" s="14">
        <f t="shared" si="657"/>
        <v>0</v>
      </c>
      <c r="T1150" s="14">
        <f t="shared" si="657"/>
        <v>0</v>
      </c>
      <c r="U1150" s="14">
        <f t="shared" si="657"/>
        <v>0</v>
      </c>
      <c r="V1150" s="14">
        <f t="shared" si="657"/>
        <v>0</v>
      </c>
      <c r="W1150" s="14">
        <f t="shared" si="657"/>
        <v>0</v>
      </c>
      <c r="X1150" s="14">
        <f t="shared" si="657"/>
        <v>0</v>
      </c>
      <c r="Y1150" s="14">
        <f t="shared" si="657"/>
        <v>0</v>
      </c>
      <c r="Z1150" s="14">
        <f t="shared" si="657"/>
        <v>0</v>
      </c>
      <c r="AA1150" s="14">
        <f t="shared" si="657"/>
        <v>0</v>
      </c>
      <c r="AB1150" s="14">
        <f t="shared" si="657"/>
        <v>0</v>
      </c>
      <c r="AC1150" s="14">
        <f t="shared" si="657"/>
        <v>0</v>
      </c>
      <c r="AD1150" s="14">
        <f t="shared" si="657"/>
        <v>0</v>
      </c>
      <c r="AE1150" s="14">
        <f t="shared" si="657"/>
        <v>0</v>
      </c>
      <c r="AF1150" s="14">
        <f t="shared" si="657"/>
        <v>0</v>
      </c>
      <c r="AG1150" s="14">
        <f t="shared" si="657"/>
        <v>0</v>
      </c>
      <c r="AH1150" s="14">
        <f t="shared" si="657"/>
        <v>0</v>
      </c>
      <c r="AI1150" s="14">
        <f t="shared" si="657"/>
        <v>0</v>
      </c>
      <c r="AJ1150" s="14">
        <f t="shared" si="657"/>
        <v>0</v>
      </c>
      <c r="AK1150" s="14">
        <f t="shared" si="657"/>
        <v>0</v>
      </c>
      <c r="AL1150" s="14">
        <f t="shared" si="657"/>
        <v>0</v>
      </c>
      <c r="AM1150" s="14">
        <f t="shared" si="657"/>
        <v>0</v>
      </c>
      <c r="AN1150" s="14">
        <f t="shared" si="657"/>
        <v>0</v>
      </c>
      <c r="AO1150" s="14">
        <f t="shared" si="657"/>
        <v>0</v>
      </c>
      <c r="AP1150" s="14">
        <f t="shared" si="657"/>
        <v>0</v>
      </c>
      <c r="AQ1150" s="14">
        <f t="shared" si="657"/>
        <v>0</v>
      </c>
      <c r="AR1150" s="14">
        <f t="shared" si="657"/>
        <v>0</v>
      </c>
      <c r="AS1150" s="14">
        <f t="shared" si="657"/>
        <v>0</v>
      </c>
      <c r="AT1150" s="14">
        <f t="shared" si="657"/>
        <v>0</v>
      </c>
      <c r="AU1150" s="14">
        <f t="shared" si="657"/>
        <v>0</v>
      </c>
      <c r="AV1150" s="14">
        <f t="shared" si="657"/>
        <v>0</v>
      </c>
      <c r="AW1150" s="14">
        <f t="shared" si="657"/>
        <v>0</v>
      </c>
      <c r="AX1150" s="14">
        <f t="shared" si="657"/>
        <v>0</v>
      </c>
      <c r="AY1150" s="14">
        <f t="shared" si="657"/>
        <v>0</v>
      </c>
      <c r="AZ1150" s="14">
        <f t="shared" si="657"/>
        <v>0</v>
      </c>
      <c r="BA1150" s="14">
        <f t="shared" si="657"/>
        <v>0</v>
      </c>
      <c r="BB1150" s="14">
        <f t="shared" si="657"/>
        <v>0</v>
      </c>
      <c r="BC1150" s="14">
        <f t="shared" si="657"/>
        <v>0</v>
      </c>
      <c r="BD1150" s="14">
        <f t="shared" si="657"/>
        <v>0</v>
      </c>
      <c r="BE1150" s="14">
        <f t="shared" si="657"/>
        <v>0</v>
      </c>
      <c r="BF1150" s="14">
        <f t="shared" si="657"/>
        <v>0</v>
      </c>
      <c r="BG1150" s="29">
        <f t="shared" si="654"/>
        <v>3</v>
      </c>
    </row>
    <row r="1151" spans="1:59" ht="12.95" customHeight="1" x14ac:dyDescent="0.2">
      <c r="A1151" s="538"/>
      <c r="B1151" s="518"/>
      <c r="C1151" s="507"/>
      <c r="D1151" s="513"/>
      <c r="E1151" s="44" t="str">
        <f>Parameters!$B$15</f>
        <v>Fem.</v>
      </c>
      <c r="F1151" s="11">
        <v>2</v>
      </c>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4"/>
        <v>2</v>
      </c>
    </row>
    <row r="1152" spans="1:59" ht="12.95" customHeight="1" thickBot="1" x14ac:dyDescent="0.25">
      <c r="A1152" s="538"/>
      <c r="B1152" s="518"/>
      <c r="C1152" s="508"/>
      <c r="D1152" s="516"/>
      <c r="E1152" s="44" t="str">
        <f>Parameters!$B$16</f>
        <v>Male</v>
      </c>
      <c r="F1152" s="32">
        <v>1</v>
      </c>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1</v>
      </c>
    </row>
    <row r="1153" spans="1:63" ht="12.95" customHeight="1" thickBot="1" x14ac:dyDescent="0.25">
      <c r="A1153" s="538"/>
      <c r="B1153" s="533" t="str">
        <f>Parameters!$E$12</f>
        <v>Adenovirus</v>
      </c>
      <c r="C1153" s="547" t="str">
        <f>Parameters!$B$14</f>
        <v>Total</v>
      </c>
      <c r="D1153" s="547"/>
      <c r="E1153" s="394" t="str">
        <f>Parameters!$B$14</f>
        <v>Total</v>
      </c>
      <c r="F1153" s="395">
        <f>F1156+F1168+F1180+F1192+F1204+F1216+F1228+F1240</f>
        <v>0</v>
      </c>
      <c r="G1153" s="395">
        <f t="shared" ref="G1153:BF1153" si="658">G1156+G1168+G1180+G1192+G1204+G1216+G1228+G1240</f>
        <v>0</v>
      </c>
      <c r="H1153" s="395">
        <f t="shared" si="658"/>
        <v>0</v>
      </c>
      <c r="I1153" s="395">
        <f t="shared" si="658"/>
        <v>0</v>
      </c>
      <c r="J1153" s="395">
        <f t="shared" si="658"/>
        <v>0</v>
      </c>
      <c r="K1153" s="395">
        <f t="shared" si="658"/>
        <v>0</v>
      </c>
      <c r="L1153" s="395">
        <f t="shared" si="658"/>
        <v>0</v>
      </c>
      <c r="M1153" s="395">
        <f t="shared" si="658"/>
        <v>0</v>
      </c>
      <c r="N1153" s="395">
        <f t="shared" si="658"/>
        <v>0</v>
      </c>
      <c r="O1153" s="395">
        <f t="shared" si="658"/>
        <v>0</v>
      </c>
      <c r="P1153" s="395">
        <f t="shared" si="658"/>
        <v>0</v>
      </c>
      <c r="Q1153" s="395">
        <f t="shared" si="658"/>
        <v>0</v>
      </c>
      <c r="R1153" s="395">
        <f t="shared" si="658"/>
        <v>0</v>
      </c>
      <c r="S1153" s="395">
        <f t="shared" si="658"/>
        <v>0</v>
      </c>
      <c r="T1153" s="395">
        <f t="shared" si="658"/>
        <v>0</v>
      </c>
      <c r="U1153" s="395">
        <f t="shared" si="658"/>
        <v>0</v>
      </c>
      <c r="V1153" s="395">
        <f t="shared" si="658"/>
        <v>0</v>
      </c>
      <c r="W1153" s="395">
        <f t="shared" si="658"/>
        <v>0</v>
      </c>
      <c r="X1153" s="395">
        <f t="shared" si="658"/>
        <v>0</v>
      </c>
      <c r="Y1153" s="395">
        <f t="shared" si="658"/>
        <v>0</v>
      </c>
      <c r="Z1153" s="395">
        <f t="shared" si="658"/>
        <v>0</v>
      </c>
      <c r="AA1153" s="395">
        <f t="shared" si="658"/>
        <v>0</v>
      </c>
      <c r="AB1153" s="395">
        <f t="shared" si="658"/>
        <v>0</v>
      </c>
      <c r="AC1153" s="395">
        <f t="shared" si="658"/>
        <v>0</v>
      </c>
      <c r="AD1153" s="395">
        <f t="shared" si="658"/>
        <v>0</v>
      </c>
      <c r="AE1153" s="395">
        <f t="shared" si="658"/>
        <v>0</v>
      </c>
      <c r="AF1153" s="395">
        <f t="shared" si="658"/>
        <v>0</v>
      </c>
      <c r="AG1153" s="395">
        <f t="shared" si="658"/>
        <v>0</v>
      </c>
      <c r="AH1153" s="395">
        <f t="shared" si="658"/>
        <v>0</v>
      </c>
      <c r="AI1153" s="395">
        <f t="shared" si="658"/>
        <v>0</v>
      </c>
      <c r="AJ1153" s="395">
        <f t="shared" si="658"/>
        <v>0</v>
      </c>
      <c r="AK1153" s="395">
        <f t="shared" si="658"/>
        <v>0</v>
      </c>
      <c r="AL1153" s="395">
        <f t="shared" si="658"/>
        <v>0</v>
      </c>
      <c r="AM1153" s="395">
        <f t="shared" si="658"/>
        <v>0</v>
      </c>
      <c r="AN1153" s="395">
        <f t="shared" si="658"/>
        <v>0</v>
      </c>
      <c r="AO1153" s="395">
        <f t="shared" si="658"/>
        <v>0</v>
      </c>
      <c r="AP1153" s="395">
        <f t="shared" si="658"/>
        <v>0</v>
      </c>
      <c r="AQ1153" s="395">
        <f t="shared" si="658"/>
        <v>0</v>
      </c>
      <c r="AR1153" s="395">
        <f t="shared" si="658"/>
        <v>0</v>
      </c>
      <c r="AS1153" s="395">
        <f t="shared" si="658"/>
        <v>0</v>
      </c>
      <c r="AT1153" s="395">
        <f t="shared" si="658"/>
        <v>0</v>
      </c>
      <c r="AU1153" s="395">
        <f t="shared" si="658"/>
        <v>0</v>
      </c>
      <c r="AV1153" s="395">
        <f t="shared" si="658"/>
        <v>0</v>
      </c>
      <c r="AW1153" s="395">
        <f t="shared" si="658"/>
        <v>0</v>
      </c>
      <c r="AX1153" s="395">
        <f t="shared" si="658"/>
        <v>0</v>
      </c>
      <c r="AY1153" s="395">
        <f t="shared" si="658"/>
        <v>0</v>
      </c>
      <c r="AZ1153" s="395">
        <f t="shared" si="658"/>
        <v>0</v>
      </c>
      <c r="BA1153" s="395">
        <f t="shared" si="658"/>
        <v>0</v>
      </c>
      <c r="BB1153" s="395">
        <f t="shared" si="658"/>
        <v>0</v>
      </c>
      <c r="BC1153" s="395">
        <f t="shared" si="658"/>
        <v>0</v>
      </c>
      <c r="BD1153" s="395">
        <f t="shared" si="658"/>
        <v>0</v>
      </c>
      <c r="BE1153" s="395">
        <f t="shared" si="658"/>
        <v>0</v>
      </c>
      <c r="BF1153" s="395">
        <f t="shared" si="658"/>
        <v>0</v>
      </c>
      <c r="BG1153" s="56">
        <f>SUM(F1153:BF1153)</f>
        <v>0</v>
      </c>
      <c r="BH1153" s="527" t="str">
        <f>B1153</f>
        <v>Adenovirus</v>
      </c>
      <c r="BI1153" s="528"/>
      <c r="BJ1153" s="529"/>
    </row>
    <row r="1154" spans="1:63" ht="12.95" customHeight="1" x14ac:dyDescent="0.2">
      <c r="A1154" s="538"/>
      <c r="B1154" s="534"/>
      <c r="C1154" s="548"/>
      <c r="D1154" s="549"/>
      <c r="E1154" s="49" t="str">
        <f>Parameters!$B$15</f>
        <v>Fem.</v>
      </c>
      <c r="F1154" s="34">
        <f>F1157+F1169+F1181+F1193+F1205+F1217+F1229+F1241</f>
        <v>0</v>
      </c>
      <c r="G1154" s="34">
        <f t="shared" ref="G1154:BF1154" si="659">G1157+G1169+G1181+G1193+G1205+G1217+G1229+G1241</f>
        <v>0</v>
      </c>
      <c r="H1154" s="34">
        <f t="shared" si="659"/>
        <v>0</v>
      </c>
      <c r="I1154" s="34">
        <f t="shared" si="659"/>
        <v>0</v>
      </c>
      <c r="J1154" s="34">
        <f t="shared" si="659"/>
        <v>0</v>
      </c>
      <c r="K1154" s="34">
        <f t="shared" si="659"/>
        <v>0</v>
      </c>
      <c r="L1154" s="34">
        <f t="shared" si="659"/>
        <v>0</v>
      </c>
      <c r="M1154" s="34">
        <f t="shared" si="659"/>
        <v>0</v>
      </c>
      <c r="N1154" s="34">
        <f t="shared" si="659"/>
        <v>0</v>
      </c>
      <c r="O1154" s="34">
        <f t="shared" si="659"/>
        <v>0</v>
      </c>
      <c r="P1154" s="34">
        <f t="shared" si="659"/>
        <v>0</v>
      </c>
      <c r="Q1154" s="34">
        <f t="shared" si="659"/>
        <v>0</v>
      </c>
      <c r="R1154" s="34">
        <f t="shared" si="659"/>
        <v>0</v>
      </c>
      <c r="S1154" s="34">
        <f t="shared" si="659"/>
        <v>0</v>
      </c>
      <c r="T1154" s="34">
        <f t="shared" si="659"/>
        <v>0</v>
      </c>
      <c r="U1154" s="34">
        <f t="shared" si="659"/>
        <v>0</v>
      </c>
      <c r="V1154" s="34">
        <f t="shared" si="659"/>
        <v>0</v>
      </c>
      <c r="W1154" s="34">
        <f t="shared" si="659"/>
        <v>0</v>
      </c>
      <c r="X1154" s="34">
        <f t="shared" si="659"/>
        <v>0</v>
      </c>
      <c r="Y1154" s="34">
        <f t="shared" si="659"/>
        <v>0</v>
      </c>
      <c r="Z1154" s="34">
        <f t="shared" si="659"/>
        <v>0</v>
      </c>
      <c r="AA1154" s="34">
        <f t="shared" si="659"/>
        <v>0</v>
      </c>
      <c r="AB1154" s="34">
        <f t="shared" si="659"/>
        <v>0</v>
      </c>
      <c r="AC1154" s="34">
        <f t="shared" si="659"/>
        <v>0</v>
      </c>
      <c r="AD1154" s="34">
        <f t="shared" si="659"/>
        <v>0</v>
      </c>
      <c r="AE1154" s="34">
        <f t="shared" si="659"/>
        <v>0</v>
      </c>
      <c r="AF1154" s="34">
        <f t="shared" si="659"/>
        <v>0</v>
      </c>
      <c r="AG1154" s="34">
        <f t="shared" si="659"/>
        <v>0</v>
      </c>
      <c r="AH1154" s="34">
        <f t="shared" si="659"/>
        <v>0</v>
      </c>
      <c r="AI1154" s="34">
        <f t="shared" si="659"/>
        <v>0</v>
      </c>
      <c r="AJ1154" s="34">
        <f t="shared" si="659"/>
        <v>0</v>
      </c>
      <c r="AK1154" s="34">
        <f t="shared" si="659"/>
        <v>0</v>
      </c>
      <c r="AL1154" s="34">
        <f t="shared" si="659"/>
        <v>0</v>
      </c>
      <c r="AM1154" s="34">
        <f t="shared" si="659"/>
        <v>0</v>
      </c>
      <c r="AN1154" s="34">
        <f t="shared" si="659"/>
        <v>0</v>
      </c>
      <c r="AO1154" s="34">
        <f t="shared" si="659"/>
        <v>0</v>
      </c>
      <c r="AP1154" s="34">
        <f t="shared" si="659"/>
        <v>0</v>
      </c>
      <c r="AQ1154" s="34">
        <f t="shared" si="659"/>
        <v>0</v>
      </c>
      <c r="AR1154" s="34">
        <f t="shared" si="659"/>
        <v>0</v>
      </c>
      <c r="AS1154" s="34">
        <f t="shared" si="659"/>
        <v>0</v>
      </c>
      <c r="AT1154" s="34">
        <f t="shared" si="659"/>
        <v>0</v>
      </c>
      <c r="AU1154" s="34">
        <f t="shared" si="659"/>
        <v>0</v>
      </c>
      <c r="AV1154" s="34">
        <f t="shared" si="659"/>
        <v>0</v>
      </c>
      <c r="AW1154" s="34">
        <f t="shared" si="659"/>
        <v>0</v>
      </c>
      <c r="AX1154" s="34">
        <f t="shared" si="659"/>
        <v>0</v>
      </c>
      <c r="AY1154" s="34">
        <f t="shared" si="659"/>
        <v>0</v>
      </c>
      <c r="AZ1154" s="34">
        <f t="shared" si="659"/>
        <v>0</v>
      </c>
      <c r="BA1154" s="34">
        <f t="shared" si="659"/>
        <v>0</v>
      </c>
      <c r="BB1154" s="34">
        <f t="shared" si="659"/>
        <v>0</v>
      </c>
      <c r="BC1154" s="34">
        <f t="shared" si="659"/>
        <v>0</v>
      </c>
      <c r="BD1154" s="34">
        <f t="shared" si="659"/>
        <v>0</v>
      </c>
      <c r="BE1154" s="34">
        <f t="shared" si="659"/>
        <v>0</v>
      </c>
      <c r="BF1154" s="34">
        <f t="shared" si="659"/>
        <v>0</v>
      </c>
      <c r="BG1154" s="41">
        <f>SUM(F1154:BF1154)</f>
        <v>0</v>
      </c>
      <c r="BH1154" s="325" t="str">
        <f>$D1156</f>
        <v>Fever</v>
      </c>
      <c r="BI1154" s="48" t="str">
        <f t="shared" ref="BI1154:BI1165" si="660">$E1156</f>
        <v>Total</v>
      </c>
      <c r="BJ1154" s="58">
        <f>BG1153</f>
        <v>0</v>
      </c>
    </row>
    <row r="1155" spans="1:63" ht="12.95" customHeight="1" thickBot="1" x14ac:dyDescent="0.25">
      <c r="A1155" s="538"/>
      <c r="B1155" s="534"/>
      <c r="C1155" s="550"/>
      <c r="D1155" s="551"/>
      <c r="E1155" s="50" t="str">
        <f>Parameters!$B$16</f>
        <v>Male</v>
      </c>
      <c r="F1155" s="51">
        <f>F1158+F1170+F1182+F1194+F1206+F1218+F1230+F1242</f>
        <v>0</v>
      </c>
      <c r="G1155" s="51">
        <f t="shared" ref="G1155:BF1155" si="661">G1158+G1170+G1182+G1194+G1206+G1218+G1230+G1242</f>
        <v>0</v>
      </c>
      <c r="H1155" s="51">
        <f t="shared" si="661"/>
        <v>0</v>
      </c>
      <c r="I1155" s="51">
        <f t="shared" si="661"/>
        <v>0</v>
      </c>
      <c r="J1155" s="51">
        <f t="shared" si="661"/>
        <v>0</v>
      </c>
      <c r="K1155" s="51">
        <f t="shared" si="661"/>
        <v>0</v>
      </c>
      <c r="L1155" s="51">
        <f t="shared" si="661"/>
        <v>0</v>
      </c>
      <c r="M1155" s="51">
        <f t="shared" si="661"/>
        <v>0</v>
      </c>
      <c r="N1155" s="51">
        <f t="shared" si="661"/>
        <v>0</v>
      </c>
      <c r="O1155" s="51">
        <f t="shared" si="661"/>
        <v>0</v>
      </c>
      <c r="P1155" s="51">
        <f t="shared" si="661"/>
        <v>0</v>
      </c>
      <c r="Q1155" s="51">
        <f t="shared" si="661"/>
        <v>0</v>
      </c>
      <c r="R1155" s="51">
        <f t="shared" si="661"/>
        <v>0</v>
      </c>
      <c r="S1155" s="51">
        <f t="shared" si="661"/>
        <v>0</v>
      </c>
      <c r="T1155" s="51">
        <f t="shared" si="661"/>
        <v>0</v>
      </c>
      <c r="U1155" s="51">
        <f t="shared" si="661"/>
        <v>0</v>
      </c>
      <c r="V1155" s="51">
        <f t="shared" si="661"/>
        <v>0</v>
      </c>
      <c r="W1155" s="51">
        <f t="shared" si="661"/>
        <v>0</v>
      </c>
      <c r="X1155" s="51">
        <f t="shared" si="661"/>
        <v>0</v>
      </c>
      <c r="Y1155" s="51">
        <f t="shared" si="661"/>
        <v>0</v>
      </c>
      <c r="Z1155" s="51">
        <f t="shared" si="661"/>
        <v>0</v>
      </c>
      <c r="AA1155" s="51">
        <f t="shared" si="661"/>
        <v>0</v>
      </c>
      <c r="AB1155" s="51">
        <f t="shared" si="661"/>
        <v>0</v>
      </c>
      <c r="AC1155" s="51">
        <f t="shared" si="661"/>
        <v>0</v>
      </c>
      <c r="AD1155" s="51">
        <f t="shared" si="661"/>
        <v>0</v>
      </c>
      <c r="AE1155" s="51">
        <f t="shared" si="661"/>
        <v>0</v>
      </c>
      <c r="AF1155" s="51">
        <f t="shared" si="661"/>
        <v>0</v>
      </c>
      <c r="AG1155" s="51">
        <f t="shared" si="661"/>
        <v>0</v>
      </c>
      <c r="AH1155" s="51">
        <f t="shared" si="661"/>
        <v>0</v>
      </c>
      <c r="AI1155" s="51">
        <f t="shared" si="661"/>
        <v>0</v>
      </c>
      <c r="AJ1155" s="51">
        <f t="shared" si="661"/>
        <v>0</v>
      </c>
      <c r="AK1155" s="51">
        <f t="shared" si="661"/>
        <v>0</v>
      </c>
      <c r="AL1155" s="51">
        <f t="shared" si="661"/>
        <v>0</v>
      </c>
      <c r="AM1155" s="51">
        <f t="shared" si="661"/>
        <v>0</v>
      </c>
      <c r="AN1155" s="51">
        <f t="shared" si="661"/>
        <v>0</v>
      </c>
      <c r="AO1155" s="51">
        <f t="shared" si="661"/>
        <v>0</v>
      </c>
      <c r="AP1155" s="51">
        <f t="shared" si="661"/>
        <v>0</v>
      </c>
      <c r="AQ1155" s="51">
        <f t="shared" si="661"/>
        <v>0</v>
      </c>
      <c r="AR1155" s="51">
        <f t="shared" si="661"/>
        <v>0</v>
      </c>
      <c r="AS1155" s="51">
        <f t="shared" si="661"/>
        <v>0</v>
      </c>
      <c r="AT1155" s="51">
        <f t="shared" si="661"/>
        <v>0</v>
      </c>
      <c r="AU1155" s="51">
        <f t="shared" si="661"/>
        <v>0</v>
      </c>
      <c r="AV1155" s="51">
        <f t="shared" si="661"/>
        <v>0</v>
      </c>
      <c r="AW1155" s="51">
        <f t="shared" si="661"/>
        <v>0</v>
      </c>
      <c r="AX1155" s="51">
        <f t="shared" si="661"/>
        <v>0</v>
      </c>
      <c r="AY1155" s="51">
        <f t="shared" si="661"/>
        <v>0</v>
      </c>
      <c r="AZ1155" s="51">
        <f t="shared" si="661"/>
        <v>0</v>
      </c>
      <c r="BA1155" s="51">
        <f t="shared" si="661"/>
        <v>0</v>
      </c>
      <c r="BB1155" s="51">
        <f t="shared" si="661"/>
        <v>0</v>
      </c>
      <c r="BC1155" s="51">
        <f t="shared" si="661"/>
        <v>0</v>
      </c>
      <c r="BD1155" s="51">
        <f t="shared" si="661"/>
        <v>0</v>
      </c>
      <c r="BE1155" s="51">
        <f t="shared" si="661"/>
        <v>0</v>
      </c>
      <c r="BF1155" s="51">
        <f t="shared" si="661"/>
        <v>0</v>
      </c>
      <c r="BG1155" s="52">
        <f>SUM(F1155:BF1155)</f>
        <v>0</v>
      </c>
      <c r="BH1155" s="326"/>
      <c r="BI1155" s="62" t="str">
        <f t="shared" si="660"/>
        <v>Fem.</v>
      </c>
      <c r="BJ1155" s="59">
        <f>BG1154</f>
        <v>0</v>
      </c>
    </row>
    <row r="1156" spans="1:63" ht="12.95" customHeight="1" x14ac:dyDescent="0.2">
      <c r="A1156" s="538"/>
      <c r="B1156" s="534"/>
      <c r="C1156" s="506" t="str">
        <f>Parameters!$C$3</f>
        <v>&lt; 6 m.</v>
      </c>
      <c r="D1156" s="509" t="str">
        <f>Parameters!$B$10</f>
        <v>Fever</v>
      </c>
      <c r="E1156" s="65" t="str">
        <f>Parameters!$B$14</f>
        <v>Total</v>
      </c>
      <c r="F1156" s="30">
        <f>F1157+F1158</f>
        <v>0</v>
      </c>
      <c r="G1156" s="30">
        <f t="shared" ref="G1156:BF1156" si="662">G1157+G1158</f>
        <v>0</v>
      </c>
      <c r="H1156" s="30">
        <f t="shared" si="662"/>
        <v>0</v>
      </c>
      <c r="I1156" s="30">
        <f t="shared" si="662"/>
        <v>0</v>
      </c>
      <c r="J1156" s="30">
        <f t="shared" si="662"/>
        <v>0</v>
      </c>
      <c r="K1156" s="30">
        <f t="shared" si="662"/>
        <v>0</v>
      </c>
      <c r="L1156" s="30">
        <f t="shared" si="662"/>
        <v>0</v>
      </c>
      <c r="M1156" s="30">
        <f t="shared" si="662"/>
        <v>0</v>
      </c>
      <c r="N1156" s="30">
        <f t="shared" si="662"/>
        <v>0</v>
      </c>
      <c r="O1156" s="30">
        <f t="shared" si="662"/>
        <v>0</v>
      </c>
      <c r="P1156" s="30">
        <f t="shared" si="662"/>
        <v>0</v>
      </c>
      <c r="Q1156" s="30">
        <f t="shared" si="662"/>
        <v>0</v>
      </c>
      <c r="R1156" s="30">
        <f t="shared" si="662"/>
        <v>0</v>
      </c>
      <c r="S1156" s="30">
        <f t="shared" si="662"/>
        <v>0</v>
      </c>
      <c r="T1156" s="30">
        <f t="shared" si="662"/>
        <v>0</v>
      </c>
      <c r="U1156" s="30">
        <f t="shared" si="662"/>
        <v>0</v>
      </c>
      <c r="V1156" s="30">
        <f t="shared" si="662"/>
        <v>0</v>
      </c>
      <c r="W1156" s="30">
        <f t="shared" si="662"/>
        <v>0</v>
      </c>
      <c r="X1156" s="30">
        <f t="shared" si="662"/>
        <v>0</v>
      </c>
      <c r="Y1156" s="30">
        <f t="shared" si="662"/>
        <v>0</v>
      </c>
      <c r="Z1156" s="30">
        <f t="shared" si="662"/>
        <v>0</v>
      </c>
      <c r="AA1156" s="30">
        <f t="shared" si="662"/>
        <v>0</v>
      </c>
      <c r="AB1156" s="30">
        <f t="shared" si="662"/>
        <v>0</v>
      </c>
      <c r="AC1156" s="30">
        <f t="shared" si="662"/>
        <v>0</v>
      </c>
      <c r="AD1156" s="30">
        <f t="shared" si="662"/>
        <v>0</v>
      </c>
      <c r="AE1156" s="30">
        <f t="shared" si="662"/>
        <v>0</v>
      </c>
      <c r="AF1156" s="30">
        <f t="shared" si="662"/>
        <v>0</v>
      </c>
      <c r="AG1156" s="30">
        <f t="shared" si="662"/>
        <v>0</v>
      </c>
      <c r="AH1156" s="30">
        <f t="shared" si="662"/>
        <v>0</v>
      </c>
      <c r="AI1156" s="30">
        <f t="shared" si="662"/>
        <v>0</v>
      </c>
      <c r="AJ1156" s="30">
        <f t="shared" si="662"/>
        <v>0</v>
      </c>
      <c r="AK1156" s="30">
        <f t="shared" si="662"/>
        <v>0</v>
      </c>
      <c r="AL1156" s="30">
        <f t="shared" si="662"/>
        <v>0</v>
      </c>
      <c r="AM1156" s="30">
        <f t="shared" si="662"/>
        <v>0</v>
      </c>
      <c r="AN1156" s="30">
        <f t="shared" si="662"/>
        <v>0</v>
      </c>
      <c r="AO1156" s="30">
        <f t="shared" si="662"/>
        <v>0</v>
      </c>
      <c r="AP1156" s="30">
        <f t="shared" si="662"/>
        <v>0</v>
      </c>
      <c r="AQ1156" s="30">
        <f t="shared" si="662"/>
        <v>0</v>
      </c>
      <c r="AR1156" s="30">
        <f t="shared" si="662"/>
        <v>0</v>
      </c>
      <c r="AS1156" s="30">
        <f t="shared" si="662"/>
        <v>0</v>
      </c>
      <c r="AT1156" s="30">
        <f t="shared" si="662"/>
        <v>0</v>
      </c>
      <c r="AU1156" s="30">
        <f t="shared" si="662"/>
        <v>0</v>
      </c>
      <c r="AV1156" s="30">
        <f t="shared" si="662"/>
        <v>0</v>
      </c>
      <c r="AW1156" s="30">
        <f t="shared" si="662"/>
        <v>0</v>
      </c>
      <c r="AX1156" s="30">
        <f t="shared" si="662"/>
        <v>0</v>
      </c>
      <c r="AY1156" s="30">
        <f t="shared" si="662"/>
        <v>0</v>
      </c>
      <c r="AZ1156" s="30">
        <f t="shared" si="662"/>
        <v>0</v>
      </c>
      <c r="BA1156" s="30">
        <f t="shared" si="662"/>
        <v>0</v>
      </c>
      <c r="BB1156" s="30">
        <f t="shared" si="662"/>
        <v>0</v>
      </c>
      <c r="BC1156" s="30">
        <f t="shared" si="662"/>
        <v>0</v>
      </c>
      <c r="BD1156" s="30">
        <f t="shared" si="662"/>
        <v>0</v>
      </c>
      <c r="BE1156" s="30">
        <f t="shared" si="662"/>
        <v>0</v>
      </c>
      <c r="BF1156" s="30">
        <f t="shared" si="662"/>
        <v>0</v>
      </c>
      <c r="BG1156" s="31">
        <f>SUM(F1156:BF1156)</f>
        <v>0</v>
      </c>
      <c r="BH1156" s="327"/>
      <c r="BI1156" s="62" t="str">
        <f t="shared" si="660"/>
        <v>Male</v>
      </c>
      <c r="BJ1156" s="59">
        <f>BG1155</f>
        <v>0</v>
      </c>
    </row>
    <row r="1157" spans="1:63" ht="12.95" customHeight="1" x14ac:dyDescent="0.2">
      <c r="A1157" s="538"/>
      <c r="B1157" s="534"/>
      <c r="C1157" s="506"/>
      <c r="D1157" s="510"/>
      <c r="E1157" s="66"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3">SUM(F1157:BF1157)</f>
        <v>0</v>
      </c>
      <c r="BH1157" s="320" t="str">
        <f>$D1159</f>
        <v>Hosp.</v>
      </c>
      <c r="BI1157" s="67" t="str">
        <f t="shared" si="660"/>
        <v>Total</v>
      </c>
      <c r="BJ1157" s="19">
        <f>SUM(BJ1158:BJ1159)</f>
        <v>0</v>
      </c>
    </row>
    <row r="1158" spans="1:63" ht="12.95" customHeight="1" x14ac:dyDescent="0.2">
      <c r="A1158" s="538"/>
      <c r="B1158" s="534"/>
      <c r="C1158" s="506"/>
      <c r="D1158" s="511"/>
      <c r="E1158" s="66"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3"/>
        <v>0</v>
      </c>
      <c r="BH1158" s="321"/>
      <c r="BI1158" s="44" t="str">
        <f t="shared" si="660"/>
        <v>Fem.</v>
      </c>
      <c r="BJ1158" s="37">
        <f>BG1160+BG1172+BG1184+BG1196+BG1208+BG1220+BG1232+BG1244</f>
        <v>0</v>
      </c>
    </row>
    <row r="1159" spans="1:63" ht="12.95" customHeight="1" x14ac:dyDescent="0.2">
      <c r="A1159" s="538"/>
      <c r="B1159" s="534"/>
      <c r="C1159" s="507"/>
      <c r="D1159" s="512" t="str">
        <f>Parameters!$B$11</f>
        <v>Hosp.</v>
      </c>
      <c r="E1159" s="67" t="str">
        <f>Parameters!$B$14</f>
        <v>Total</v>
      </c>
      <c r="F1159" s="14">
        <f>F1160+F1161</f>
        <v>0</v>
      </c>
      <c r="G1159" s="14">
        <f t="shared" ref="G1159:BF1159" si="664">G1160+G1161</f>
        <v>0</v>
      </c>
      <c r="H1159" s="14">
        <f t="shared" si="664"/>
        <v>0</v>
      </c>
      <c r="I1159" s="14">
        <f t="shared" si="664"/>
        <v>0</v>
      </c>
      <c r="J1159" s="14">
        <f t="shared" si="664"/>
        <v>0</v>
      </c>
      <c r="K1159" s="14">
        <f t="shared" si="664"/>
        <v>0</v>
      </c>
      <c r="L1159" s="14">
        <f t="shared" si="664"/>
        <v>0</v>
      </c>
      <c r="M1159" s="14">
        <f t="shared" si="664"/>
        <v>0</v>
      </c>
      <c r="N1159" s="14">
        <f t="shared" si="664"/>
        <v>0</v>
      </c>
      <c r="O1159" s="14">
        <f t="shared" si="664"/>
        <v>0</v>
      </c>
      <c r="P1159" s="14">
        <f t="shared" si="664"/>
        <v>0</v>
      </c>
      <c r="Q1159" s="14">
        <f t="shared" si="664"/>
        <v>0</v>
      </c>
      <c r="R1159" s="14">
        <f t="shared" si="664"/>
        <v>0</v>
      </c>
      <c r="S1159" s="14">
        <f t="shared" si="664"/>
        <v>0</v>
      </c>
      <c r="T1159" s="14">
        <f t="shared" si="664"/>
        <v>0</v>
      </c>
      <c r="U1159" s="14">
        <f t="shared" si="664"/>
        <v>0</v>
      </c>
      <c r="V1159" s="14">
        <f t="shared" si="664"/>
        <v>0</v>
      </c>
      <c r="W1159" s="14">
        <f t="shared" si="664"/>
        <v>0</v>
      </c>
      <c r="X1159" s="14">
        <f t="shared" si="664"/>
        <v>0</v>
      </c>
      <c r="Y1159" s="14">
        <f t="shared" si="664"/>
        <v>0</v>
      </c>
      <c r="Z1159" s="14">
        <f t="shared" si="664"/>
        <v>0</v>
      </c>
      <c r="AA1159" s="14">
        <f t="shared" si="664"/>
        <v>0</v>
      </c>
      <c r="AB1159" s="14">
        <f t="shared" si="664"/>
        <v>0</v>
      </c>
      <c r="AC1159" s="14">
        <f t="shared" si="664"/>
        <v>0</v>
      </c>
      <c r="AD1159" s="14">
        <f t="shared" si="664"/>
        <v>0</v>
      </c>
      <c r="AE1159" s="14">
        <f t="shared" si="664"/>
        <v>0</v>
      </c>
      <c r="AF1159" s="14">
        <f t="shared" si="664"/>
        <v>0</v>
      </c>
      <c r="AG1159" s="14">
        <f t="shared" si="664"/>
        <v>0</v>
      </c>
      <c r="AH1159" s="14">
        <f t="shared" si="664"/>
        <v>0</v>
      </c>
      <c r="AI1159" s="14">
        <f t="shared" si="664"/>
        <v>0</v>
      </c>
      <c r="AJ1159" s="14">
        <f t="shared" si="664"/>
        <v>0</v>
      </c>
      <c r="AK1159" s="14">
        <f t="shared" si="664"/>
        <v>0</v>
      </c>
      <c r="AL1159" s="14">
        <f t="shared" si="664"/>
        <v>0</v>
      </c>
      <c r="AM1159" s="14">
        <f t="shared" si="664"/>
        <v>0</v>
      </c>
      <c r="AN1159" s="14">
        <f t="shared" si="664"/>
        <v>0</v>
      </c>
      <c r="AO1159" s="14">
        <f t="shared" si="664"/>
        <v>0</v>
      </c>
      <c r="AP1159" s="14">
        <f t="shared" si="664"/>
        <v>0</v>
      </c>
      <c r="AQ1159" s="14">
        <f t="shared" si="664"/>
        <v>0</v>
      </c>
      <c r="AR1159" s="14">
        <f t="shared" si="664"/>
        <v>0</v>
      </c>
      <c r="AS1159" s="14">
        <f t="shared" si="664"/>
        <v>0</v>
      </c>
      <c r="AT1159" s="14">
        <f t="shared" si="664"/>
        <v>0</v>
      </c>
      <c r="AU1159" s="14">
        <f t="shared" si="664"/>
        <v>0</v>
      </c>
      <c r="AV1159" s="14">
        <f t="shared" si="664"/>
        <v>0</v>
      </c>
      <c r="AW1159" s="14">
        <f t="shared" si="664"/>
        <v>0</v>
      </c>
      <c r="AX1159" s="14">
        <f t="shared" si="664"/>
        <v>0</v>
      </c>
      <c r="AY1159" s="14">
        <f t="shared" si="664"/>
        <v>0</v>
      </c>
      <c r="AZ1159" s="14">
        <f t="shared" si="664"/>
        <v>0</v>
      </c>
      <c r="BA1159" s="14">
        <f t="shared" si="664"/>
        <v>0</v>
      </c>
      <c r="BB1159" s="14">
        <f t="shared" si="664"/>
        <v>0</v>
      </c>
      <c r="BC1159" s="14">
        <f t="shared" si="664"/>
        <v>0</v>
      </c>
      <c r="BD1159" s="14">
        <f t="shared" si="664"/>
        <v>0</v>
      </c>
      <c r="BE1159" s="14">
        <f t="shared" si="664"/>
        <v>0</v>
      </c>
      <c r="BF1159" s="14">
        <f t="shared" si="664"/>
        <v>0</v>
      </c>
      <c r="BG1159" s="29">
        <f t="shared" si="663"/>
        <v>0</v>
      </c>
      <c r="BH1159" s="322"/>
      <c r="BI1159" s="44" t="str">
        <f t="shared" si="660"/>
        <v>Male</v>
      </c>
      <c r="BJ1159" s="37">
        <f>BG1161+BG1173+BG1185+BG1197+BG1209+BG1221+BG1233+BG1245</f>
        <v>0</v>
      </c>
    </row>
    <row r="1160" spans="1:63" ht="12.95" customHeight="1" x14ac:dyDescent="0.2">
      <c r="A1160" s="538"/>
      <c r="B1160" s="534"/>
      <c r="C1160" s="507"/>
      <c r="D1160" s="513"/>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3"/>
        <v>0</v>
      </c>
      <c r="BH1160" s="320" t="str">
        <f>$D1162</f>
        <v>ICU</v>
      </c>
      <c r="BI1160" s="67" t="str">
        <f t="shared" si="660"/>
        <v>Total</v>
      </c>
      <c r="BJ1160" s="19">
        <f>SUM(BJ1161:BJ1162)</f>
        <v>0</v>
      </c>
    </row>
    <row r="1161" spans="1:63" ht="12.95" customHeight="1" x14ac:dyDescent="0.2">
      <c r="A1161" s="538"/>
      <c r="B1161" s="534"/>
      <c r="C1161" s="507"/>
      <c r="D1161" s="514"/>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3"/>
        <v>0</v>
      </c>
      <c r="BH1161" s="321"/>
      <c r="BI1161" s="44" t="str">
        <f t="shared" si="660"/>
        <v>Fem.</v>
      </c>
      <c r="BJ1161" s="37">
        <f>BG1163+BG1175+BG1187+BG1199+BG1211+BG1223+BG1235+BG1247</f>
        <v>0</v>
      </c>
    </row>
    <row r="1162" spans="1:63" ht="12.95" customHeight="1" x14ac:dyDescent="0.2">
      <c r="A1162" s="538"/>
      <c r="B1162" s="534"/>
      <c r="C1162" s="507"/>
      <c r="D1162" s="515" t="str">
        <f>Parameters!$B$12</f>
        <v>ICU</v>
      </c>
      <c r="E1162" s="67" t="str">
        <f>Parameters!$B$14</f>
        <v>Total</v>
      </c>
      <c r="F1162" s="14">
        <f t="shared" ref="F1162:BF1162" si="665">F1163+F1164</f>
        <v>0</v>
      </c>
      <c r="G1162" s="14">
        <f t="shared" si="665"/>
        <v>0</v>
      </c>
      <c r="H1162" s="14">
        <f t="shared" si="665"/>
        <v>0</v>
      </c>
      <c r="I1162" s="14">
        <f t="shared" si="665"/>
        <v>0</v>
      </c>
      <c r="J1162" s="14">
        <f t="shared" si="665"/>
        <v>0</v>
      </c>
      <c r="K1162" s="14">
        <f t="shared" si="665"/>
        <v>0</v>
      </c>
      <c r="L1162" s="14">
        <f t="shared" si="665"/>
        <v>0</v>
      </c>
      <c r="M1162" s="14">
        <f t="shared" si="665"/>
        <v>0</v>
      </c>
      <c r="N1162" s="14">
        <f t="shared" si="665"/>
        <v>0</v>
      </c>
      <c r="O1162" s="14">
        <f t="shared" si="665"/>
        <v>0</v>
      </c>
      <c r="P1162" s="14">
        <f t="shared" si="665"/>
        <v>0</v>
      </c>
      <c r="Q1162" s="14">
        <f t="shared" si="665"/>
        <v>0</v>
      </c>
      <c r="R1162" s="14">
        <f t="shared" si="665"/>
        <v>0</v>
      </c>
      <c r="S1162" s="14">
        <f t="shared" si="665"/>
        <v>0</v>
      </c>
      <c r="T1162" s="14">
        <f t="shared" si="665"/>
        <v>0</v>
      </c>
      <c r="U1162" s="14">
        <f t="shared" si="665"/>
        <v>0</v>
      </c>
      <c r="V1162" s="14">
        <f t="shared" si="665"/>
        <v>0</v>
      </c>
      <c r="W1162" s="14">
        <f t="shared" si="665"/>
        <v>0</v>
      </c>
      <c r="X1162" s="14">
        <f t="shared" si="665"/>
        <v>0</v>
      </c>
      <c r="Y1162" s="14">
        <f t="shared" si="665"/>
        <v>0</v>
      </c>
      <c r="Z1162" s="14">
        <f t="shared" si="665"/>
        <v>0</v>
      </c>
      <c r="AA1162" s="14">
        <f t="shared" si="665"/>
        <v>0</v>
      </c>
      <c r="AB1162" s="14">
        <f t="shared" si="665"/>
        <v>0</v>
      </c>
      <c r="AC1162" s="14">
        <f t="shared" si="665"/>
        <v>0</v>
      </c>
      <c r="AD1162" s="14">
        <f t="shared" si="665"/>
        <v>0</v>
      </c>
      <c r="AE1162" s="14">
        <f t="shared" si="665"/>
        <v>0</v>
      </c>
      <c r="AF1162" s="14">
        <f t="shared" si="665"/>
        <v>0</v>
      </c>
      <c r="AG1162" s="14">
        <f t="shared" si="665"/>
        <v>0</v>
      </c>
      <c r="AH1162" s="14">
        <f t="shared" si="665"/>
        <v>0</v>
      </c>
      <c r="AI1162" s="14">
        <f t="shared" si="665"/>
        <v>0</v>
      </c>
      <c r="AJ1162" s="14">
        <f t="shared" si="665"/>
        <v>0</v>
      </c>
      <c r="AK1162" s="14">
        <f t="shared" si="665"/>
        <v>0</v>
      </c>
      <c r="AL1162" s="14">
        <f t="shared" si="665"/>
        <v>0</v>
      </c>
      <c r="AM1162" s="14">
        <f t="shared" si="665"/>
        <v>0</v>
      </c>
      <c r="AN1162" s="14">
        <f t="shared" si="665"/>
        <v>0</v>
      </c>
      <c r="AO1162" s="14">
        <f t="shared" si="665"/>
        <v>0</v>
      </c>
      <c r="AP1162" s="14">
        <f t="shared" si="665"/>
        <v>0</v>
      </c>
      <c r="AQ1162" s="14">
        <f t="shared" si="665"/>
        <v>0</v>
      </c>
      <c r="AR1162" s="14">
        <f t="shared" si="665"/>
        <v>0</v>
      </c>
      <c r="AS1162" s="14">
        <f t="shared" si="665"/>
        <v>0</v>
      </c>
      <c r="AT1162" s="14">
        <f t="shared" si="665"/>
        <v>0</v>
      </c>
      <c r="AU1162" s="14">
        <f t="shared" si="665"/>
        <v>0</v>
      </c>
      <c r="AV1162" s="14">
        <f t="shared" si="665"/>
        <v>0</v>
      </c>
      <c r="AW1162" s="14">
        <f t="shared" si="665"/>
        <v>0</v>
      </c>
      <c r="AX1162" s="14">
        <f t="shared" si="665"/>
        <v>0</v>
      </c>
      <c r="AY1162" s="14">
        <f t="shared" si="665"/>
        <v>0</v>
      </c>
      <c r="AZ1162" s="14">
        <f t="shared" si="665"/>
        <v>0</v>
      </c>
      <c r="BA1162" s="14">
        <f t="shared" si="665"/>
        <v>0</v>
      </c>
      <c r="BB1162" s="14">
        <f t="shared" si="665"/>
        <v>0</v>
      </c>
      <c r="BC1162" s="14">
        <f t="shared" si="665"/>
        <v>0</v>
      </c>
      <c r="BD1162" s="14">
        <f t="shared" si="665"/>
        <v>0</v>
      </c>
      <c r="BE1162" s="14">
        <f t="shared" si="665"/>
        <v>0</v>
      </c>
      <c r="BF1162" s="14">
        <f t="shared" si="665"/>
        <v>0</v>
      </c>
      <c r="BG1162" s="29">
        <f t="shared" si="663"/>
        <v>0</v>
      </c>
      <c r="BH1162" s="322"/>
      <c r="BI1162" s="44" t="str">
        <f t="shared" si="660"/>
        <v>Male</v>
      </c>
      <c r="BJ1162" s="37">
        <f>BG1164+BG1176+BG1188+BG1200+BG1212+BG1224+BG1236+BG1248</f>
        <v>0</v>
      </c>
    </row>
    <row r="1163" spans="1:63" ht="12.95" customHeight="1" x14ac:dyDescent="0.2">
      <c r="A1163" s="538"/>
      <c r="B1163" s="534"/>
      <c r="C1163" s="507"/>
      <c r="D1163" s="513"/>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3"/>
        <v>0</v>
      </c>
      <c r="BH1163" s="323" t="str">
        <f>$D1165</f>
        <v>Death</v>
      </c>
      <c r="BI1163" s="67" t="str">
        <f t="shared" si="660"/>
        <v>Total</v>
      </c>
      <c r="BJ1163" s="19">
        <f>SUM(BJ1164:BJ1165)</f>
        <v>0</v>
      </c>
    </row>
    <row r="1164" spans="1:63" ht="12.95" customHeight="1" x14ac:dyDescent="0.2">
      <c r="A1164" s="538"/>
      <c r="B1164" s="534"/>
      <c r="C1164" s="507"/>
      <c r="D1164" s="514"/>
      <c r="E1164" s="44"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3"/>
        <v>0</v>
      </c>
      <c r="BH1164" s="321"/>
      <c r="BI1164" s="44" t="str">
        <f t="shared" si="660"/>
        <v>Fem.</v>
      </c>
      <c r="BJ1164" s="37">
        <f>BG1166+BG1178+BG1190+BG1202+BG1214+BG1226+BG1238+BG1250</f>
        <v>0</v>
      </c>
    </row>
    <row r="1165" spans="1:63" ht="12.95" customHeight="1" thickBot="1" x14ac:dyDescent="0.25">
      <c r="A1165" s="538"/>
      <c r="B1165" s="534"/>
      <c r="C1165" s="507"/>
      <c r="D1165" s="515" t="str">
        <f>Parameters!$B$13</f>
        <v>Death</v>
      </c>
      <c r="E1165" s="67" t="str">
        <f>Parameters!$B$14</f>
        <v>Total</v>
      </c>
      <c r="F1165" s="14">
        <f t="shared" ref="F1165:BF1165" si="666">F1166+F1167</f>
        <v>0</v>
      </c>
      <c r="G1165" s="14">
        <f t="shared" si="666"/>
        <v>0</v>
      </c>
      <c r="H1165" s="14">
        <f t="shared" si="666"/>
        <v>0</v>
      </c>
      <c r="I1165" s="14">
        <f t="shared" si="666"/>
        <v>0</v>
      </c>
      <c r="J1165" s="14">
        <f t="shared" si="666"/>
        <v>0</v>
      </c>
      <c r="K1165" s="14">
        <f t="shared" si="666"/>
        <v>0</v>
      </c>
      <c r="L1165" s="14">
        <f t="shared" si="666"/>
        <v>0</v>
      </c>
      <c r="M1165" s="14">
        <f t="shared" si="666"/>
        <v>0</v>
      </c>
      <c r="N1165" s="14">
        <f t="shared" si="666"/>
        <v>0</v>
      </c>
      <c r="O1165" s="14">
        <f t="shared" si="666"/>
        <v>0</v>
      </c>
      <c r="P1165" s="14">
        <f t="shared" si="666"/>
        <v>0</v>
      </c>
      <c r="Q1165" s="14">
        <f t="shared" si="666"/>
        <v>0</v>
      </c>
      <c r="R1165" s="14">
        <f t="shared" si="666"/>
        <v>0</v>
      </c>
      <c r="S1165" s="14">
        <f t="shared" si="666"/>
        <v>0</v>
      </c>
      <c r="T1165" s="14">
        <f t="shared" si="666"/>
        <v>0</v>
      </c>
      <c r="U1165" s="14">
        <f t="shared" si="666"/>
        <v>0</v>
      </c>
      <c r="V1165" s="14">
        <f t="shared" si="666"/>
        <v>0</v>
      </c>
      <c r="W1165" s="14">
        <f t="shared" si="666"/>
        <v>0</v>
      </c>
      <c r="X1165" s="14">
        <f t="shared" si="666"/>
        <v>0</v>
      </c>
      <c r="Y1165" s="14">
        <f t="shared" si="666"/>
        <v>0</v>
      </c>
      <c r="Z1165" s="14">
        <f t="shared" si="666"/>
        <v>0</v>
      </c>
      <c r="AA1165" s="14">
        <f t="shared" si="666"/>
        <v>0</v>
      </c>
      <c r="AB1165" s="14">
        <f t="shared" si="666"/>
        <v>0</v>
      </c>
      <c r="AC1165" s="14">
        <f t="shared" si="666"/>
        <v>0</v>
      </c>
      <c r="AD1165" s="14">
        <f t="shared" si="666"/>
        <v>0</v>
      </c>
      <c r="AE1165" s="14">
        <f t="shared" si="666"/>
        <v>0</v>
      </c>
      <c r="AF1165" s="14">
        <f t="shared" si="666"/>
        <v>0</v>
      </c>
      <c r="AG1165" s="14">
        <f t="shared" si="666"/>
        <v>0</v>
      </c>
      <c r="AH1165" s="14">
        <f t="shared" si="666"/>
        <v>0</v>
      </c>
      <c r="AI1165" s="14">
        <f t="shared" si="666"/>
        <v>0</v>
      </c>
      <c r="AJ1165" s="14">
        <f t="shared" si="666"/>
        <v>0</v>
      </c>
      <c r="AK1165" s="14">
        <f t="shared" si="666"/>
        <v>0</v>
      </c>
      <c r="AL1165" s="14">
        <f t="shared" si="666"/>
        <v>0</v>
      </c>
      <c r="AM1165" s="14">
        <f t="shared" si="666"/>
        <v>0</v>
      </c>
      <c r="AN1165" s="14">
        <f t="shared" si="666"/>
        <v>0</v>
      </c>
      <c r="AO1165" s="14">
        <f t="shared" si="666"/>
        <v>0</v>
      </c>
      <c r="AP1165" s="14">
        <f t="shared" si="666"/>
        <v>0</v>
      </c>
      <c r="AQ1165" s="14">
        <f t="shared" si="666"/>
        <v>0</v>
      </c>
      <c r="AR1165" s="14">
        <f t="shared" si="666"/>
        <v>0</v>
      </c>
      <c r="AS1165" s="14">
        <f t="shared" si="666"/>
        <v>0</v>
      </c>
      <c r="AT1165" s="14">
        <f t="shared" si="666"/>
        <v>0</v>
      </c>
      <c r="AU1165" s="14">
        <f t="shared" si="666"/>
        <v>0</v>
      </c>
      <c r="AV1165" s="14">
        <f t="shared" si="666"/>
        <v>0</v>
      </c>
      <c r="AW1165" s="14">
        <f t="shared" si="666"/>
        <v>0</v>
      </c>
      <c r="AX1165" s="14">
        <f t="shared" si="666"/>
        <v>0</v>
      </c>
      <c r="AY1165" s="14">
        <f t="shared" si="666"/>
        <v>0</v>
      </c>
      <c r="AZ1165" s="14">
        <f t="shared" si="666"/>
        <v>0</v>
      </c>
      <c r="BA1165" s="14">
        <f t="shared" si="666"/>
        <v>0</v>
      </c>
      <c r="BB1165" s="14">
        <f t="shared" si="666"/>
        <v>0</v>
      </c>
      <c r="BC1165" s="14">
        <f t="shared" si="666"/>
        <v>0</v>
      </c>
      <c r="BD1165" s="14">
        <f t="shared" si="666"/>
        <v>0</v>
      </c>
      <c r="BE1165" s="14">
        <f t="shared" si="666"/>
        <v>0</v>
      </c>
      <c r="BF1165" s="14">
        <f t="shared" si="666"/>
        <v>0</v>
      </c>
      <c r="BG1165" s="29">
        <f t="shared" si="663"/>
        <v>0</v>
      </c>
      <c r="BH1165" s="324"/>
      <c r="BI1165" s="45" t="str">
        <f t="shared" si="660"/>
        <v>Male</v>
      </c>
      <c r="BJ1165" s="38">
        <f>BG1167+BG1179+BG1191+BG1203+BG1215+BG1227+BG1239+BG1251</f>
        <v>0</v>
      </c>
    </row>
    <row r="1166" spans="1:63" ht="12.95" customHeight="1" x14ac:dyDescent="0.2">
      <c r="A1166" s="538"/>
      <c r="B1166" s="534"/>
      <c r="C1166" s="507"/>
      <c r="D1166" s="513"/>
      <c r="E1166" s="44"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3"/>
        <v>0</v>
      </c>
    </row>
    <row r="1167" spans="1:63" ht="12.95" customHeight="1" thickBot="1" x14ac:dyDescent="0.25">
      <c r="A1167" s="538"/>
      <c r="B1167" s="534"/>
      <c r="C1167" s="508"/>
      <c r="D1167" s="516"/>
      <c r="E1167" s="44"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387"/>
      <c r="BJ1167" s="387"/>
      <c r="BK1167" s="387"/>
    </row>
    <row r="1168" spans="1:63" ht="12.95" customHeight="1" x14ac:dyDescent="0.2">
      <c r="A1168" s="538"/>
      <c r="B1168" s="534"/>
      <c r="C1168" s="505" t="str">
        <f>Parameters!$C$4</f>
        <v>6 to 11 m.</v>
      </c>
      <c r="D1168" s="509" t="str">
        <f>Parameters!$B$10</f>
        <v>Fever</v>
      </c>
      <c r="E1168" s="65" t="str">
        <f>Parameters!$B$14</f>
        <v>Total</v>
      </c>
      <c r="F1168" s="30">
        <f>F1169+F1170</f>
        <v>0</v>
      </c>
      <c r="G1168" s="30">
        <f t="shared" ref="G1168:BF1168" si="667">G1169+G1170</f>
        <v>0</v>
      </c>
      <c r="H1168" s="30">
        <f t="shared" si="667"/>
        <v>0</v>
      </c>
      <c r="I1168" s="30">
        <f t="shared" si="667"/>
        <v>0</v>
      </c>
      <c r="J1168" s="30">
        <f t="shared" si="667"/>
        <v>0</v>
      </c>
      <c r="K1168" s="30">
        <f t="shared" si="667"/>
        <v>0</v>
      </c>
      <c r="L1168" s="30">
        <f t="shared" si="667"/>
        <v>0</v>
      </c>
      <c r="M1168" s="30">
        <f t="shared" si="667"/>
        <v>0</v>
      </c>
      <c r="N1168" s="30">
        <f t="shared" si="667"/>
        <v>0</v>
      </c>
      <c r="O1168" s="30">
        <f t="shared" si="667"/>
        <v>0</v>
      </c>
      <c r="P1168" s="30">
        <f t="shared" si="667"/>
        <v>0</v>
      </c>
      <c r="Q1168" s="30">
        <f t="shared" si="667"/>
        <v>0</v>
      </c>
      <c r="R1168" s="30">
        <f t="shared" si="667"/>
        <v>0</v>
      </c>
      <c r="S1168" s="30">
        <f t="shared" si="667"/>
        <v>0</v>
      </c>
      <c r="T1168" s="30">
        <f t="shared" si="667"/>
        <v>0</v>
      </c>
      <c r="U1168" s="30">
        <f t="shared" si="667"/>
        <v>0</v>
      </c>
      <c r="V1168" s="30">
        <f t="shared" si="667"/>
        <v>0</v>
      </c>
      <c r="W1168" s="30">
        <f t="shared" si="667"/>
        <v>0</v>
      </c>
      <c r="X1168" s="30">
        <f t="shared" si="667"/>
        <v>0</v>
      </c>
      <c r="Y1168" s="30">
        <f t="shared" si="667"/>
        <v>0</v>
      </c>
      <c r="Z1168" s="30">
        <f t="shared" si="667"/>
        <v>0</v>
      </c>
      <c r="AA1168" s="30">
        <f t="shared" si="667"/>
        <v>0</v>
      </c>
      <c r="AB1168" s="30">
        <f t="shared" si="667"/>
        <v>0</v>
      </c>
      <c r="AC1168" s="30">
        <f t="shared" si="667"/>
        <v>0</v>
      </c>
      <c r="AD1168" s="30">
        <f t="shared" si="667"/>
        <v>0</v>
      </c>
      <c r="AE1168" s="30">
        <f t="shared" si="667"/>
        <v>0</v>
      </c>
      <c r="AF1168" s="30">
        <f t="shared" si="667"/>
        <v>0</v>
      </c>
      <c r="AG1168" s="30">
        <f t="shared" si="667"/>
        <v>0</v>
      </c>
      <c r="AH1168" s="30">
        <f t="shared" si="667"/>
        <v>0</v>
      </c>
      <c r="AI1168" s="30">
        <f t="shared" si="667"/>
        <v>0</v>
      </c>
      <c r="AJ1168" s="30">
        <f t="shared" si="667"/>
        <v>0</v>
      </c>
      <c r="AK1168" s="30">
        <f t="shared" si="667"/>
        <v>0</v>
      </c>
      <c r="AL1168" s="30">
        <f t="shared" si="667"/>
        <v>0</v>
      </c>
      <c r="AM1168" s="30">
        <f t="shared" si="667"/>
        <v>0</v>
      </c>
      <c r="AN1168" s="30">
        <f t="shared" si="667"/>
        <v>0</v>
      </c>
      <c r="AO1168" s="30">
        <f t="shared" si="667"/>
        <v>0</v>
      </c>
      <c r="AP1168" s="30">
        <f t="shared" si="667"/>
        <v>0</v>
      </c>
      <c r="AQ1168" s="30">
        <f t="shared" si="667"/>
        <v>0</v>
      </c>
      <c r="AR1168" s="30">
        <f t="shared" si="667"/>
        <v>0</v>
      </c>
      <c r="AS1168" s="30">
        <f t="shared" si="667"/>
        <v>0</v>
      </c>
      <c r="AT1168" s="30">
        <f t="shared" si="667"/>
        <v>0</v>
      </c>
      <c r="AU1168" s="30">
        <f t="shared" si="667"/>
        <v>0</v>
      </c>
      <c r="AV1168" s="30">
        <f t="shared" si="667"/>
        <v>0</v>
      </c>
      <c r="AW1168" s="30">
        <f t="shared" si="667"/>
        <v>0</v>
      </c>
      <c r="AX1168" s="30">
        <f t="shared" si="667"/>
        <v>0</v>
      </c>
      <c r="AY1168" s="30">
        <f t="shared" si="667"/>
        <v>0</v>
      </c>
      <c r="AZ1168" s="30">
        <f t="shared" si="667"/>
        <v>0</v>
      </c>
      <c r="BA1168" s="30">
        <f t="shared" si="667"/>
        <v>0</v>
      </c>
      <c r="BB1168" s="30">
        <f t="shared" si="667"/>
        <v>0</v>
      </c>
      <c r="BC1168" s="30">
        <f t="shared" si="667"/>
        <v>0</v>
      </c>
      <c r="BD1168" s="30">
        <f t="shared" si="667"/>
        <v>0</v>
      </c>
      <c r="BE1168" s="30">
        <f t="shared" si="667"/>
        <v>0</v>
      </c>
      <c r="BF1168" s="30">
        <f t="shared" si="667"/>
        <v>0</v>
      </c>
      <c r="BG1168" s="31">
        <f>SUM(F1168:BF1168)</f>
        <v>0</v>
      </c>
    </row>
    <row r="1169" spans="1:59" ht="12.95" customHeight="1" x14ac:dyDescent="0.2">
      <c r="A1169" s="538"/>
      <c r="B1169" s="534"/>
      <c r="C1169" s="506"/>
      <c r="D1169" s="510"/>
      <c r="E1169" s="66"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8">SUM(F1169:BF1169)</f>
        <v>0</v>
      </c>
    </row>
    <row r="1170" spans="1:59" ht="12.95" customHeight="1" x14ac:dyDescent="0.2">
      <c r="A1170" s="538"/>
      <c r="B1170" s="534"/>
      <c r="C1170" s="506"/>
      <c r="D1170" s="511"/>
      <c r="E1170" s="66"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8"/>
        <v>0</v>
      </c>
    </row>
    <row r="1171" spans="1:59" ht="12.95" customHeight="1" x14ac:dyDescent="0.2">
      <c r="A1171" s="538"/>
      <c r="B1171" s="534"/>
      <c r="C1171" s="507"/>
      <c r="D1171" s="512" t="str">
        <f>Parameters!$B$11</f>
        <v>Hosp.</v>
      </c>
      <c r="E1171" s="67" t="str">
        <f>Parameters!$B$14</f>
        <v>Total</v>
      </c>
      <c r="F1171" s="14">
        <f t="shared" ref="F1171:BF1171" si="669">F1172+F1173</f>
        <v>0</v>
      </c>
      <c r="G1171" s="14">
        <f t="shared" si="669"/>
        <v>0</v>
      </c>
      <c r="H1171" s="14">
        <f t="shared" si="669"/>
        <v>0</v>
      </c>
      <c r="I1171" s="14">
        <f t="shared" si="669"/>
        <v>0</v>
      </c>
      <c r="J1171" s="14">
        <f t="shared" si="669"/>
        <v>0</v>
      </c>
      <c r="K1171" s="14">
        <f t="shared" si="669"/>
        <v>0</v>
      </c>
      <c r="L1171" s="14">
        <f t="shared" si="669"/>
        <v>0</v>
      </c>
      <c r="M1171" s="14">
        <f t="shared" si="669"/>
        <v>0</v>
      </c>
      <c r="N1171" s="14">
        <f t="shared" si="669"/>
        <v>0</v>
      </c>
      <c r="O1171" s="14">
        <f t="shared" si="669"/>
        <v>0</v>
      </c>
      <c r="P1171" s="14">
        <f t="shared" si="669"/>
        <v>0</v>
      </c>
      <c r="Q1171" s="14">
        <f t="shared" si="669"/>
        <v>0</v>
      </c>
      <c r="R1171" s="14">
        <f t="shared" si="669"/>
        <v>0</v>
      </c>
      <c r="S1171" s="14">
        <f t="shared" si="669"/>
        <v>0</v>
      </c>
      <c r="T1171" s="14">
        <f t="shared" si="669"/>
        <v>0</v>
      </c>
      <c r="U1171" s="14">
        <f t="shared" si="669"/>
        <v>0</v>
      </c>
      <c r="V1171" s="14">
        <f t="shared" si="669"/>
        <v>0</v>
      </c>
      <c r="W1171" s="14">
        <f t="shared" si="669"/>
        <v>0</v>
      </c>
      <c r="X1171" s="14">
        <f t="shared" si="669"/>
        <v>0</v>
      </c>
      <c r="Y1171" s="14">
        <f t="shared" si="669"/>
        <v>0</v>
      </c>
      <c r="Z1171" s="14">
        <f t="shared" si="669"/>
        <v>0</v>
      </c>
      <c r="AA1171" s="14">
        <f t="shared" si="669"/>
        <v>0</v>
      </c>
      <c r="AB1171" s="14">
        <f t="shared" si="669"/>
        <v>0</v>
      </c>
      <c r="AC1171" s="14">
        <f t="shared" si="669"/>
        <v>0</v>
      </c>
      <c r="AD1171" s="14">
        <f t="shared" si="669"/>
        <v>0</v>
      </c>
      <c r="AE1171" s="14">
        <f t="shared" si="669"/>
        <v>0</v>
      </c>
      <c r="AF1171" s="14">
        <f t="shared" si="669"/>
        <v>0</v>
      </c>
      <c r="AG1171" s="14">
        <f t="shared" si="669"/>
        <v>0</v>
      </c>
      <c r="AH1171" s="14">
        <f t="shared" si="669"/>
        <v>0</v>
      </c>
      <c r="AI1171" s="14">
        <f t="shared" si="669"/>
        <v>0</v>
      </c>
      <c r="AJ1171" s="14">
        <f t="shared" si="669"/>
        <v>0</v>
      </c>
      <c r="AK1171" s="14">
        <f t="shared" si="669"/>
        <v>0</v>
      </c>
      <c r="AL1171" s="14">
        <f t="shared" si="669"/>
        <v>0</v>
      </c>
      <c r="AM1171" s="14">
        <f t="shared" si="669"/>
        <v>0</v>
      </c>
      <c r="AN1171" s="14">
        <f t="shared" si="669"/>
        <v>0</v>
      </c>
      <c r="AO1171" s="14">
        <f t="shared" si="669"/>
        <v>0</v>
      </c>
      <c r="AP1171" s="14">
        <f t="shared" si="669"/>
        <v>0</v>
      </c>
      <c r="AQ1171" s="14">
        <f t="shared" si="669"/>
        <v>0</v>
      </c>
      <c r="AR1171" s="14">
        <f t="shared" si="669"/>
        <v>0</v>
      </c>
      <c r="AS1171" s="14">
        <f t="shared" si="669"/>
        <v>0</v>
      </c>
      <c r="AT1171" s="14">
        <f t="shared" si="669"/>
        <v>0</v>
      </c>
      <c r="AU1171" s="14">
        <f t="shared" si="669"/>
        <v>0</v>
      </c>
      <c r="AV1171" s="14">
        <f t="shared" si="669"/>
        <v>0</v>
      </c>
      <c r="AW1171" s="14">
        <f t="shared" si="669"/>
        <v>0</v>
      </c>
      <c r="AX1171" s="14">
        <f t="shared" si="669"/>
        <v>0</v>
      </c>
      <c r="AY1171" s="14">
        <f t="shared" si="669"/>
        <v>0</v>
      </c>
      <c r="AZ1171" s="14">
        <f t="shared" si="669"/>
        <v>0</v>
      </c>
      <c r="BA1171" s="14">
        <f t="shared" si="669"/>
        <v>0</v>
      </c>
      <c r="BB1171" s="14">
        <f t="shared" si="669"/>
        <v>0</v>
      </c>
      <c r="BC1171" s="14">
        <f t="shared" si="669"/>
        <v>0</v>
      </c>
      <c r="BD1171" s="14">
        <f t="shared" si="669"/>
        <v>0</v>
      </c>
      <c r="BE1171" s="14">
        <f t="shared" si="669"/>
        <v>0</v>
      </c>
      <c r="BF1171" s="14">
        <f t="shared" si="669"/>
        <v>0</v>
      </c>
      <c r="BG1171" s="29">
        <f t="shared" si="668"/>
        <v>0</v>
      </c>
    </row>
    <row r="1172" spans="1:59" ht="12.95" customHeight="1" x14ac:dyDescent="0.2">
      <c r="A1172" s="538"/>
      <c r="B1172" s="534"/>
      <c r="C1172" s="507"/>
      <c r="D1172" s="513"/>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8"/>
        <v>0</v>
      </c>
    </row>
    <row r="1173" spans="1:59" ht="12.95" customHeight="1" x14ac:dyDescent="0.2">
      <c r="A1173" s="538"/>
      <c r="B1173" s="534"/>
      <c r="C1173" s="507"/>
      <c r="D1173" s="514"/>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8"/>
        <v>0</v>
      </c>
    </row>
    <row r="1174" spans="1:59" ht="12.95" customHeight="1" x14ac:dyDescent="0.2">
      <c r="A1174" s="538"/>
      <c r="B1174" s="534"/>
      <c r="C1174" s="507"/>
      <c r="D1174" s="515" t="str">
        <f>Parameters!$B$12</f>
        <v>ICU</v>
      </c>
      <c r="E1174" s="67" t="str">
        <f>Parameters!$B$14</f>
        <v>Total</v>
      </c>
      <c r="F1174" s="14">
        <f t="shared" ref="F1174:BF1174" si="670">F1175+F1176</f>
        <v>0</v>
      </c>
      <c r="G1174" s="14">
        <f t="shared" si="670"/>
        <v>0</v>
      </c>
      <c r="H1174" s="14">
        <f t="shared" si="670"/>
        <v>0</v>
      </c>
      <c r="I1174" s="14">
        <f t="shared" si="670"/>
        <v>0</v>
      </c>
      <c r="J1174" s="14">
        <f t="shared" si="670"/>
        <v>0</v>
      </c>
      <c r="K1174" s="14">
        <f t="shared" si="670"/>
        <v>0</v>
      </c>
      <c r="L1174" s="14">
        <f t="shared" si="670"/>
        <v>0</v>
      </c>
      <c r="M1174" s="14">
        <f t="shared" si="670"/>
        <v>0</v>
      </c>
      <c r="N1174" s="14">
        <f t="shared" si="670"/>
        <v>0</v>
      </c>
      <c r="O1174" s="14">
        <f t="shared" si="670"/>
        <v>0</v>
      </c>
      <c r="P1174" s="14">
        <f t="shared" si="670"/>
        <v>0</v>
      </c>
      <c r="Q1174" s="14">
        <f t="shared" si="670"/>
        <v>0</v>
      </c>
      <c r="R1174" s="14">
        <f t="shared" si="670"/>
        <v>0</v>
      </c>
      <c r="S1174" s="14">
        <f t="shared" si="670"/>
        <v>0</v>
      </c>
      <c r="T1174" s="14">
        <f t="shared" si="670"/>
        <v>0</v>
      </c>
      <c r="U1174" s="14">
        <f t="shared" si="670"/>
        <v>0</v>
      </c>
      <c r="V1174" s="14">
        <f t="shared" si="670"/>
        <v>0</v>
      </c>
      <c r="W1174" s="14">
        <f t="shared" si="670"/>
        <v>0</v>
      </c>
      <c r="X1174" s="14">
        <f t="shared" si="670"/>
        <v>0</v>
      </c>
      <c r="Y1174" s="14">
        <f t="shared" si="670"/>
        <v>0</v>
      </c>
      <c r="Z1174" s="14">
        <f t="shared" si="670"/>
        <v>0</v>
      </c>
      <c r="AA1174" s="14">
        <f t="shared" si="670"/>
        <v>0</v>
      </c>
      <c r="AB1174" s="14">
        <f t="shared" si="670"/>
        <v>0</v>
      </c>
      <c r="AC1174" s="14">
        <f t="shared" si="670"/>
        <v>0</v>
      </c>
      <c r="AD1174" s="14">
        <f t="shared" si="670"/>
        <v>0</v>
      </c>
      <c r="AE1174" s="14">
        <f t="shared" si="670"/>
        <v>0</v>
      </c>
      <c r="AF1174" s="14">
        <f t="shared" si="670"/>
        <v>0</v>
      </c>
      <c r="AG1174" s="14">
        <f t="shared" si="670"/>
        <v>0</v>
      </c>
      <c r="AH1174" s="14">
        <f t="shared" si="670"/>
        <v>0</v>
      </c>
      <c r="AI1174" s="14">
        <f t="shared" si="670"/>
        <v>0</v>
      </c>
      <c r="AJ1174" s="14">
        <f t="shared" si="670"/>
        <v>0</v>
      </c>
      <c r="AK1174" s="14">
        <f t="shared" si="670"/>
        <v>0</v>
      </c>
      <c r="AL1174" s="14">
        <f t="shared" si="670"/>
        <v>0</v>
      </c>
      <c r="AM1174" s="14">
        <f t="shared" si="670"/>
        <v>0</v>
      </c>
      <c r="AN1174" s="14">
        <f t="shared" si="670"/>
        <v>0</v>
      </c>
      <c r="AO1174" s="14">
        <f t="shared" si="670"/>
        <v>0</v>
      </c>
      <c r="AP1174" s="14">
        <f t="shared" si="670"/>
        <v>0</v>
      </c>
      <c r="AQ1174" s="14">
        <f t="shared" si="670"/>
        <v>0</v>
      </c>
      <c r="AR1174" s="14">
        <f t="shared" si="670"/>
        <v>0</v>
      </c>
      <c r="AS1174" s="14">
        <f t="shared" si="670"/>
        <v>0</v>
      </c>
      <c r="AT1174" s="14">
        <f t="shared" si="670"/>
        <v>0</v>
      </c>
      <c r="AU1174" s="14">
        <f t="shared" si="670"/>
        <v>0</v>
      </c>
      <c r="AV1174" s="14">
        <f t="shared" si="670"/>
        <v>0</v>
      </c>
      <c r="AW1174" s="14">
        <f t="shared" si="670"/>
        <v>0</v>
      </c>
      <c r="AX1174" s="14">
        <f t="shared" si="670"/>
        <v>0</v>
      </c>
      <c r="AY1174" s="14">
        <f t="shared" si="670"/>
        <v>0</v>
      </c>
      <c r="AZ1174" s="14">
        <f t="shared" si="670"/>
        <v>0</v>
      </c>
      <c r="BA1174" s="14">
        <f t="shared" si="670"/>
        <v>0</v>
      </c>
      <c r="BB1174" s="14">
        <f t="shared" si="670"/>
        <v>0</v>
      </c>
      <c r="BC1174" s="14">
        <f t="shared" si="670"/>
        <v>0</v>
      </c>
      <c r="BD1174" s="14">
        <f t="shared" si="670"/>
        <v>0</v>
      </c>
      <c r="BE1174" s="14">
        <f t="shared" si="670"/>
        <v>0</v>
      </c>
      <c r="BF1174" s="14">
        <f t="shared" si="670"/>
        <v>0</v>
      </c>
      <c r="BG1174" s="29">
        <f t="shared" si="668"/>
        <v>0</v>
      </c>
    </row>
    <row r="1175" spans="1:59" ht="12.95" customHeight="1" x14ac:dyDescent="0.2">
      <c r="A1175" s="538"/>
      <c r="B1175" s="534"/>
      <c r="C1175" s="507"/>
      <c r="D1175" s="513"/>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8"/>
        <v>0</v>
      </c>
    </row>
    <row r="1176" spans="1:59" ht="12.95" customHeight="1" x14ac:dyDescent="0.2">
      <c r="A1176" s="538"/>
      <c r="B1176" s="534"/>
      <c r="C1176" s="507"/>
      <c r="D1176" s="514"/>
      <c r="E1176" s="44"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8"/>
        <v>0</v>
      </c>
    </row>
    <row r="1177" spans="1:59" ht="12.95" customHeight="1" x14ac:dyDescent="0.2">
      <c r="A1177" s="538"/>
      <c r="B1177" s="534"/>
      <c r="C1177" s="507"/>
      <c r="D1177" s="515" t="str">
        <f>Parameters!$B$13</f>
        <v>Death</v>
      </c>
      <c r="E1177" s="67" t="str">
        <f>Parameters!$B$14</f>
        <v>Total</v>
      </c>
      <c r="F1177" s="14">
        <f t="shared" ref="F1177:BF1177" si="671">F1178+F1179</f>
        <v>0</v>
      </c>
      <c r="G1177" s="14">
        <f t="shared" si="671"/>
        <v>0</v>
      </c>
      <c r="H1177" s="14">
        <f t="shared" si="671"/>
        <v>0</v>
      </c>
      <c r="I1177" s="14">
        <f t="shared" si="671"/>
        <v>0</v>
      </c>
      <c r="J1177" s="14">
        <f t="shared" si="671"/>
        <v>0</v>
      </c>
      <c r="K1177" s="14">
        <f t="shared" si="671"/>
        <v>0</v>
      </c>
      <c r="L1177" s="14">
        <f t="shared" si="671"/>
        <v>0</v>
      </c>
      <c r="M1177" s="14">
        <f t="shared" si="671"/>
        <v>0</v>
      </c>
      <c r="N1177" s="14">
        <f t="shared" si="671"/>
        <v>0</v>
      </c>
      <c r="O1177" s="14">
        <f t="shared" si="671"/>
        <v>0</v>
      </c>
      <c r="P1177" s="14">
        <f t="shared" si="671"/>
        <v>0</v>
      </c>
      <c r="Q1177" s="14">
        <f t="shared" si="671"/>
        <v>0</v>
      </c>
      <c r="R1177" s="14">
        <f t="shared" si="671"/>
        <v>0</v>
      </c>
      <c r="S1177" s="14">
        <f t="shared" si="671"/>
        <v>0</v>
      </c>
      <c r="T1177" s="14">
        <f t="shared" si="671"/>
        <v>0</v>
      </c>
      <c r="U1177" s="14">
        <f t="shared" si="671"/>
        <v>0</v>
      </c>
      <c r="V1177" s="14">
        <f t="shared" si="671"/>
        <v>0</v>
      </c>
      <c r="W1177" s="14">
        <f t="shared" si="671"/>
        <v>0</v>
      </c>
      <c r="X1177" s="14">
        <f t="shared" si="671"/>
        <v>0</v>
      </c>
      <c r="Y1177" s="14">
        <f t="shared" si="671"/>
        <v>0</v>
      </c>
      <c r="Z1177" s="14">
        <f t="shared" si="671"/>
        <v>0</v>
      </c>
      <c r="AA1177" s="14">
        <f t="shared" si="671"/>
        <v>0</v>
      </c>
      <c r="AB1177" s="14">
        <f t="shared" si="671"/>
        <v>0</v>
      </c>
      <c r="AC1177" s="14">
        <f t="shared" si="671"/>
        <v>0</v>
      </c>
      <c r="AD1177" s="14">
        <f t="shared" si="671"/>
        <v>0</v>
      </c>
      <c r="AE1177" s="14">
        <f t="shared" si="671"/>
        <v>0</v>
      </c>
      <c r="AF1177" s="14">
        <f t="shared" si="671"/>
        <v>0</v>
      </c>
      <c r="AG1177" s="14">
        <f t="shared" si="671"/>
        <v>0</v>
      </c>
      <c r="AH1177" s="14">
        <f t="shared" si="671"/>
        <v>0</v>
      </c>
      <c r="AI1177" s="14">
        <f t="shared" si="671"/>
        <v>0</v>
      </c>
      <c r="AJ1177" s="14">
        <f t="shared" si="671"/>
        <v>0</v>
      </c>
      <c r="AK1177" s="14">
        <f t="shared" si="671"/>
        <v>0</v>
      </c>
      <c r="AL1177" s="14">
        <f t="shared" si="671"/>
        <v>0</v>
      </c>
      <c r="AM1177" s="14">
        <f t="shared" si="671"/>
        <v>0</v>
      </c>
      <c r="AN1177" s="14">
        <f t="shared" si="671"/>
        <v>0</v>
      </c>
      <c r="AO1177" s="14">
        <f t="shared" si="671"/>
        <v>0</v>
      </c>
      <c r="AP1177" s="14">
        <f t="shared" si="671"/>
        <v>0</v>
      </c>
      <c r="AQ1177" s="14">
        <f t="shared" si="671"/>
        <v>0</v>
      </c>
      <c r="AR1177" s="14">
        <f t="shared" si="671"/>
        <v>0</v>
      </c>
      <c r="AS1177" s="14">
        <f t="shared" si="671"/>
        <v>0</v>
      </c>
      <c r="AT1177" s="14">
        <f t="shared" si="671"/>
        <v>0</v>
      </c>
      <c r="AU1177" s="14">
        <f t="shared" si="671"/>
        <v>0</v>
      </c>
      <c r="AV1177" s="14">
        <f t="shared" si="671"/>
        <v>0</v>
      </c>
      <c r="AW1177" s="14">
        <f t="shared" si="671"/>
        <v>0</v>
      </c>
      <c r="AX1177" s="14">
        <f t="shared" si="671"/>
        <v>0</v>
      </c>
      <c r="AY1177" s="14">
        <f t="shared" si="671"/>
        <v>0</v>
      </c>
      <c r="AZ1177" s="14">
        <f t="shared" si="671"/>
        <v>0</v>
      </c>
      <c r="BA1177" s="14">
        <f t="shared" si="671"/>
        <v>0</v>
      </c>
      <c r="BB1177" s="14">
        <f t="shared" si="671"/>
        <v>0</v>
      </c>
      <c r="BC1177" s="14">
        <f t="shared" si="671"/>
        <v>0</v>
      </c>
      <c r="BD1177" s="14">
        <f t="shared" si="671"/>
        <v>0</v>
      </c>
      <c r="BE1177" s="14">
        <f t="shared" si="671"/>
        <v>0</v>
      </c>
      <c r="BF1177" s="14">
        <f t="shared" si="671"/>
        <v>0</v>
      </c>
      <c r="BG1177" s="29">
        <f t="shared" si="668"/>
        <v>0</v>
      </c>
    </row>
    <row r="1178" spans="1:59" ht="12.95" customHeight="1" x14ac:dyDescent="0.2">
      <c r="A1178" s="538"/>
      <c r="B1178" s="534"/>
      <c r="C1178" s="507"/>
      <c r="D1178" s="513"/>
      <c r="E1178" s="44"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8"/>
        <v>0</v>
      </c>
    </row>
    <row r="1179" spans="1:59" ht="12.95" customHeight="1" thickBot="1" x14ac:dyDescent="0.25">
      <c r="A1179" s="538"/>
      <c r="B1179" s="534"/>
      <c r="C1179" s="508"/>
      <c r="D1179" s="516"/>
      <c r="E1179" s="44"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538"/>
      <c r="B1180" s="534"/>
      <c r="C1180" s="505" t="str">
        <f>Parameters!$C$5</f>
        <v>12 to 23 m.</v>
      </c>
      <c r="D1180" s="509" t="str">
        <f>Parameters!$B$10</f>
        <v>Fever</v>
      </c>
      <c r="E1180" s="65" t="str">
        <f>Parameters!$B$14</f>
        <v>Total</v>
      </c>
      <c r="F1180" s="30">
        <f>F1181+F1182</f>
        <v>0</v>
      </c>
      <c r="G1180" s="30">
        <f t="shared" ref="G1180:BF1180" si="672">G1181+G1182</f>
        <v>0</v>
      </c>
      <c r="H1180" s="30">
        <f t="shared" si="672"/>
        <v>0</v>
      </c>
      <c r="I1180" s="30">
        <f t="shared" si="672"/>
        <v>0</v>
      </c>
      <c r="J1180" s="30">
        <f t="shared" si="672"/>
        <v>0</v>
      </c>
      <c r="K1180" s="30">
        <f t="shared" si="672"/>
        <v>0</v>
      </c>
      <c r="L1180" s="30">
        <f t="shared" si="672"/>
        <v>0</v>
      </c>
      <c r="M1180" s="30">
        <f t="shared" si="672"/>
        <v>0</v>
      </c>
      <c r="N1180" s="30">
        <f t="shared" si="672"/>
        <v>0</v>
      </c>
      <c r="O1180" s="30">
        <f t="shared" si="672"/>
        <v>0</v>
      </c>
      <c r="P1180" s="30">
        <f t="shared" si="672"/>
        <v>0</v>
      </c>
      <c r="Q1180" s="30">
        <f t="shared" si="672"/>
        <v>0</v>
      </c>
      <c r="R1180" s="30">
        <f t="shared" si="672"/>
        <v>0</v>
      </c>
      <c r="S1180" s="30">
        <f t="shared" si="672"/>
        <v>0</v>
      </c>
      <c r="T1180" s="30">
        <f t="shared" si="672"/>
        <v>0</v>
      </c>
      <c r="U1180" s="30">
        <f t="shared" si="672"/>
        <v>0</v>
      </c>
      <c r="V1180" s="30">
        <f t="shared" si="672"/>
        <v>0</v>
      </c>
      <c r="W1180" s="30">
        <f t="shared" si="672"/>
        <v>0</v>
      </c>
      <c r="X1180" s="30">
        <f t="shared" si="672"/>
        <v>0</v>
      </c>
      <c r="Y1180" s="30">
        <f t="shared" si="672"/>
        <v>0</v>
      </c>
      <c r="Z1180" s="30">
        <f t="shared" si="672"/>
        <v>0</v>
      </c>
      <c r="AA1180" s="30">
        <f t="shared" si="672"/>
        <v>0</v>
      </c>
      <c r="AB1180" s="30">
        <f t="shared" si="672"/>
        <v>0</v>
      </c>
      <c r="AC1180" s="30">
        <f t="shared" si="672"/>
        <v>0</v>
      </c>
      <c r="AD1180" s="30">
        <f t="shared" si="672"/>
        <v>0</v>
      </c>
      <c r="AE1180" s="30">
        <f t="shared" si="672"/>
        <v>0</v>
      </c>
      <c r="AF1180" s="30">
        <f t="shared" si="672"/>
        <v>0</v>
      </c>
      <c r="AG1180" s="30">
        <f t="shared" si="672"/>
        <v>0</v>
      </c>
      <c r="AH1180" s="30">
        <f t="shared" si="672"/>
        <v>0</v>
      </c>
      <c r="AI1180" s="30">
        <f t="shared" si="672"/>
        <v>0</v>
      </c>
      <c r="AJ1180" s="30">
        <f t="shared" si="672"/>
        <v>0</v>
      </c>
      <c r="AK1180" s="30">
        <f t="shared" si="672"/>
        <v>0</v>
      </c>
      <c r="AL1180" s="30">
        <f t="shared" si="672"/>
        <v>0</v>
      </c>
      <c r="AM1180" s="30">
        <f t="shared" si="672"/>
        <v>0</v>
      </c>
      <c r="AN1180" s="30">
        <f t="shared" si="672"/>
        <v>0</v>
      </c>
      <c r="AO1180" s="30">
        <f t="shared" si="672"/>
        <v>0</v>
      </c>
      <c r="AP1180" s="30">
        <f t="shared" si="672"/>
        <v>0</v>
      </c>
      <c r="AQ1180" s="30">
        <f t="shared" si="672"/>
        <v>0</v>
      </c>
      <c r="AR1180" s="30">
        <f t="shared" si="672"/>
        <v>0</v>
      </c>
      <c r="AS1180" s="30">
        <f t="shared" si="672"/>
        <v>0</v>
      </c>
      <c r="AT1180" s="30">
        <f t="shared" si="672"/>
        <v>0</v>
      </c>
      <c r="AU1180" s="30">
        <f t="shared" si="672"/>
        <v>0</v>
      </c>
      <c r="AV1180" s="30">
        <f t="shared" si="672"/>
        <v>0</v>
      </c>
      <c r="AW1180" s="30">
        <f t="shared" si="672"/>
        <v>0</v>
      </c>
      <c r="AX1180" s="30">
        <f t="shared" si="672"/>
        <v>0</v>
      </c>
      <c r="AY1180" s="30">
        <f t="shared" si="672"/>
        <v>0</v>
      </c>
      <c r="AZ1180" s="30">
        <f t="shared" si="672"/>
        <v>0</v>
      </c>
      <c r="BA1180" s="30">
        <f t="shared" si="672"/>
        <v>0</v>
      </c>
      <c r="BB1180" s="30">
        <f t="shared" si="672"/>
        <v>0</v>
      </c>
      <c r="BC1180" s="30">
        <f t="shared" si="672"/>
        <v>0</v>
      </c>
      <c r="BD1180" s="30">
        <f t="shared" si="672"/>
        <v>0</v>
      </c>
      <c r="BE1180" s="30">
        <f t="shared" si="672"/>
        <v>0</v>
      </c>
      <c r="BF1180" s="30">
        <f t="shared" si="672"/>
        <v>0</v>
      </c>
      <c r="BG1180" s="31">
        <f>SUM(F1180:BF1180)</f>
        <v>0</v>
      </c>
    </row>
    <row r="1181" spans="1:59" ht="12.95" customHeight="1" x14ac:dyDescent="0.2">
      <c r="A1181" s="538"/>
      <c r="B1181" s="534"/>
      <c r="C1181" s="506"/>
      <c r="D1181" s="510"/>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3">SUM(F1181:BF1181)</f>
        <v>0</v>
      </c>
    </row>
    <row r="1182" spans="1:59" ht="12.95" customHeight="1" x14ac:dyDescent="0.2">
      <c r="A1182" s="538"/>
      <c r="B1182" s="534"/>
      <c r="C1182" s="506"/>
      <c r="D1182" s="511"/>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3"/>
        <v>0</v>
      </c>
    </row>
    <row r="1183" spans="1:59" ht="12.95" customHeight="1" x14ac:dyDescent="0.2">
      <c r="A1183" s="538"/>
      <c r="B1183" s="534"/>
      <c r="C1183" s="507"/>
      <c r="D1183" s="512" t="str">
        <f>Parameters!$B$11</f>
        <v>Hosp.</v>
      </c>
      <c r="E1183" s="67" t="str">
        <f>Parameters!$B$14</f>
        <v>Total</v>
      </c>
      <c r="F1183" s="14">
        <f t="shared" ref="F1183:BF1183" si="674">F1184+F1185</f>
        <v>0</v>
      </c>
      <c r="G1183" s="14">
        <f t="shared" si="674"/>
        <v>0</v>
      </c>
      <c r="H1183" s="14">
        <f t="shared" si="674"/>
        <v>0</v>
      </c>
      <c r="I1183" s="14">
        <f t="shared" si="674"/>
        <v>0</v>
      </c>
      <c r="J1183" s="14">
        <f t="shared" si="674"/>
        <v>0</v>
      </c>
      <c r="K1183" s="14">
        <f t="shared" si="674"/>
        <v>0</v>
      </c>
      <c r="L1183" s="14">
        <f t="shared" si="674"/>
        <v>0</v>
      </c>
      <c r="M1183" s="14">
        <f t="shared" si="674"/>
        <v>0</v>
      </c>
      <c r="N1183" s="14">
        <f t="shared" si="674"/>
        <v>0</v>
      </c>
      <c r="O1183" s="14">
        <f t="shared" si="674"/>
        <v>0</v>
      </c>
      <c r="P1183" s="14">
        <f t="shared" si="674"/>
        <v>0</v>
      </c>
      <c r="Q1183" s="14">
        <f t="shared" si="674"/>
        <v>0</v>
      </c>
      <c r="R1183" s="14">
        <f t="shared" si="674"/>
        <v>0</v>
      </c>
      <c r="S1183" s="14">
        <f t="shared" si="674"/>
        <v>0</v>
      </c>
      <c r="T1183" s="14">
        <f t="shared" si="674"/>
        <v>0</v>
      </c>
      <c r="U1183" s="14">
        <f t="shared" si="674"/>
        <v>0</v>
      </c>
      <c r="V1183" s="14">
        <f t="shared" si="674"/>
        <v>0</v>
      </c>
      <c r="W1183" s="14">
        <f t="shared" si="674"/>
        <v>0</v>
      </c>
      <c r="X1183" s="14">
        <f t="shared" si="674"/>
        <v>0</v>
      </c>
      <c r="Y1183" s="14">
        <f t="shared" si="674"/>
        <v>0</v>
      </c>
      <c r="Z1183" s="14">
        <f t="shared" si="674"/>
        <v>0</v>
      </c>
      <c r="AA1183" s="14">
        <f t="shared" si="674"/>
        <v>0</v>
      </c>
      <c r="AB1183" s="14">
        <f t="shared" si="674"/>
        <v>0</v>
      </c>
      <c r="AC1183" s="14">
        <f t="shared" si="674"/>
        <v>0</v>
      </c>
      <c r="AD1183" s="14">
        <f t="shared" si="674"/>
        <v>0</v>
      </c>
      <c r="AE1183" s="14">
        <f t="shared" si="674"/>
        <v>0</v>
      </c>
      <c r="AF1183" s="14">
        <f t="shared" si="674"/>
        <v>0</v>
      </c>
      <c r="AG1183" s="14">
        <f t="shared" si="674"/>
        <v>0</v>
      </c>
      <c r="AH1183" s="14">
        <f t="shared" si="674"/>
        <v>0</v>
      </c>
      <c r="AI1183" s="14">
        <f t="shared" si="674"/>
        <v>0</v>
      </c>
      <c r="AJ1183" s="14">
        <f t="shared" si="674"/>
        <v>0</v>
      </c>
      <c r="AK1183" s="14">
        <f t="shared" si="674"/>
        <v>0</v>
      </c>
      <c r="AL1183" s="14">
        <f t="shared" si="674"/>
        <v>0</v>
      </c>
      <c r="AM1183" s="14">
        <f t="shared" si="674"/>
        <v>0</v>
      </c>
      <c r="AN1183" s="14">
        <f t="shared" si="674"/>
        <v>0</v>
      </c>
      <c r="AO1183" s="14">
        <f t="shared" si="674"/>
        <v>0</v>
      </c>
      <c r="AP1183" s="14">
        <f t="shared" si="674"/>
        <v>0</v>
      </c>
      <c r="AQ1183" s="14">
        <f t="shared" si="674"/>
        <v>0</v>
      </c>
      <c r="AR1183" s="14">
        <f t="shared" si="674"/>
        <v>0</v>
      </c>
      <c r="AS1183" s="14">
        <f t="shared" si="674"/>
        <v>0</v>
      </c>
      <c r="AT1183" s="14">
        <f t="shared" si="674"/>
        <v>0</v>
      </c>
      <c r="AU1183" s="14">
        <f t="shared" si="674"/>
        <v>0</v>
      </c>
      <c r="AV1183" s="14">
        <f t="shared" si="674"/>
        <v>0</v>
      </c>
      <c r="AW1183" s="14">
        <f t="shared" si="674"/>
        <v>0</v>
      </c>
      <c r="AX1183" s="14">
        <f t="shared" si="674"/>
        <v>0</v>
      </c>
      <c r="AY1183" s="14">
        <f t="shared" si="674"/>
        <v>0</v>
      </c>
      <c r="AZ1183" s="14">
        <f t="shared" si="674"/>
        <v>0</v>
      </c>
      <c r="BA1183" s="14">
        <f t="shared" si="674"/>
        <v>0</v>
      </c>
      <c r="BB1183" s="14">
        <f t="shared" si="674"/>
        <v>0</v>
      </c>
      <c r="BC1183" s="14">
        <f t="shared" si="674"/>
        <v>0</v>
      </c>
      <c r="BD1183" s="14">
        <f t="shared" si="674"/>
        <v>0</v>
      </c>
      <c r="BE1183" s="14">
        <f t="shared" si="674"/>
        <v>0</v>
      </c>
      <c r="BF1183" s="14">
        <f t="shared" si="674"/>
        <v>0</v>
      </c>
      <c r="BG1183" s="29">
        <f t="shared" si="673"/>
        <v>0</v>
      </c>
    </row>
    <row r="1184" spans="1:59" ht="12.95" customHeight="1" x14ac:dyDescent="0.2">
      <c r="A1184" s="538"/>
      <c r="B1184" s="534"/>
      <c r="C1184" s="507"/>
      <c r="D1184" s="513"/>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3"/>
        <v>0</v>
      </c>
    </row>
    <row r="1185" spans="1:62" ht="12.95" customHeight="1" x14ac:dyDescent="0.2">
      <c r="A1185" s="538"/>
      <c r="B1185" s="534"/>
      <c r="C1185" s="507"/>
      <c r="D1185" s="514"/>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3"/>
        <v>0</v>
      </c>
    </row>
    <row r="1186" spans="1:62" ht="12.95" customHeight="1" x14ac:dyDescent="0.2">
      <c r="A1186" s="538"/>
      <c r="B1186" s="534"/>
      <c r="C1186" s="507"/>
      <c r="D1186" s="515" t="str">
        <f>Parameters!$B$12</f>
        <v>ICU</v>
      </c>
      <c r="E1186" s="67" t="str">
        <f>Parameters!$B$14</f>
        <v>Total</v>
      </c>
      <c r="F1186" s="14">
        <f t="shared" ref="F1186:BF1186" si="675">F1187+F1188</f>
        <v>0</v>
      </c>
      <c r="G1186" s="14">
        <f t="shared" si="675"/>
        <v>0</v>
      </c>
      <c r="H1186" s="14">
        <f t="shared" si="675"/>
        <v>0</v>
      </c>
      <c r="I1186" s="14">
        <f t="shared" si="675"/>
        <v>0</v>
      </c>
      <c r="J1186" s="14">
        <f t="shared" si="675"/>
        <v>0</v>
      </c>
      <c r="K1186" s="14">
        <f t="shared" si="675"/>
        <v>0</v>
      </c>
      <c r="L1186" s="14">
        <f t="shared" si="675"/>
        <v>0</v>
      </c>
      <c r="M1186" s="14">
        <f t="shared" si="675"/>
        <v>0</v>
      </c>
      <c r="N1186" s="14">
        <f t="shared" si="675"/>
        <v>0</v>
      </c>
      <c r="O1186" s="14">
        <f t="shared" si="675"/>
        <v>0</v>
      </c>
      <c r="P1186" s="14">
        <f t="shared" si="675"/>
        <v>0</v>
      </c>
      <c r="Q1186" s="14">
        <f t="shared" si="675"/>
        <v>0</v>
      </c>
      <c r="R1186" s="14">
        <f t="shared" si="675"/>
        <v>0</v>
      </c>
      <c r="S1186" s="14">
        <f t="shared" si="675"/>
        <v>0</v>
      </c>
      <c r="T1186" s="14">
        <f t="shared" si="675"/>
        <v>0</v>
      </c>
      <c r="U1186" s="14">
        <f t="shared" si="675"/>
        <v>0</v>
      </c>
      <c r="V1186" s="14">
        <f t="shared" si="675"/>
        <v>0</v>
      </c>
      <c r="W1186" s="14">
        <f t="shared" si="675"/>
        <v>0</v>
      </c>
      <c r="X1186" s="14">
        <f t="shared" si="675"/>
        <v>0</v>
      </c>
      <c r="Y1186" s="14">
        <f t="shared" si="675"/>
        <v>0</v>
      </c>
      <c r="Z1186" s="14">
        <f t="shared" si="675"/>
        <v>0</v>
      </c>
      <c r="AA1186" s="14">
        <f t="shared" si="675"/>
        <v>0</v>
      </c>
      <c r="AB1186" s="14">
        <f t="shared" si="675"/>
        <v>0</v>
      </c>
      <c r="AC1186" s="14">
        <f t="shared" si="675"/>
        <v>0</v>
      </c>
      <c r="AD1186" s="14">
        <f t="shared" si="675"/>
        <v>0</v>
      </c>
      <c r="AE1186" s="14">
        <f t="shared" si="675"/>
        <v>0</v>
      </c>
      <c r="AF1186" s="14">
        <f t="shared" si="675"/>
        <v>0</v>
      </c>
      <c r="AG1186" s="14">
        <f t="shared" si="675"/>
        <v>0</v>
      </c>
      <c r="AH1186" s="14">
        <f t="shared" si="675"/>
        <v>0</v>
      </c>
      <c r="AI1186" s="14">
        <f t="shared" si="675"/>
        <v>0</v>
      </c>
      <c r="AJ1186" s="14">
        <f t="shared" si="675"/>
        <v>0</v>
      </c>
      <c r="AK1186" s="14">
        <f t="shared" si="675"/>
        <v>0</v>
      </c>
      <c r="AL1186" s="14">
        <f t="shared" si="675"/>
        <v>0</v>
      </c>
      <c r="AM1186" s="14">
        <f t="shared" si="675"/>
        <v>0</v>
      </c>
      <c r="AN1186" s="14">
        <f t="shared" si="675"/>
        <v>0</v>
      </c>
      <c r="AO1186" s="14">
        <f t="shared" si="675"/>
        <v>0</v>
      </c>
      <c r="AP1186" s="14">
        <f t="shared" si="675"/>
        <v>0</v>
      </c>
      <c r="AQ1186" s="14">
        <f t="shared" si="675"/>
        <v>0</v>
      </c>
      <c r="AR1186" s="14">
        <f t="shared" si="675"/>
        <v>0</v>
      </c>
      <c r="AS1186" s="14">
        <f t="shared" si="675"/>
        <v>0</v>
      </c>
      <c r="AT1186" s="14">
        <f t="shared" si="675"/>
        <v>0</v>
      </c>
      <c r="AU1186" s="14">
        <f t="shared" si="675"/>
        <v>0</v>
      </c>
      <c r="AV1186" s="14">
        <f t="shared" si="675"/>
        <v>0</v>
      </c>
      <c r="AW1186" s="14">
        <f t="shared" si="675"/>
        <v>0</v>
      </c>
      <c r="AX1186" s="14">
        <f t="shared" si="675"/>
        <v>0</v>
      </c>
      <c r="AY1186" s="14">
        <f t="shared" si="675"/>
        <v>0</v>
      </c>
      <c r="AZ1186" s="14">
        <f t="shared" si="675"/>
        <v>0</v>
      </c>
      <c r="BA1186" s="14">
        <f t="shared" si="675"/>
        <v>0</v>
      </c>
      <c r="BB1186" s="14">
        <f t="shared" si="675"/>
        <v>0</v>
      </c>
      <c r="BC1186" s="14">
        <f t="shared" si="675"/>
        <v>0</v>
      </c>
      <c r="BD1186" s="14">
        <f t="shared" si="675"/>
        <v>0</v>
      </c>
      <c r="BE1186" s="14">
        <f t="shared" si="675"/>
        <v>0</v>
      </c>
      <c r="BF1186" s="14">
        <f t="shared" si="675"/>
        <v>0</v>
      </c>
      <c r="BG1186" s="29">
        <f t="shared" si="673"/>
        <v>0</v>
      </c>
    </row>
    <row r="1187" spans="1:62" ht="12.95" customHeight="1" x14ac:dyDescent="0.2">
      <c r="A1187" s="538"/>
      <c r="B1187" s="534"/>
      <c r="C1187" s="507"/>
      <c r="D1187" s="513"/>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3"/>
        <v>0</v>
      </c>
    </row>
    <row r="1188" spans="1:62" ht="12.95" customHeight="1" x14ac:dyDescent="0.2">
      <c r="A1188" s="538"/>
      <c r="B1188" s="534"/>
      <c r="C1188" s="507"/>
      <c r="D1188" s="514"/>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3"/>
        <v>0</v>
      </c>
    </row>
    <row r="1189" spans="1:62" ht="12.95" customHeight="1" x14ac:dyDescent="0.2">
      <c r="A1189" s="538"/>
      <c r="B1189" s="534"/>
      <c r="C1189" s="507"/>
      <c r="D1189" s="515" t="str">
        <f>Parameters!$B$13</f>
        <v>Death</v>
      </c>
      <c r="E1189" s="67" t="str">
        <f>Parameters!$B$14</f>
        <v>Total</v>
      </c>
      <c r="F1189" s="14">
        <f t="shared" ref="F1189:BF1189" si="676">F1190+F1191</f>
        <v>0</v>
      </c>
      <c r="G1189" s="14">
        <f t="shared" si="676"/>
        <v>0</v>
      </c>
      <c r="H1189" s="14">
        <f t="shared" si="676"/>
        <v>0</v>
      </c>
      <c r="I1189" s="14">
        <f t="shared" si="676"/>
        <v>0</v>
      </c>
      <c r="J1189" s="14">
        <f t="shared" si="676"/>
        <v>0</v>
      </c>
      <c r="K1189" s="14">
        <f t="shared" si="676"/>
        <v>0</v>
      </c>
      <c r="L1189" s="14">
        <f t="shared" si="676"/>
        <v>0</v>
      </c>
      <c r="M1189" s="14">
        <f t="shared" si="676"/>
        <v>0</v>
      </c>
      <c r="N1189" s="14">
        <f t="shared" si="676"/>
        <v>0</v>
      </c>
      <c r="O1189" s="14">
        <f t="shared" si="676"/>
        <v>0</v>
      </c>
      <c r="P1189" s="14">
        <f t="shared" si="676"/>
        <v>0</v>
      </c>
      <c r="Q1189" s="14">
        <f t="shared" si="676"/>
        <v>0</v>
      </c>
      <c r="R1189" s="14">
        <f t="shared" si="676"/>
        <v>0</v>
      </c>
      <c r="S1189" s="14">
        <f t="shared" si="676"/>
        <v>0</v>
      </c>
      <c r="T1189" s="14">
        <f t="shared" si="676"/>
        <v>0</v>
      </c>
      <c r="U1189" s="14">
        <f t="shared" si="676"/>
        <v>0</v>
      </c>
      <c r="V1189" s="14">
        <f t="shared" si="676"/>
        <v>0</v>
      </c>
      <c r="W1189" s="14">
        <f t="shared" si="676"/>
        <v>0</v>
      </c>
      <c r="X1189" s="14">
        <f t="shared" si="676"/>
        <v>0</v>
      </c>
      <c r="Y1189" s="14">
        <f t="shared" si="676"/>
        <v>0</v>
      </c>
      <c r="Z1189" s="14">
        <f t="shared" si="676"/>
        <v>0</v>
      </c>
      <c r="AA1189" s="14">
        <f t="shared" si="676"/>
        <v>0</v>
      </c>
      <c r="AB1189" s="14">
        <f t="shared" si="676"/>
        <v>0</v>
      </c>
      <c r="AC1189" s="14">
        <f t="shared" si="676"/>
        <v>0</v>
      </c>
      <c r="AD1189" s="14">
        <f t="shared" si="676"/>
        <v>0</v>
      </c>
      <c r="AE1189" s="14">
        <f t="shared" si="676"/>
        <v>0</v>
      </c>
      <c r="AF1189" s="14">
        <f t="shared" si="676"/>
        <v>0</v>
      </c>
      <c r="AG1189" s="14">
        <f t="shared" si="676"/>
        <v>0</v>
      </c>
      <c r="AH1189" s="14">
        <f t="shared" si="676"/>
        <v>0</v>
      </c>
      <c r="AI1189" s="14">
        <f t="shared" si="676"/>
        <v>0</v>
      </c>
      <c r="AJ1189" s="14">
        <f t="shared" si="676"/>
        <v>0</v>
      </c>
      <c r="AK1189" s="14">
        <f t="shared" si="676"/>
        <v>0</v>
      </c>
      <c r="AL1189" s="14">
        <f t="shared" si="676"/>
        <v>0</v>
      </c>
      <c r="AM1189" s="14">
        <f t="shared" si="676"/>
        <v>0</v>
      </c>
      <c r="AN1189" s="14">
        <f t="shared" si="676"/>
        <v>0</v>
      </c>
      <c r="AO1189" s="14">
        <f t="shared" si="676"/>
        <v>0</v>
      </c>
      <c r="AP1189" s="14">
        <f t="shared" si="676"/>
        <v>0</v>
      </c>
      <c r="AQ1189" s="14">
        <f t="shared" si="676"/>
        <v>0</v>
      </c>
      <c r="AR1189" s="14">
        <f t="shared" si="676"/>
        <v>0</v>
      </c>
      <c r="AS1189" s="14">
        <f t="shared" si="676"/>
        <v>0</v>
      </c>
      <c r="AT1189" s="14">
        <f t="shared" si="676"/>
        <v>0</v>
      </c>
      <c r="AU1189" s="14">
        <f t="shared" si="676"/>
        <v>0</v>
      </c>
      <c r="AV1189" s="14">
        <f t="shared" si="676"/>
        <v>0</v>
      </c>
      <c r="AW1189" s="14">
        <f t="shared" si="676"/>
        <v>0</v>
      </c>
      <c r="AX1189" s="14">
        <f t="shared" si="676"/>
        <v>0</v>
      </c>
      <c r="AY1189" s="14">
        <f t="shared" si="676"/>
        <v>0</v>
      </c>
      <c r="AZ1189" s="14">
        <f t="shared" si="676"/>
        <v>0</v>
      </c>
      <c r="BA1189" s="14">
        <f t="shared" si="676"/>
        <v>0</v>
      </c>
      <c r="BB1189" s="14">
        <f t="shared" si="676"/>
        <v>0</v>
      </c>
      <c r="BC1189" s="14">
        <f t="shared" si="676"/>
        <v>0</v>
      </c>
      <c r="BD1189" s="14">
        <f t="shared" si="676"/>
        <v>0</v>
      </c>
      <c r="BE1189" s="14">
        <f t="shared" si="676"/>
        <v>0</v>
      </c>
      <c r="BF1189" s="14">
        <f t="shared" si="676"/>
        <v>0</v>
      </c>
      <c r="BG1189" s="29">
        <f t="shared" si="673"/>
        <v>0</v>
      </c>
      <c r="BI1189" s="9"/>
      <c r="BJ1189" s="61"/>
    </row>
    <row r="1190" spans="1:62" ht="12.95" customHeight="1" x14ac:dyDescent="0.2">
      <c r="A1190" s="538"/>
      <c r="B1190" s="534"/>
      <c r="C1190" s="507"/>
      <c r="D1190" s="513"/>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3"/>
        <v>0</v>
      </c>
    </row>
    <row r="1191" spans="1:62" ht="12.95" customHeight="1" thickBot="1" x14ac:dyDescent="0.25">
      <c r="A1191" s="538"/>
      <c r="B1191" s="534"/>
      <c r="C1191" s="508"/>
      <c r="D1191" s="516"/>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538"/>
      <c r="B1192" s="534"/>
      <c r="C1192" s="505" t="str">
        <f>Parameters!$C$6</f>
        <v>2 to 4</v>
      </c>
      <c r="D1192" s="509" t="str">
        <f>Parameters!$B$10</f>
        <v>Fever</v>
      </c>
      <c r="E1192" s="65" t="str">
        <f>Parameters!$B$14</f>
        <v>Total</v>
      </c>
      <c r="F1192" s="30">
        <f>F1193+F1194</f>
        <v>0</v>
      </c>
      <c r="G1192" s="30">
        <f t="shared" ref="G1192:BF1192" si="677">G1193+G1194</f>
        <v>0</v>
      </c>
      <c r="H1192" s="30">
        <f t="shared" si="677"/>
        <v>0</v>
      </c>
      <c r="I1192" s="30">
        <f t="shared" si="677"/>
        <v>0</v>
      </c>
      <c r="J1192" s="30">
        <f t="shared" si="677"/>
        <v>0</v>
      </c>
      <c r="K1192" s="30">
        <f t="shared" si="677"/>
        <v>0</v>
      </c>
      <c r="L1192" s="30">
        <f t="shared" si="677"/>
        <v>0</v>
      </c>
      <c r="M1192" s="30">
        <f t="shared" si="677"/>
        <v>0</v>
      </c>
      <c r="N1192" s="30">
        <f t="shared" si="677"/>
        <v>0</v>
      </c>
      <c r="O1192" s="30">
        <f t="shared" si="677"/>
        <v>0</v>
      </c>
      <c r="P1192" s="30">
        <f t="shared" si="677"/>
        <v>0</v>
      </c>
      <c r="Q1192" s="30">
        <f t="shared" si="677"/>
        <v>0</v>
      </c>
      <c r="R1192" s="30">
        <f t="shared" si="677"/>
        <v>0</v>
      </c>
      <c r="S1192" s="30">
        <f t="shared" si="677"/>
        <v>0</v>
      </c>
      <c r="T1192" s="30">
        <f t="shared" si="677"/>
        <v>0</v>
      </c>
      <c r="U1192" s="30">
        <f t="shared" si="677"/>
        <v>0</v>
      </c>
      <c r="V1192" s="30">
        <f t="shared" si="677"/>
        <v>0</v>
      </c>
      <c r="W1192" s="30">
        <f t="shared" si="677"/>
        <v>0</v>
      </c>
      <c r="X1192" s="30">
        <f t="shared" si="677"/>
        <v>0</v>
      </c>
      <c r="Y1192" s="30">
        <f t="shared" si="677"/>
        <v>0</v>
      </c>
      <c r="Z1192" s="30">
        <f t="shared" si="677"/>
        <v>0</v>
      </c>
      <c r="AA1192" s="30">
        <f t="shared" si="677"/>
        <v>0</v>
      </c>
      <c r="AB1192" s="30">
        <f t="shared" si="677"/>
        <v>0</v>
      </c>
      <c r="AC1192" s="30">
        <f t="shared" si="677"/>
        <v>0</v>
      </c>
      <c r="AD1192" s="30">
        <f t="shared" si="677"/>
        <v>0</v>
      </c>
      <c r="AE1192" s="30">
        <f t="shared" si="677"/>
        <v>0</v>
      </c>
      <c r="AF1192" s="30">
        <f t="shared" si="677"/>
        <v>0</v>
      </c>
      <c r="AG1192" s="30">
        <f t="shared" si="677"/>
        <v>0</v>
      </c>
      <c r="AH1192" s="30">
        <f t="shared" si="677"/>
        <v>0</v>
      </c>
      <c r="AI1192" s="30">
        <f t="shared" si="677"/>
        <v>0</v>
      </c>
      <c r="AJ1192" s="30">
        <f t="shared" si="677"/>
        <v>0</v>
      </c>
      <c r="AK1192" s="30">
        <f t="shared" si="677"/>
        <v>0</v>
      </c>
      <c r="AL1192" s="30">
        <f t="shared" si="677"/>
        <v>0</v>
      </c>
      <c r="AM1192" s="30">
        <f t="shared" si="677"/>
        <v>0</v>
      </c>
      <c r="AN1192" s="30">
        <f t="shared" si="677"/>
        <v>0</v>
      </c>
      <c r="AO1192" s="30">
        <f t="shared" si="677"/>
        <v>0</v>
      </c>
      <c r="AP1192" s="30">
        <f t="shared" si="677"/>
        <v>0</v>
      </c>
      <c r="AQ1192" s="30">
        <f t="shared" si="677"/>
        <v>0</v>
      </c>
      <c r="AR1192" s="30">
        <f t="shared" si="677"/>
        <v>0</v>
      </c>
      <c r="AS1192" s="30">
        <f t="shared" si="677"/>
        <v>0</v>
      </c>
      <c r="AT1192" s="30">
        <f t="shared" si="677"/>
        <v>0</v>
      </c>
      <c r="AU1192" s="30">
        <f t="shared" si="677"/>
        <v>0</v>
      </c>
      <c r="AV1192" s="30">
        <f t="shared" si="677"/>
        <v>0</v>
      </c>
      <c r="AW1192" s="30">
        <f t="shared" si="677"/>
        <v>0</v>
      </c>
      <c r="AX1192" s="30">
        <f t="shared" si="677"/>
        <v>0</v>
      </c>
      <c r="AY1192" s="30">
        <f t="shared" si="677"/>
        <v>0</v>
      </c>
      <c r="AZ1192" s="30">
        <f t="shared" si="677"/>
        <v>0</v>
      </c>
      <c r="BA1192" s="30">
        <f t="shared" si="677"/>
        <v>0</v>
      </c>
      <c r="BB1192" s="30">
        <f t="shared" si="677"/>
        <v>0</v>
      </c>
      <c r="BC1192" s="30">
        <f t="shared" si="677"/>
        <v>0</v>
      </c>
      <c r="BD1192" s="30">
        <f t="shared" si="677"/>
        <v>0</v>
      </c>
      <c r="BE1192" s="30">
        <f t="shared" si="677"/>
        <v>0</v>
      </c>
      <c r="BF1192" s="30">
        <f t="shared" si="677"/>
        <v>0</v>
      </c>
      <c r="BG1192" s="31">
        <f>SUM(F1192:BF1192)</f>
        <v>0</v>
      </c>
    </row>
    <row r="1193" spans="1:62" ht="12.95" customHeight="1" x14ac:dyDescent="0.2">
      <c r="A1193" s="538"/>
      <c r="B1193" s="534"/>
      <c r="C1193" s="506"/>
      <c r="D1193" s="510"/>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8">SUM(F1193:BF1193)</f>
        <v>0</v>
      </c>
    </row>
    <row r="1194" spans="1:62" ht="12.95" customHeight="1" x14ac:dyDescent="0.2">
      <c r="A1194" s="538"/>
      <c r="B1194" s="534"/>
      <c r="C1194" s="506"/>
      <c r="D1194" s="511"/>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8"/>
        <v>0</v>
      </c>
    </row>
    <row r="1195" spans="1:62" ht="12.95" customHeight="1" x14ac:dyDescent="0.2">
      <c r="A1195" s="538"/>
      <c r="B1195" s="534"/>
      <c r="C1195" s="507"/>
      <c r="D1195" s="512" t="str">
        <f>Parameters!$B$11</f>
        <v>Hosp.</v>
      </c>
      <c r="E1195" s="67" t="str">
        <f>Parameters!$B$14</f>
        <v>Total</v>
      </c>
      <c r="F1195" s="14">
        <f t="shared" ref="F1195:BF1195" si="679">F1196+F1197</f>
        <v>0</v>
      </c>
      <c r="G1195" s="14">
        <f t="shared" si="679"/>
        <v>0</v>
      </c>
      <c r="H1195" s="14">
        <f t="shared" si="679"/>
        <v>0</v>
      </c>
      <c r="I1195" s="14">
        <f t="shared" si="679"/>
        <v>0</v>
      </c>
      <c r="J1195" s="14">
        <f t="shared" si="679"/>
        <v>0</v>
      </c>
      <c r="K1195" s="14">
        <f t="shared" si="679"/>
        <v>0</v>
      </c>
      <c r="L1195" s="14">
        <f t="shared" si="679"/>
        <v>0</v>
      </c>
      <c r="M1195" s="14">
        <f t="shared" si="679"/>
        <v>0</v>
      </c>
      <c r="N1195" s="14">
        <f t="shared" si="679"/>
        <v>0</v>
      </c>
      <c r="O1195" s="14">
        <f t="shared" si="679"/>
        <v>0</v>
      </c>
      <c r="P1195" s="14">
        <f t="shared" si="679"/>
        <v>0</v>
      </c>
      <c r="Q1195" s="14">
        <f t="shared" si="679"/>
        <v>0</v>
      </c>
      <c r="R1195" s="14">
        <f t="shared" si="679"/>
        <v>0</v>
      </c>
      <c r="S1195" s="14">
        <f t="shared" si="679"/>
        <v>0</v>
      </c>
      <c r="T1195" s="14">
        <f t="shared" si="679"/>
        <v>0</v>
      </c>
      <c r="U1195" s="14">
        <f t="shared" si="679"/>
        <v>0</v>
      </c>
      <c r="V1195" s="14">
        <f t="shared" si="679"/>
        <v>0</v>
      </c>
      <c r="W1195" s="14">
        <f t="shared" si="679"/>
        <v>0</v>
      </c>
      <c r="X1195" s="14">
        <f t="shared" si="679"/>
        <v>0</v>
      </c>
      <c r="Y1195" s="14">
        <f t="shared" si="679"/>
        <v>0</v>
      </c>
      <c r="Z1195" s="14">
        <f t="shared" si="679"/>
        <v>0</v>
      </c>
      <c r="AA1195" s="14">
        <f t="shared" si="679"/>
        <v>0</v>
      </c>
      <c r="AB1195" s="14">
        <f t="shared" si="679"/>
        <v>0</v>
      </c>
      <c r="AC1195" s="14">
        <f t="shared" si="679"/>
        <v>0</v>
      </c>
      <c r="AD1195" s="14">
        <f t="shared" si="679"/>
        <v>0</v>
      </c>
      <c r="AE1195" s="14">
        <f t="shared" si="679"/>
        <v>0</v>
      </c>
      <c r="AF1195" s="14">
        <f t="shared" si="679"/>
        <v>0</v>
      </c>
      <c r="AG1195" s="14">
        <f t="shared" si="679"/>
        <v>0</v>
      </c>
      <c r="AH1195" s="14">
        <f t="shared" si="679"/>
        <v>0</v>
      </c>
      <c r="AI1195" s="14">
        <f t="shared" si="679"/>
        <v>0</v>
      </c>
      <c r="AJ1195" s="14">
        <f t="shared" si="679"/>
        <v>0</v>
      </c>
      <c r="AK1195" s="14">
        <f t="shared" si="679"/>
        <v>0</v>
      </c>
      <c r="AL1195" s="14">
        <f t="shared" si="679"/>
        <v>0</v>
      </c>
      <c r="AM1195" s="14">
        <f t="shared" si="679"/>
        <v>0</v>
      </c>
      <c r="AN1195" s="14">
        <f t="shared" si="679"/>
        <v>0</v>
      </c>
      <c r="AO1195" s="14">
        <f t="shared" si="679"/>
        <v>0</v>
      </c>
      <c r="AP1195" s="14">
        <f t="shared" si="679"/>
        <v>0</v>
      </c>
      <c r="AQ1195" s="14">
        <f t="shared" si="679"/>
        <v>0</v>
      </c>
      <c r="AR1195" s="14">
        <f t="shared" si="679"/>
        <v>0</v>
      </c>
      <c r="AS1195" s="14">
        <f t="shared" si="679"/>
        <v>0</v>
      </c>
      <c r="AT1195" s="14">
        <f t="shared" si="679"/>
        <v>0</v>
      </c>
      <c r="AU1195" s="14">
        <f t="shared" si="679"/>
        <v>0</v>
      </c>
      <c r="AV1195" s="14">
        <f t="shared" si="679"/>
        <v>0</v>
      </c>
      <c r="AW1195" s="14">
        <f t="shared" si="679"/>
        <v>0</v>
      </c>
      <c r="AX1195" s="14">
        <f t="shared" si="679"/>
        <v>0</v>
      </c>
      <c r="AY1195" s="14">
        <f t="shared" si="679"/>
        <v>0</v>
      </c>
      <c r="AZ1195" s="14">
        <f t="shared" si="679"/>
        <v>0</v>
      </c>
      <c r="BA1195" s="14">
        <f t="shared" si="679"/>
        <v>0</v>
      </c>
      <c r="BB1195" s="14">
        <f t="shared" si="679"/>
        <v>0</v>
      </c>
      <c r="BC1195" s="14">
        <f t="shared" si="679"/>
        <v>0</v>
      </c>
      <c r="BD1195" s="14">
        <f t="shared" si="679"/>
        <v>0</v>
      </c>
      <c r="BE1195" s="14">
        <f t="shared" si="679"/>
        <v>0</v>
      </c>
      <c r="BF1195" s="14">
        <f t="shared" si="679"/>
        <v>0</v>
      </c>
      <c r="BG1195" s="29">
        <f t="shared" si="678"/>
        <v>0</v>
      </c>
    </row>
    <row r="1196" spans="1:62" ht="12.95" customHeight="1" x14ac:dyDescent="0.2">
      <c r="A1196" s="538"/>
      <c r="B1196" s="534"/>
      <c r="C1196" s="507"/>
      <c r="D1196" s="513"/>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8"/>
        <v>0</v>
      </c>
    </row>
    <row r="1197" spans="1:62" ht="12.95" customHeight="1" x14ac:dyDescent="0.2">
      <c r="A1197" s="538"/>
      <c r="B1197" s="534"/>
      <c r="C1197" s="507"/>
      <c r="D1197" s="514"/>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8"/>
        <v>0</v>
      </c>
    </row>
    <row r="1198" spans="1:62" ht="12.95" customHeight="1" x14ac:dyDescent="0.2">
      <c r="A1198" s="538"/>
      <c r="B1198" s="534"/>
      <c r="C1198" s="507"/>
      <c r="D1198" s="515" t="str">
        <f>Parameters!$B$12</f>
        <v>ICU</v>
      </c>
      <c r="E1198" s="67" t="str">
        <f>Parameters!$B$14</f>
        <v>Total</v>
      </c>
      <c r="F1198" s="14">
        <f t="shared" ref="F1198:BF1198" si="680">F1199+F1200</f>
        <v>0</v>
      </c>
      <c r="G1198" s="14">
        <f t="shared" si="680"/>
        <v>0</v>
      </c>
      <c r="H1198" s="14">
        <f t="shared" si="680"/>
        <v>0</v>
      </c>
      <c r="I1198" s="14">
        <f t="shared" si="680"/>
        <v>0</v>
      </c>
      <c r="J1198" s="14">
        <f t="shared" si="680"/>
        <v>0</v>
      </c>
      <c r="K1198" s="14">
        <f t="shared" si="680"/>
        <v>0</v>
      </c>
      <c r="L1198" s="14">
        <f t="shared" si="680"/>
        <v>0</v>
      </c>
      <c r="M1198" s="14">
        <f t="shared" si="680"/>
        <v>0</v>
      </c>
      <c r="N1198" s="14">
        <f t="shared" si="680"/>
        <v>0</v>
      </c>
      <c r="O1198" s="14">
        <f t="shared" si="680"/>
        <v>0</v>
      </c>
      <c r="P1198" s="14">
        <f t="shared" si="680"/>
        <v>0</v>
      </c>
      <c r="Q1198" s="14">
        <f t="shared" si="680"/>
        <v>0</v>
      </c>
      <c r="R1198" s="14">
        <f t="shared" si="680"/>
        <v>0</v>
      </c>
      <c r="S1198" s="14">
        <f t="shared" si="680"/>
        <v>0</v>
      </c>
      <c r="T1198" s="14">
        <f t="shared" si="680"/>
        <v>0</v>
      </c>
      <c r="U1198" s="14">
        <f t="shared" si="680"/>
        <v>0</v>
      </c>
      <c r="V1198" s="14">
        <f t="shared" si="680"/>
        <v>0</v>
      </c>
      <c r="W1198" s="14">
        <f t="shared" si="680"/>
        <v>0</v>
      </c>
      <c r="X1198" s="14">
        <f t="shared" si="680"/>
        <v>0</v>
      </c>
      <c r="Y1198" s="14">
        <f t="shared" si="680"/>
        <v>0</v>
      </c>
      <c r="Z1198" s="14">
        <f t="shared" si="680"/>
        <v>0</v>
      </c>
      <c r="AA1198" s="14">
        <f t="shared" si="680"/>
        <v>0</v>
      </c>
      <c r="AB1198" s="14">
        <f t="shared" si="680"/>
        <v>0</v>
      </c>
      <c r="AC1198" s="14">
        <f t="shared" si="680"/>
        <v>0</v>
      </c>
      <c r="AD1198" s="14">
        <f t="shared" si="680"/>
        <v>0</v>
      </c>
      <c r="AE1198" s="14">
        <f t="shared" si="680"/>
        <v>0</v>
      </c>
      <c r="AF1198" s="14">
        <f t="shared" si="680"/>
        <v>0</v>
      </c>
      <c r="AG1198" s="14">
        <f t="shared" si="680"/>
        <v>0</v>
      </c>
      <c r="AH1198" s="14">
        <f t="shared" si="680"/>
        <v>0</v>
      </c>
      <c r="AI1198" s="14">
        <f t="shared" si="680"/>
        <v>0</v>
      </c>
      <c r="AJ1198" s="14">
        <f t="shared" si="680"/>
        <v>0</v>
      </c>
      <c r="AK1198" s="14">
        <f t="shared" si="680"/>
        <v>0</v>
      </c>
      <c r="AL1198" s="14">
        <f t="shared" si="680"/>
        <v>0</v>
      </c>
      <c r="AM1198" s="14">
        <f t="shared" si="680"/>
        <v>0</v>
      </c>
      <c r="AN1198" s="14">
        <f t="shared" si="680"/>
        <v>0</v>
      </c>
      <c r="AO1198" s="14">
        <f t="shared" si="680"/>
        <v>0</v>
      </c>
      <c r="AP1198" s="14">
        <f t="shared" si="680"/>
        <v>0</v>
      </c>
      <c r="AQ1198" s="14">
        <f t="shared" si="680"/>
        <v>0</v>
      </c>
      <c r="AR1198" s="14">
        <f t="shared" si="680"/>
        <v>0</v>
      </c>
      <c r="AS1198" s="14">
        <f t="shared" si="680"/>
        <v>0</v>
      </c>
      <c r="AT1198" s="14">
        <f t="shared" si="680"/>
        <v>0</v>
      </c>
      <c r="AU1198" s="14">
        <f t="shared" si="680"/>
        <v>0</v>
      </c>
      <c r="AV1198" s="14">
        <f t="shared" si="680"/>
        <v>0</v>
      </c>
      <c r="AW1198" s="14">
        <f t="shared" si="680"/>
        <v>0</v>
      </c>
      <c r="AX1198" s="14">
        <f t="shared" si="680"/>
        <v>0</v>
      </c>
      <c r="AY1198" s="14">
        <f t="shared" si="680"/>
        <v>0</v>
      </c>
      <c r="AZ1198" s="14">
        <f t="shared" si="680"/>
        <v>0</v>
      </c>
      <c r="BA1198" s="14">
        <f t="shared" si="680"/>
        <v>0</v>
      </c>
      <c r="BB1198" s="14">
        <f t="shared" si="680"/>
        <v>0</v>
      </c>
      <c r="BC1198" s="14">
        <f t="shared" si="680"/>
        <v>0</v>
      </c>
      <c r="BD1198" s="14">
        <f t="shared" si="680"/>
        <v>0</v>
      </c>
      <c r="BE1198" s="14">
        <f t="shared" si="680"/>
        <v>0</v>
      </c>
      <c r="BF1198" s="14">
        <f t="shared" si="680"/>
        <v>0</v>
      </c>
      <c r="BG1198" s="29">
        <f t="shared" si="678"/>
        <v>0</v>
      </c>
    </row>
    <row r="1199" spans="1:62" ht="12.95" customHeight="1" x14ac:dyDescent="0.2">
      <c r="A1199" s="538"/>
      <c r="B1199" s="534"/>
      <c r="C1199" s="507"/>
      <c r="D1199" s="513"/>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8"/>
        <v>0</v>
      </c>
    </row>
    <row r="1200" spans="1:62" ht="12.95" customHeight="1" x14ac:dyDescent="0.2">
      <c r="A1200" s="538"/>
      <c r="B1200" s="534"/>
      <c r="C1200" s="507"/>
      <c r="D1200" s="514"/>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8"/>
        <v>0</v>
      </c>
    </row>
    <row r="1201" spans="1:62" ht="12.95" customHeight="1" x14ac:dyDescent="0.2">
      <c r="A1201" s="538"/>
      <c r="B1201" s="534"/>
      <c r="C1201" s="507"/>
      <c r="D1201" s="515" t="str">
        <f>Parameters!$B$13</f>
        <v>Death</v>
      </c>
      <c r="E1201" s="67" t="str">
        <f>Parameters!$B$14</f>
        <v>Total</v>
      </c>
      <c r="F1201" s="14">
        <f t="shared" ref="F1201:BF1201" si="681">F1202+F1203</f>
        <v>0</v>
      </c>
      <c r="G1201" s="14">
        <f t="shared" si="681"/>
        <v>0</v>
      </c>
      <c r="H1201" s="14">
        <f t="shared" si="681"/>
        <v>0</v>
      </c>
      <c r="I1201" s="14">
        <f t="shared" si="681"/>
        <v>0</v>
      </c>
      <c r="J1201" s="14">
        <f t="shared" si="681"/>
        <v>0</v>
      </c>
      <c r="K1201" s="14">
        <f t="shared" si="681"/>
        <v>0</v>
      </c>
      <c r="L1201" s="14">
        <f t="shared" si="681"/>
        <v>0</v>
      </c>
      <c r="M1201" s="14">
        <f t="shared" si="681"/>
        <v>0</v>
      </c>
      <c r="N1201" s="14">
        <f t="shared" si="681"/>
        <v>0</v>
      </c>
      <c r="O1201" s="14">
        <f t="shared" si="681"/>
        <v>0</v>
      </c>
      <c r="P1201" s="14">
        <f t="shared" si="681"/>
        <v>0</v>
      </c>
      <c r="Q1201" s="14">
        <f t="shared" si="681"/>
        <v>0</v>
      </c>
      <c r="R1201" s="14">
        <f t="shared" si="681"/>
        <v>0</v>
      </c>
      <c r="S1201" s="14">
        <f t="shared" si="681"/>
        <v>0</v>
      </c>
      <c r="T1201" s="14">
        <f t="shared" si="681"/>
        <v>0</v>
      </c>
      <c r="U1201" s="14">
        <f t="shared" si="681"/>
        <v>0</v>
      </c>
      <c r="V1201" s="14">
        <f t="shared" si="681"/>
        <v>0</v>
      </c>
      <c r="W1201" s="14">
        <f t="shared" si="681"/>
        <v>0</v>
      </c>
      <c r="X1201" s="14">
        <f t="shared" si="681"/>
        <v>0</v>
      </c>
      <c r="Y1201" s="14">
        <f t="shared" si="681"/>
        <v>0</v>
      </c>
      <c r="Z1201" s="14">
        <f t="shared" si="681"/>
        <v>0</v>
      </c>
      <c r="AA1201" s="14">
        <f t="shared" si="681"/>
        <v>0</v>
      </c>
      <c r="AB1201" s="14">
        <f t="shared" si="681"/>
        <v>0</v>
      </c>
      <c r="AC1201" s="14">
        <f t="shared" si="681"/>
        <v>0</v>
      </c>
      <c r="AD1201" s="14">
        <f t="shared" si="681"/>
        <v>0</v>
      </c>
      <c r="AE1201" s="14">
        <f t="shared" si="681"/>
        <v>0</v>
      </c>
      <c r="AF1201" s="14">
        <f t="shared" si="681"/>
        <v>0</v>
      </c>
      <c r="AG1201" s="14">
        <f t="shared" si="681"/>
        <v>0</v>
      </c>
      <c r="AH1201" s="14">
        <f t="shared" si="681"/>
        <v>0</v>
      </c>
      <c r="AI1201" s="14">
        <f t="shared" si="681"/>
        <v>0</v>
      </c>
      <c r="AJ1201" s="14">
        <f t="shared" si="681"/>
        <v>0</v>
      </c>
      <c r="AK1201" s="14">
        <f t="shared" si="681"/>
        <v>0</v>
      </c>
      <c r="AL1201" s="14">
        <f t="shared" si="681"/>
        <v>0</v>
      </c>
      <c r="AM1201" s="14">
        <f t="shared" si="681"/>
        <v>0</v>
      </c>
      <c r="AN1201" s="14">
        <f t="shared" si="681"/>
        <v>0</v>
      </c>
      <c r="AO1201" s="14">
        <f t="shared" si="681"/>
        <v>0</v>
      </c>
      <c r="AP1201" s="14">
        <f t="shared" si="681"/>
        <v>0</v>
      </c>
      <c r="AQ1201" s="14">
        <f t="shared" si="681"/>
        <v>0</v>
      </c>
      <c r="AR1201" s="14">
        <f t="shared" si="681"/>
        <v>0</v>
      </c>
      <c r="AS1201" s="14">
        <f t="shared" si="681"/>
        <v>0</v>
      </c>
      <c r="AT1201" s="14">
        <f t="shared" si="681"/>
        <v>0</v>
      </c>
      <c r="AU1201" s="14">
        <f t="shared" si="681"/>
        <v>0</v>
      </c>
      <c r="AV1201" s="14">
        <f t="shared" si="681"/>
        <v>0</v>
      </c>
      <c r="AW1201" s="14">
        <f t="shared" si="681"/>
        <v>0</v>
      </c>
      <c r="AX1201" s="14">
        <f t="shared" si="681"/>
        <v>0</v>
      </c>
      <c r="AY1201" s="14">
        <f t="shared" si="681"/>
        <v>0</v>
      </c>
      <c r="AZ1201" s="14">
        <f t="shared" si="681"/>
        <v>0</v>
      </c>
      <c r="BA1201" s="14">
        <f t="shared" si="681"/>
        <v>0</v>
      </c>
      <c r="BB1201" s="14">
        <f t="shared" si="681"/>
        <v>0</v>
      </c>
      <c r="BC1201" s="14">
        <f t="shared" si="681"/>
        <v>0</v>
      </c>
      <c r="BD1201" s="14">
        <f t="shared" si="681"/>
        <v>0</v>
      </c>
      <c r="BE1201" s="14">
        <f t="shared" si="681"/>
        <v>0</v>
      </c>
      <c r="BF1201" s="14">
        <f t="shared" si="681"/>
        <v>0</v>
      </c>
      <c r="BG1201" s="29">
        <f t="shared" si="678"/>
        <v>0</v>
      </c>
      <c r="BI1201" s="9"/>
      <c r="BJ1201" s="61"/>
    </row>
    <row r="1202" spans="1:62" ht="12.95" customHeight="1" x14ac:dyDescent="0.2">
      <c r="A1202" s="538"/>
      <c r="B1202" s="534"/>
      <c r="C1202" s="507"/>
      <c r="D1202" s="513"/>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8"/>
        <v>0</v>
      </c>
      <c r="BI1202" s="9"/>
      <c r="BJ1202" s="61"/>
    </row>
    <row r="1203" spans="1:62" ht="12.95" customHeight="1" thickBot="1" x14ac:dyDescent="0.25">
      <c r="A1203" s="538"/>
      <c r="B1203" s="534"/>
      <c r="C1203" s="508"/>
      <c r="D1203" s="516"/>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1"/>
    </row>
    <row r="1204" spans="1:62" ht="12.95" customHeight="1" x14ac:dyDescent="0.2">
      <c r="A1204" s="538"/>
      <c r="B1204" s="534"/>
      <c r="C1204" s="505" t="str">
        <f>Parameters!$C$7</f>
        <v>5 to 14</v>
      </c>
      <c r="D1204" s="509" t="str">
        <f>Parameters!$B$10</f>
        <v>Fever</v>
      </c>
      <c r="E1204" s="65" t="str">
        <f>Parameters!$B$14</f>
        <v>Total</v>
      </c>
      <c r="F1204" s="30">
        <f>F1205+F1206</f>
        <v>0</v>
      </c>
      <c r="G1204" s="30">
        <f t="shared" ref="G1204:BF1204" si="682">G1205+G1206</f>
        <v>0</v>
      </c>
      <c r="H1204" s="30">
        <f t="shared" si="682"/>
        <v>0</v>
      </c>
      <c r="I1204" s="30">
        <f t="shared" si="682"/>
        <v>0</v>
      </c>
      <c r="J1204" s="30">
        <f t="shared" si="682"/>
        <v>0</v>
      </c>
      <c r="K1204" s="30">
        <f t="shared" si="682"/>
        <v>0</v>
      </c>
      <c r="L1204" s="30">
        <f t="shared" si="682"/>
        <v>0</v>
      </c>
      <c r="M1204" s="30">
        <f t="shared" si="682"/>
        <v>0</v>
      </c>
      <c r="N1204" s="30">
        <f t="shared" si="682"/>
        <v>0</v>
      </c>
      <c r="O1204" s="30">
        <f t="shared" si="682"/>
        <v>0</v>
      </c>
      <c r="P1204" s="30">
        <f t="shared" si="682"/>
        <v>0</v>
      </c>
      <c r="Q1204" s="30">
        <f t="shared" si="682"/>
        <v>0</v>
      </c>
      <c r="R1204" s="30">
        <f t="shared" si="682"/>
        <v>0</v>
      </c>
      <c r="S1204" s="30">
        <f t="shared" si="682"/>
        <v>0</v>
      </c>
      <c r="T1204" s="30">
        <f t="shared" si="682"/>
        <v>0</v>
      </c>
      <c r="U1204" s="30">
        <f t="shared" si="682"/>
        <v>0</v>
      </c>
      <c r="V1204" s="30">
        <f t="shared" si="682"/>
        <v>0</v>
      </c>
      <c r="W1204" s="30">
        <f t="shared" si="682"/>
        <v>0</v>
      </c>
      <c r="X1204" s="30">
        <f t="shared" si="682"/>
        <v>0</v>
      </c>
      <c r="Y1204" s="30">
        <f t="shared" si="682"/>
        <v>0</v>
      </c>
      <c r="Z1204" s="30">
        <f t="shared" si="682"/>
        <v>0</v>
      </c>
      <c r="AA1204" s="30">
        <f t="shared" si="682"/>
        <v>0</v>
      </c>
      <c r="AB1204" s="30">
        <f t="shared" si="682"/>
        <v>0</v>
      </c>
      <c r="AC1204" s="30">
        <f t="shared" si="682"/>
        <v>0</v>
      </c>
      <c r="AD1204" s="30">
        <f t="shared" si="682"/>
        <v>0</v>
      </c>
      <c r="AE1204" s="30">
        <f t="shared" si="682"/>
        <v>0</v>
      </c>
      <c r="AF1204" s="30">
        <f t="shared" si="682"/>
        <v>0</v>
      </c>
      <c r="AG1204" s="30">
        <f t="shared" si="682"/>
        <v>0</v>
      </c>
      <c r="AH1204" s="30">
        <f t="shared" si="682"/>
        <v>0</v>
      </c>
      <c r="AI1204" s="30">
        <f t="shared" si="682"/>
        <v>0</v>
      </c>
      <c r="AJ1204" s="30">
        <f t="shared" si="682"/>
        <v>0</v>
      </c>
      <c r="AK1204" s="30">
        <f t="shared" si="682"/>
        <v>0</v>
      </c>
      <c r="AL1204" s="30">
        <f t="shared" si="682"/>
        <v>0</v>
      </c>
      <c r="AM1204" s="30">
        <f t="shared" si="682"/>
        <v>0</v>
      </c>
      <c r="AN1204" s="30">
        <f t="shared" si="682"/>
        <v>0</v>
      </c>
      <c r="AO1204" s="30">
        <f t="shared" si="682"/>
        <v>0</v>
      </c>
      <c r="AP1204" s="30">
        <f t="shared" si="682"/>
        <v>0</v>
      </c>
      <c r="AQ1204" s="30">
        <f t="shared" si="682"/>
        <v>0</v>
      </c>
      <c r="AR1204" s="30">
        <f t="shared" si="682"/>
        <v>0</v>
      </c>
      <c r="AS1204" s="30">
        <f t="shared" si="682"/>
        <v>0</v>
      </c>
      <c r="AT1204" s="30">
        <f t="shared" si="682"/>
        <v>0</v>
      </c>
      <c r="AU1204" s="30">
        <f t="shared" si="682"/>
        <v>0</v>
      </c>
      <c r="AV1204" s="30">
        <f t="shared" si="682"/>
        <v>0</v>
      </c>
      <c r="AW1204" s="30">
        <f t="shared" si="682"/>
        <v>0</v>
      </c>
      <c r="AX1204" s="30">
        <f t="shared" si="682"/>
        <v>0</v>
      </c>
      <c r="AY1204" s="30">
        <f t="shared" si="682"/>
        <v>0</v>
      </c>
      <c r="AZ1204" s="30">
        <f t="shared" si="682"/>
        <v>0</v>
      </c>
      <c r="BA1204" s="30">
        <f t="shared" si="682"/>
        <v>0</v>
      </c>
      <c r="BB1204" s="30">
        <f t="shared" si="682"/>
        <v>0</v>
      </c>
      <c r="BC1204" s="30">
        <f t="shared" si="682"/>
        <v>0</v>
      </c>
      <c r="BD1204" s="30">
        <f t="shared" si="682"/>
        <v>0</v>
      </c>
      <c r="BE1204" s="30">
        <f t="shared" si="682"/>
        <v>0</v>
      </c>
      <c r="BF1204" s="30">
        <f t="shared" si="682"/>
        <v>0</v>
      </c>
      <c r="BG1204" s="31">
        <f>SUM(F1204:BF1204)</f>
        <v>0</v>
      </c>
      <c r="BI1204" s="9"/>
      <c r="BJ1204" s="61"/>
    </row>
    <row r="1205" spans="1:62" ht="12.95" customHeight="1" x14ac:dyDescent="0.2">
      <c r="A1205" s="538"/>
      <c r="B1205" s="534"/>
      <c r="C1205" s="506"/>
      <c r="D1205" s="510"/>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3">SUM(F1205:BF1205)</f>
        <v>0</v>
      </c>
      <c r="BI1205" s="9"/>
      <c r="BJ1205" s="61"/>
    </row>
    <row r="1206" spans="1:62" ht="12.95" customHeight="1" x14ac:dyDescent="0.2">
      <c r="A1206" s="538"/>
      <c r="B1206" s="534"/>
      <c r="C1206" s="506"/>
      <c r="D1206" s="511"/>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3"/>
        <v>0</v>
      </c>
      <c r="BI1206" s="9"/>
      <c r="BJ1206" s="61"/>
    </row>
    <row r="1207" spans="1:62" ht="12.95" customHeight="1" x14ac:dyDescent="0.2">
      <c r="A1207" s="538"/>
      <c r="B1207" s="534"/>
      <c r="C1207" s="507"/>
      <c r="D1207" s="512" t="str">
        <f>Parameters!$B$11</f>
        <v>Hosp.</v>
      </c>
      <c r="E1207" s="67" t="str">
        <f>Parameters!$B$14</f>
        <v>Total</v>
      </c>
      <c r="F1207" s="14">
        <f t="shared" ref="F1207:BF1207" si="684">F1208+F1209</f>
        <v>0</v>
      </c>
      <c r="G1207" s="14">
        <f t="shared" si="684"/>
        <v>0</v>
      </c>
      <c r="H1207" s="14">
        <f t="shared" si="684"/>
        <v>0</v>
      </c>
      <c r="I1207" s="14">
        <f t="shared" si="684"/>
        <v>0</v>
      </c>
      <c r="J1207" s="14">
        <f t="shared" si="684"/>
        <v>0</v>
      </c>
      <c r="K1207" s="14">
        <f t="shared" si="684"/>
        <v>0</v>
      </c>
      <c r="L1207" s="14">
        <f t="shared" si="684"/>
        <v>0</v>
      </c>
      <c r="M1207" s="14">
        <f t="shared" si="684"/>
        <v>0</v>
      </c>
      <c r="N1207" s="14">
        <f t="shared" si="684"/>
        <v>0</v>
      </c>
      <c r="O1207" s="14">
        <f t="shared" si="684"/>
        <v>0</v>
      </c>
      <c r="P1207" s="14">
        <f t="shared" si="684"/>
        <v>0</v>
      </c>
      <c r="Q1207" s="14">
        <f t="shared" si="684"/>
        <v>0</v>
      </c>
      <c r="R1207" s="14">
        <f t="shared" si="684"/>
        <v>0</v>
      </c>
      <c r="S1207" s="14">
        <f t="shared" si="684"/>
        <v>0</v>
      </c>
      <c r="T1207" s="14">
        <f t="shared" si="684"/>
        <v>0</v>
      </c>
      <c r="U1207" s="14">
        <f t="shared" si="684"/>
        <v>0</v>
      </c>
      <c r="V1207" s="14">
        <f t="shared" si="684"/>
        <v>0</v>
      </c>
      <c r="W1207" s="14">
        <f t="shared" si="684"/>
        <v>0</v>
      </c>
      <c r="X1207" s="14">
        <f t="shared" si="684"/>
        <v>0</v>
      </c>
      <c r="Y1207" s="14">
        <f t="shared" si="684"/>
        <v>0</v>
      </c>
      <c r="Z1207" s="14">
        <f t="shared" si="684"/>
        <v>0</v>
      </c>
      <c r="AA1207" s="14">
        <f t="shared" si="684"/>
        <v>0</v>
      </c>
      <c r="AB1207" s="14">
        <f t="shared" si="684"/>
        <v>0</v>
      </c>
      <c r="AC1207" s="14">
        <f t="shared" si="684"/>
        <v>0</v>
      </c>
      <c r="AD1207" s="14">
        <f t="shared" si="684"/>
        <v>0</v>
      </c>
      <c r="AE1207" s="14">
        <f t="shared" si="684"/>
        <v>0</v>
      </c>
      <c r="AF1207" s="14">
        <f t="shared" si="684"/>
        <v>0</v>
      </c>
      <c r="AG1207" s="14">
        <f t="shared" si="684"/>
        <v>0</v>
      </c>
      <c r="AH1207" s="14">
        <f t="shared" si="684"/>
        <v>0</v>
      </c>
      <c r="AI1207" s="14">
        <f t="shared" si="684"/>
        <v>0</v>
      </c>
      <c r="AJ1207" s="14">
        <f t="shared" si="684"/>
        <v>0</v>
      </c>
      <c r="AK1207" s="14">
        <f t="shared" si="684"/>
        <v>0</v>
      </c>
      <c r="AL1207" s="14">
        <f t="shared" si="684"/>
        <v>0</v>
      </c>
      <c r="AM1207" s="14">
        <f t="shared" si="684"/>
        <v>0</v>
      </c>
      <c r="AN1207" s="14">
        <f t="shared" si="684"/>
        <v>0</v>
      </c>
      <c r="AO1207" s="14">
        <f t="shared" si="684"/>
        <v>0</v>
      </c>
      <c r="AP1207" s="14">
        <f t="shared" si="684"/>
        <v>0</v>
      </c>
      <c r="AQ1207" s="14">
        <f t="shared" si="684"/>
        <v>0</v>
      </c>
      <c r="AR1207" s="14">
        <f t="shared" si="684"/>
        <v>0</v>
      </c>
      <c r="AS1207" s="14">
        <f t="shared" si="684"/>
        <v>0</v>
      </c>
      <c r="AT1207" s="14">
        <f t="shared" si="684"/>
        <v>0</v>
      </c>
      <c r="AU1207" s="14">
        <f t="shared" si="684"/>
        <v>0</v>
      </c>
      <c r="AV1207" s="14">
        <f t="shared" si="684"/>
        <v>0</v>
      </c>
      <c r="AW1207" s="14">
        <f t="shared" si="684"/>
        <v>0</v>
      </c>
      <c r="AX1207" s="14">
        <f t="shared" si="684"/>
        <v>0</v>
      </c>
      <c r="AY1207" s="14">
        <f t="shared" si="684"/>
        <v>0</v>
      </c>
      <c r="AZ1207" s="14">
        <f t="shared" si="684"/>
        <v>0</v>
      </c>
      <c r="BA1207" s="14">
        <f t="shared" si="684"/>
        <v>0</v>
      </c>
      <c r="BB1207" s="14">
        <f t="shared" si="684"/>
        <v>0</v>
      </c>
      <c r="BC1207" s="14">
        <f t="shared" si="684"/>
        <v>0</v>
      </c>
      <c r="BD1207" s="14">
        <f t="shared" si="684"/>
        <v>0</v>
      </c>
      <c r="BE1207" s="14">
        <f t="shared" si="684"/>
        <v>0</v>
      </c>
      <c r="BF1207" s="14">
        <f t="shared" si="684"/>
        <v>0</v>
      </c>
      <c r="BG1207" s="29">
        <f t="shared" si="683"/>
        <v>0</v>
      </c>
      <c r="BI1207" s="9"/>
      <c r="BJ1207" s="61"/>
    </row>
    <row r="1208" spans="1:62" ht="12.95" customHeight="1" x14ac:dyDescent="0.2">
      <c r="A1208" s="538"/>
      <c r="B1208" s="534"/>
      <c r="C1208" s="507"/>
      <c r="D1208" s="513"/>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3"/>
        <v>0</v>
      </c>
      <c r="BI1208" s="9"/>
      <c r="BJ1208" s="61"/>
    </row>
    <row r="1209" spans="1:62" ht="12.95" customHeight="1" x14ac:dyDescent="0.2">
      <c r="A1209" s="538"/>
      <c r="B1209" s="534"/>
      <c r="C1209" s="507"/>
      <c r="D1209" s="514"/>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3"/>
        <v>0</v>
      </c>
      <c r="BI1209" s="9"/>
      <c r="BJ1209" s="61"/>
    </row>
    <row r="1210" spans="1:62" ht="12.95" customHeight="1" x14ac:dyDescent="0.2">
      <c r="A1210" s="538"/>
      <c r="B1210" s="534"/>
      <c r="C1210" s="507"/>
      <c r="D1210" s="515" t="str">
        <f>Parameters!$B$12</f>
        <v>ICU</v>
      </c>
      <c r="E1210" s="67" t="str">
        <f>Parameters!$B$14</f>
        <v>Total</v>
      </c>
      <c r="F1210" s="14">
        <f t="shared" ref="F1210:BF1210" si="685">F1211+F1212</f>
        <v>0</v>
      </c>
      <c r="G1210" s="14">
        <f t="shared" si="685"/>
        <v>0</v>
      </c>
      <c r="H1210" s="14">
        <f t="shared" si="685"/>
        <v>0</v>
      </c>
      <c r="I1210" s="14">
        <f t="shared" si="685"/>
        <v>0</v>
      </c>
      <c r="J1210" s="14">
        <f t="shared" si="685"/>
        <v>0</v>
      </c>
      <c r="K1210" s="14">
        <f t="shared" si="685"/>
        <v>0</v>
      </c>
      <c r="L1210" s="14">
        <f t="shared" si="685"/>
        <v>0</v>
      </c>
      <c r="M1210" s="14">
        <f t="shared" si="685"/>
        <v>0</v>
      </c>
      <c r="N1210" s="14">
        <f t="shared" si="685"/>
        <v>0</v>
      </c>
      <c r="O1210" s="14">
        <f t="shared" si="685"/>
        <v>0</v>
      </c>
      <c r="P1210" s="14">
        <f t="shared" si="685"/>
        <v>0</v>
      </c>
      <c r="Q1210" s="14">
        <f t="shared" si="685"/>
        <v>0</v>
      </c>
      <c r="R1210" s="14">
        <f t="shared" si="685"/>
        <v>0</v>
      </c>
      <c r="S1210" s="14">
        <f t="shared" si="685"/>
        <v>0</v>
      </c>
      <c r="T1210" s="14">
        <f t="shared" si="685"/>
        <v>0</v>
      </c>
      <c r="U1210" s="14">
        <f t="shared" si="685"/>
        <v>0</v>
      </c>
      <c r="V1210" s="14">
        <f t="shared" si="685"/>
        <v>0</v>
      </c>
      <c r="W1210" s="14">
        <f t="shared" si="685"/>
        <v>0</v>
      </c>
      <c r="X1210" s="14">
        <f t="shared" si="685"/>
        <v>0</v>
      </c>
      <c r="Y1210" s="14">
        <f t="shared" si="685"/>
        <v>0</v>
      </c>
      <c r="Z1210" s="14">
        <f t="shared" si="685"/>
        <v>0</v>
      </c>
      <c r="AA1210" s="14">
        <f t="shared" si="685"/>
        <v>0</v>
      </c>
      <c r="AB1210" s="14">
        <f t="shared" si="685"/>
        <v>0</v>
      </c>
      <c r="AC1210" s="14">
        <f t="shared" si="685"/>
        <v>0</v>
      </c>
      <c r="AD1210" s="14">
        <f t="shared" si="685"/>
        <v>0</v>
      </c>
      <c r="AE1210" s="14">
        <f t="shared" si="685"/>
        <v>0</v>
      </c>
      <c r="AF1210" s="14">
        <f t="shared" si="685"/>
        <v>0</v>
      </c>
      <c r="AG1210" s="14">
        <f t="shared" si="685"/>
        <v>0</v>
      </c>
      <c r="AH1210" s="14">
        <f t="shared" si="685"/>
        <v>0</v>
      </c>
      <c r="AI1210" s="14">
        <f t="shared" si="685"/>
        <v>0</v>
      </c>
      <c r="AJ1210" s="14">
        <f t="shared" si="685"/>
        <v>0</v>
      </c>
      <c r="AK1210" s="14">
        <f t="shared" si="685"/>
        <v>0</v>
      </c>
      <c r="AL1210" s="14">
        <f t="shared" si="685"/>
        <v>0</v>
      </c>
      <c r="AM1210" s="14">
        <f t="shared" si="685"/>
        <v>0</v>
      </c>
      <c r="AN1210" s="14">
        <f t="shared" si="685"/>
        <v>0</v>
      </c>
      <c r="AO1210" s="14">
        <f t="shared" si="685"/>
        <v>0</v>
      </c>
      <c r="AP1210" s="14">
        <f t="shared" si="685"/>
        <v>0</v>
      </c>
      <c r="AQ1210" s="14">
        <f t="shared" si="685"/>
        <v>0</v>
      </c>
      <c r="AR1210" s="14">
        <f t="shared" si="685"/>
        <v>0</v>
      </c>
      <c r="AS1210" s="14">
        <f t="shared" si="685"/>
        <v>0</v>
      </c>
      <c r="AT1210" s="14">
        <f t="shared" si="685"/>
        <v>0</v>
      </c>
      <c r="AU1210" s="14">
        <f t="shared" si="685"/>
        <v>0</v>
      </c>
      <c r="AV1210" s="14">
        <f t="shared" si="685"/>
        <v>0</v>
      </c>
      <c r="AW1210" s="14">
        <f t="shared" si="685"/>
        <v>0</v>
      </c>
      <c r="AX1210" s="14">
        <f t="shared" si="685"/>
        <v>0</v>
      </c>
      <c r="AY1210" s="14">
        <f t="shared" si="685"/>
        <v>0</v>
      </c>
      <c r="AZ1210" s="14">
        <f t="shared" si="685"/>
        <v>0</v>
      </c>
      <c r="BA1210" s="14">
        <f t="shared" si="685"/>
        <v>0</v>
      </c>
      <c r="BB1210" s="14">
        <f t="shared" si="685"/>
        <v>0</v>
      </c>
      <c r="BC1210" s="14">
        <f t="shared" si="685"/>
        <v>0</v>
      </c>
      <c r="BD1210" s="14">
        <f t="shared" si="685"/>
        <v>0</v>
      </c>
      <c r="BE1210" s="14">
        <f t="shared" si="685"/>
        <v>0</v>
      </c>
      <c r="BF1210" s="14">
        <f t="shared" si="685"/>
        <v>0</v>
      </c>
      <c r="BG1210" s="29">
        <f t="shared" si="683"/>
        <v>0</v>
      </c>
      <c r="BI1210" s="9"/>
      <c r="BJ1210" s="61"/>
    </row>
    <row r="1211" spans="1:62" ht="12.95" customHeight="1" x14ac:dyDescent="0.2">
      <c r="A1211" s="538"/>
      <c r="B1211" s="534"/>
      <c r="C1211" s="507"/>
      <c r="D1211" s="513"/>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3"/>
        <v>0</v>
      </c>
      <c r="BI1211" s="9"/>
      <c r="BJ1211" s="61"/>
    </row>
    <row r="1212" spans="1:62" ht="12.95" customHeight="1" x14ac:dyDescent="0.2">
      <c r="A1212" s="538"/>
      <c r="B1212" s="534"/>
      <c r="C1212" s="507"/>
      <c r="D1212" s="514"/>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3"/>
        <v>0</v>
      </c>
      <c r="BI1212" s="9"/>
      <c r="BJ1212" s="61"/>
    </row>
    <row r="1213" spans="1:62" ht="12.95" customHeight="1" x14ac:dyDescent="0.2">
      <c r="A1213" s="538"/>
      <c r="B1213" s="534"/>
      <c r="C1213" s="507"/>
      <c r="D1213" s="515" t="str">
        <f>Parameters!$B$13</f>
        <v>Death</v>
      </c>
      <c r="E1213" s="67" t="str">
        <f>Parameters!$B$14</f>
        <v>Total</v>
      </c>
      <c r="F1213" s="14">
        <f t="shared" ref="F1213:BF1213" si="686">F1214+F1215</f>
        <v>0</v>
      </c>
      <c r="G1213" s="14">
        <f t="shared" si="686"/>
        <v>0</v>
      </c>
      <c r="H1213" s="14">
        <f t="shared" si="686"/>
        <v>0</v>
      </c>
      <c r="I1213" s="14">
        <f t="shared" si="686"/>
        <v>0</v>
      </c>
      <c r="J1213" s="14">
        <f t="shared" si="686"/>
        <v>0</v>
      </c>
      <c r="K1213" s="14">
        <f t="shared" si="686"/>
        <v>0</v>
      </c>
      <c r="L1213" s="14">
        <f t="shared" si="686"/>
        <v>0</v>
      </c>
      <c r="M1213" s="14">
        <f t="shared" si="686"/>
        <v>0</v>
      </c>
      <c r="N1213" s="14">
        <f t="shared" si="686"/>
        <v>0</v>
      </c>
      <c r="O1213" s="14">
        <f t="shared" si="686"/>
        <v>0</v>
      </c>
      <c r="P1213" s="14">
        <f t="shared" si="686"/>
        <v>0</v>
      </c>
      <c r="Q1213" s="14">
        <f t="shared" si="686"/>
        <v>0</v>
      </c>
      <c r="R1213" s="14">
        <f t="shared" si="686"/>
        <v>0</v>
      </c>
      <c r="S1213" s="14">
        <f t="shared" si="686"/>
        <v>0</v>
      </c>
      <c r="T1213" s="14">
        <f t="shared" si="686"/>
        <v>0</v>
      </c>
      <c r="U1213" s="14">
        <f t="shared" si="686"/>
        <v>0</v>
      </c>
      <c r="V1213" s="14">
        <f t="shared" si="686"/>
        <v>0</v>
      </c>
      <c r="W1213" s="14">
        <f t="shared" si="686"/>
        <v>0</v>
      </c>
      <c r="X1213" s="14">
        <f t="shared" si="686"/>
        <v>0</v>
      </c>
      <c r="Y1213" s="14">
        <f t="shared" si="686"/>
        <v>0</v>
      </c>
      <c r="Z1213" s="14">
        <f t="shared" si="686"/>
        <v>0</v>
      </c>
      <c r="AA1213" s="14">
        <f t="shared" si="686"/>
        <v>0</v>
      </c>
      <c r="AB1213" s="14">
        <f t="shared" si="686"/>
        <v>0</v>
      </c>
      <c r="AC1213" s="14">
        <f t="shared" si="686"/>
        <v>0</v>
      </c>
      <c r="AD1213" s="14">
        <f t="shared" si="686"/>
        <v>0</v>
      </c>
      <c r="AE1213" s="14">
        <f t="shared" si="686"/>
        <v>0</v>
      </c>
      <c r="AF1213" s="14">
        <f t="shared" si="686"/>
        <v>0</v>
      </c>
      <c r="AG1213" s="14">
        <f t="shared" si="686"/>
        <v>0</v>
      </c>
      <c r="AH1213" s="14">
        <f t="shared" si="686"/>
        <v>0</v>
      </c>
      <c r="AI1213" s="14">
        <f t="shared" si="686"/>
        <v>0</v>
      </c>
      <c r="AJ1213" s="14">
        <f t="shared" si="686"/>
        <v>0</v>
      </c>
      <c r="AK1213" s="14">
        <f t="shared" si="686"/>
        <v>0</v>
      </c>
      <c r="AL1213" s="14">
        <f t="shared" si="686"/>
        <v>0</v>
      </c>
      <c r="AM1213" s="14">
        <f t="shared" si="686"/>
        <v>0</v>
      </c>
      <c r="AN1213" s="14">
        <f t="shared" si="686"/>
        <v>0</v>
      </c>
      <c r="AO1213" s="14">
        <f t="shared" si="686"/>
        <v>0</v>
      </c>
      <c r="AP1213" s="14">
        <f t="shared" si="686"/>
        <v>0</v>
      </c>
      <c r="AQ1213" s="14">
        <f t="shared" si="686"/>
        <v>0</v>
      </c>
      <c r="AR1213" s="14">
        <f t="shared" si="686"/>
        <v>0</v>
      </c>
      <c r="AS1213" s="14">
        <f t="shared" si="686"/>
        <v>0</v>
      </c>
      <c r="AT1213" s="14">
        <f t="shared" si="686"/>
        <v>0</v>
      </c>
      <c r="AU1213" s="14">
        <f t="shared" si="686"/>
        <v>0</v>
      </c>
      <c r="AV1213" s="14">
        <f t="shared" si="686"/>
        <v>0</v>
      </c>
      <c r="AW1213" s="14">
        <f t="shared" si="686"/>
        <v>0</v>
      </c>
      <c r="AX1213" s="14">
        <f t="shared" si="686"/>
        <v>0</v>
      </c>
      <c r="AY1213" s="14">
        <f t="shared" si="686"/>
        <v>0</v>
      </c>
      <c r="AZ1213" s="14">
        <f t="shared" si="686"/>
        <v>0</v>
      </c>
      <c r="BA1213" s="14">
        <f t="shared" si="686"/>
        <v>0</v>
      </c>
      <c r="BB1213" s="14">
        <f t="shared" si="686"/>
        <v>0</v>
      </c>
      <c r="BC1213" s="14">
        <f t="shared" si="686"/>
        <v>0</v>
      </c>
      <c r="BD1213" s="14">
        <f t="shared" si="686"/>
        <v>0</v>
      </c>
      <c r="BE1213" s="14">
        <f t="shared" si="686"/>
        <v>0</v>
      </c>
      <c r="BF1213" s="14">
        <f t="shared" si="686"/>
        <v>0</v>
      </c>
      <c r="BG1213" s="29">
        <f t="shared" si="683"/>
        <v>0</v>
      </c>
    </row>
    <row r="1214" spans="1:62" ht="12.95" customHeight="1" x14ac:dyDescent="0.2">
      <c r="A1214" s="538"/>
      <c r="B1214" s="534"/>
      <c r="C1214" s="507"/>
      <c r="D1214" s="513"/>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3"/>
        <v>0</v>
      </c>
    </row>
    <row r="1215" spans="1:62" ht="12.95" customHeight="1" thickBot="1" x14ac:dyDescent="0.25">
      <c r="A1215" s="538"/>
      <c r="B1215" s="534"/>
      <c r="C1215" s="508"/>
      <c r="D1215" s="516"/>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38"/>
      <c r="B1216" s="534"/>
      <c r="C1216" s="505" t="str">
        <f>Parameters!$C$8</f>
        <v>15 to 49</v>
      </c>
      <c r="D1216" s="509" t="str">
        <f>Parameters!$B$10</f>
        <v>Fever</v>
      </c>
      <c r="E1216" s="65" t="str">
        <f>Parameters!$B$14</f>
        <v>Total</v>
      </c>
      <c r="F1216" s="30">
        <f>F1217+F1218</f>
        <v>0</v>
      </c>
      <c r="G1216" s="30">
        <f t="shared" ref="G1216:BF1216" si="687">G1217+G1218</f>
        <v>0</v>
      </c>
      <c r="H1216" s="30">
        <f t="shared" si="687"/>
        <v>0</v>
      </c>
      <c r="I1216" s="30">
        <f t="shared" si="687"/>
        <v>0</v>
      </c>
      <c r="J1216" s="30">
        <f t="shared" si="687"/>
        <v>0</v>
      </c>
      <c r="K1216" s="30">
        <f t="shared" si="687"/>
        <v>0</v>
      </c>
      <c r="L1216" s="30">
        <f t="shared" si="687"/>
        <v>0</v>
      </c>
      <c r="M1216" s="30">
        <f t="shared" si="687"/>
        <v>0</v>
      </c>
      <c r="N1216" s="30">
        <f t="shared" si="687"/>
        <v>0</v>
      </c>
      <c r="O1216" s="30">
        <f t="shared" si="687"/>
        <v>0</v>
      </c>
      <c r="P1216" s="30">
        <f t="shared" si="687"/>
        <v>0</v>
      </c>
      <c r="Q1216" s="30">
        <f t="shared" si="687"/>
        <v>0</v>
      </c>
      <c r="R1216" s="30">
        <f t="shared" si="687"/>
        <v>0</v>
      </c>
      <c r="S1216" s="30">
        <f t="shared" si="687"/>
        <v>0</v>
      </c>
      <c r="T1216" s="30">
        <f t="shared" si="687"/>
        <v>0</v>
      </c>
      <c r="U1216" s="30">
        <f t="shared" si="687"/>
        <v>0</v>
      </c>
      <c r="V1216" s="30">
        <f t="shared" si="687"/>
        <v>0</v>
      </c>
      <c r="W1216" s="30">
        <f t="shared" si="687"/>
        <v>0</v>
      </c>
      <c r="X1216" s="30">
        <f t="shared" si="687"/>
        <v>0</v>
      </c>
      <c r="Y1216" s="30">
        <f t="shared" si="687"/>
        <v>0</v>
      </c>
      <c r="Z1216" s="30">
        <f t="shared" si="687"/>
        <v>0</v>
      </c>
      <c r="AA1216" s="30">
        <f t="shared" si="687"/>
        <v>0</v>
      </c>
      <c r="AB1216" s="30">
        <f t="shared" si="687"/>
        <v>0</v>
      </c>
      <c r="AC1216" s="30">
        <f t="shared" si="687"/>
        <v>0</v>
      </c>
      <c r="AD1216" s="30">
        <f t="shared" si="687"/>
        <v>0</v>
      </c>
      <c r="AE1216" s="30">
        <f t="shared" si="687"/>
        <v>0</v>
      </c>
      <c r="AF1216" s="30">
        <f t="shared" si="687"/>
        <v>0</v>
      </c>
      <c r="AG1216" s="30">
        <f t="shared" si="687"/>
        <v>0</v>
      </c>
      <c r="AH1216" s="30">
        <f t="shared" si="687"/>
        <v>0</v>
      </c>
      <c r="AI1216" s="30">
        <f t="shared" si="687"/>
        <v>0</v>
      </c>
      <c r="AJ1216" s="30">
        <f t="shared" si="687"/>
        <v>0</v>
      </c>
      <c r="AK1216" s="30">
        <f t="shared" si="687"/>
        <v>0</v>
      </c>
      <c r="AL1216" s="30">
        <f t="shared" si="687"/>
        <v>0</v>
      </c>
      <c r="AM1216" s="30">
        <f t="shared" si="687"/>
        <v>0</v>
      </c>
      <c r="AN1216" s="30">
        <f t="shared" si="687"/>
        <v>0</v>
      </c>
      <c r="AO1216" s="30">
        <f t="shared" si="687"/>
        <v>0</v>
      </c>
      <c r="AP1216" s="30">
        <f t="shared" si="687"/>
        <v>0</v>
      </c>
      <c r="AQ1216" s="30">
        <f t="shared" si="687"/>
        <v>0</v>
      </c>
      <c r="AR1216" s="30">
        <f t="shared" si="687"/>
        <v>0</v>
      </c>
      <c r="AS1216" s="30">
        <f t="shared" si="687"/>
        <v>0</v>
      </c>
      <c r="AT1216" s="30">
        <f t="shared" si="687"/>
        <v>0</v>
      </c>
      <c r="AU1216" s="30">
        <f t="shared" si="687"/>
        <v>0</v>
      </c>
      <c r="AV1216" s="30">
        <f t="shared" si="687"/>
        <v>0</v>
      </c>
      <c r="AW1216" s="30">
        <f t="shared" si="687"/>
        <v>0</v>
      </c>
      <c r="AX1216" s="30">
        <f t="shared" si="687"/>
        <v>0</v>
      </c>
      <c r="AY1216" s="30">
        <f t="shared" si="687"/>
        <v>0</v>
      </c>
      <c r="AZ1216" s="30">
        <f t="shared" si="687"/>
        <v>0</v>
      </c>
      <c r="BA1216" s="30">
        <f t="shared" si="687"/>
        <v>0</v>
      </c>
      <c r="BB1216" s="30">
        <f t="shared" si="687"/>
        <v>0</v>
      </c>
      <c r="BC1216" s="30">
        <f t="shared" si="687"/>
        <v>0</v>
      </c>
      <c r="BD1216" s="30">
        <f t="shared" si="687"/>
        <v>0</v>
      </c>
      <c r="BE1216" s="30">
        <f t="shared" si="687"/>
        <v>0</v>
      </c>
      <c r="BF1216" s="30">
        <f t="shared" si="687"/>
        <v>0</v>
      </c>
      <c r="BG1216" s="31">
        <f>SUM(F1216:BF1216)</f>
        <v>0</v>
      </c>
      <c r="BI1216" s="9"/>
      <c r="BJ1216" s="61"/>
    </row>
    <row r="1217" spans="1:62" ht="12.95" customHeight="1" x14ac:dyDescent="0.2">
      <c r="A1217" s="538"/>
      <c r="B1217" s="534"/>
      <c r="C1217" s="506"/>
      <c r="D1217" s="510"/>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8">SUM(F1217:BF1217)</f>
        <v>0</v>
      </c>
      <c r="BI1217" s="9"/>
      <c r="BJ1217" s="61"/>
    </row>
    <row r="1218" spans="1:62" ht="12.95" customHeight="1" x14ac:dyDescent="0.2">
      <c r="A1218" s="538"/>
      <c r="B1218" s="534"/>
      <c r="C1218" s="506"/>
      <c r="D1218" s="511"/>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8"/>
        <v>0</v>
      </c>
      <c r="BI1218" s="9"/>
      <c r="BJ1218" s="61"/>
    </row>
    <row r="1219" spans="1:62" ht="12.95" customHeight="1" x14ac:dyDescent="0.2">
      <c r="A1219" s="538"/>
      <c r="B1219" s="534"/>
      <c r="C1219" s="507"/>
      <c r="D1219" s="512" t="str">
        <f>Parameters!$B$11</f>
        <v>Hosp.</v>
      </c>
      <c r="E1219" s="67" t="str">
        <f>Parameters!$B$14</f>
        <v>Total</v>
      </c>
      <c r="F1219" s="14">
        <f t="shared" ref="F1219:BF1219" si="689">F1220+F1221</f>
        <v>0</v>
      </c>
      <c r="G1219" s="14">
        <f t="shared" si="689"/>
        <v>0</v>
      </c>
      <c r="H1219" s="14">
        <f t="shared" si="689"/>
        <v>0</v>
      </c>
      <c r="I1219" s="14">
        <f t="shared" si="689"/>
        <v>0</v>
      </c>
      <c r="J1219" s="14">
        <f t="shared" si="689"/>
        <v>0</v>
      </c>
      <c r="K1219" s="14">
        <f t="shared" si="689"/>
        <v>0</v>
      </c>
      <c r="L1219" s="14">
        <f t="shared" si="689"/>
        <v>0</v>
      </c>
      <c r="M1219" s="14">
        <f t="shared" si="689"/>
        <v>0</v>
      </c>
      <c r="N1219" s="14">
        <f t="shared" si="689"/>
        <v>0</v>
      </c>
      <c r="O1219" s="14">
        <f t="shared" si="689"/>
        <v>0</v>
      </c>
      <c r="P1219" s="14">
        <f t="shared" si="689"/>
        <v>0</v>
      </c>
      <c r="Q1219" s="14">
        <f t="shared" si="689"/>
        <v>0</v>
      </c>
      <c r="R1219" s="14">
        <f t="shared" si="689"/>
        <v>0</v>
      </c>
      <c r="S1219" s="14">
        <f t="shared" si="689"/>
        <v>0</v>
      </c>
      <c r="T1219" s="14">
        <f t="shared" si="689"/>
        <v>0</v>
      </c>
      <c r="U1219" s="14">
        <f t="shared" si="689"/>
        <v>0</v>
      </c>
      <c r="V1219" s="14">
        <f t="shared" si="689"/>
        <v>0</v>
      </c>
      <c r="W1219" s="14">
        <f t="shared" si="689"/>
        <v>0</v>
      </c>
      <c r="X1219" s="14">
        <f t="shared" si="689"/>
        <v>0</v>
      </c>
      <c r="Y1219" s="14">
        <f t="shared" si="689"/>
        <v>0</v>
      </c>
      <c r="Z1219" s="14">
        <f t="shared" si="689"/>
        <v>0</v>
      </c>
      <c r="AA1219" s="14">
        <f t="shared" si="689"/>
        <v>0</v>
      </c>
      <c r="AB1219" s="14">
        <f t="shared" si="689"/>
        <v>0</v>
      </c>
      <c r="AC1219" s="14">
        <f t="shared" si="689"/>
        <v>0</v>
      </c>
      <c r="AD1219" s="14">
        <f t="shared" si="689"/>
        <v>0</v>
      </c>
      <c r="AE1219" s="14">
        <f t="shared" si="689"/>
        <v>0</v>
      </c>
      <c r="AF1219" s="14">
        <f t="shared" si="689"/>
        <v>0</v>
      </c>
      <c r="AG1219" s="14">
        <f t="shared" si="689"/>
        <v>0</v>
      </c>
      <c r="AH1219" s="14">
        <f t="shared" si="689"/>
        <v>0</v>
      </c>
      <c r="AI1219" s="14">
        <f t="shared" si="689"/>
        <v>0</v>
      </c>
      <c r="AJ1219" s="14">
        <f t="shared" si="689"/>
        <v>0</v>
      </c>
      <c r="AK1219" s="14">
        <f t="shared" si="689"/>
        <v>0</v>
      </c>
      <c r="AL1219" s="14">
        <f t="shared" si="689"/>
        <v>0</v>
      </c>
      <c r="AM1219" s="14">
        <f t="shared" si="689"/>
        <v>0</v>
      </c>
      <c r="AN1219" s="14">
        <f t="shared" si="689"/>
        <v>0</v>
      </c>
      <c r="AO1219" s="14">
        <f t="shared" si="689"/>
        <v>0</v>
      </c>
      <c r="AP1219" s="14">
        <f t="shared" si="689"/>
        <v>0</v>
      </c>
      <c r="AQ1219" s="14">
        <f t="shared" si="689"/>
        <v>0</v>
      </c>
      <c r="AR1219" s="14">
        <f t="shared" si="689"/>
        <v>0</v>
      </c>
      <c r="AS1219" s="14">
        <f t="shared" si="689"/>
        <v>0</v>
      </c>
      <c r="AT1219" s="14">
        <f t="shared" si="689"/>
        <v>0</v>
      </c>
      <c r="AU1219" s="14">
        <f t="shared" si="689"/>
        <v>0</v>
      </c>
      <c r="AV1219" s="14">
        <f t="shared" si="689"/>
        <v>0</v>
      </c>
      <c r="AW1219" s="14">
        <f t="shared" si="689"/>
        <v>0</v>
      </c>
      <c r="AX1219" s="14">
        <f t="shared" si="689"/>
        <v>0</v>
      </c>
      <c r="AY1219" s="14">
        <f t="shared" si="689"/>
        <v>0</v>
      </c>
      <c r="AZ1219" s="14">
        <f t="shared" si="689"/>
        <v>0</v>
      </c>
      <c r="BA1219" s="14">
        <f t="shared" si="689"/>
        <v>0</v>
      </c>
      <c r="BB1219" s="14">
        <f t="shared" si="689"/>
        <v>0</v>
      </c>
      <c r="BC1219" s="14">
        <f t="shared" si="689"/>
        <v>0</v>
      </c>
      <c r="BD1219" s="14">
        <f t="shared" si="689"/>
        <v>0</v>
      </c>
      <c r="BE1219" s="14">
        <f t="shared" si="689"/>
        <v>0</v>
      </c>
      <c r="BF1219" s="14">
        <f t="shared" si="689"/>
        <v>0</v>
      </c>
      <c r="BG1219" s="29">
        <f t="shared" si="688"/>
        <v>0</v>
      </c>
      <c r="BI1219" s="9"/>
      <c r="BJ1219" s="61"/>
    </row>
    <row r="1220" spans="1:62" ht="12.95" customHeight="1" x14ac:dyDescent="0.2">
      <c r="A1220" s="538"/>
      <c r="B1220" s="534"/>
      <c r="C1220" s="507"/>
      <c r="D1220" s="513"/>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8"/>
        <v>0</v>
      </c>
      <c r="BI1220" s="9"/>
      <c r="BJ1220" s="61"/>
    </row>
    <row r="1221" spans="1:62" ht="12.95" customHeight="1" x14ac:dyDescent="0.2">
      <c r="A1221" s="538"/>
      <c r="B1221" s="534"/>
      <c r="C1221" s="507"/>
      <c r="D1221" s="514"/>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8"/>
        <v>0</v>
      </c>
      <c r="BI1221" s="9"/>
      <c r="BJ1221" s="61"/>
    </row>
    <row r="1222" spans="1:62" ht="12.95" customHeight="1" x14ac:dyDescent="0.2">
      <c r="A1222" s="538"/>
      <c r="B1222" s="534"/>
      <c r="C1222" s="507"/>
      <c r="D1222" s="515" t="str">
        <f>Parameters!$B$12</f>
        <v>ICU</v>
      </c>
      <c r="E1222" s="67" t="str">
        <f>Parameters!$B$14</f>
        <v>Total</v>
      </c>
      <c r="F1222" s="14">
        <f t="shared" ref="F1222:BF1222" si="690">F1223+F1224</f>
        <v>0</v>
      </c>
      <c r="G1222" s="14">
        <f t="shared" si="690"/>
        <v>0</v>
      </c>
      <c r="H1222" s="14">
        <f t="shared" si="690"/>
        <v>0</v>
      </c>
      <c r="I1222" s="14">
        <f t="shared" si="690"/>
        <v>0</v>
      </c>
      <c r="J1222" s="14">
        <f t="shared" si="690"/>
        <v>0</v>
      </c>
      <c r="K1222" s="14">
        <f t="shared" si="690"/>
        <v>0</v>
      </c>
      <c r="L1222" s="14">
        <f t="shared" si="690"/>
        <v>0</v>
      </c>
      <c r="M1222" s="14">
        <f t="shared" si="690"/>
        <v>0</v>
      </c>
      <c r="N1222" s="14">
        <f t="shared" si="690"/>
        <v>0</v>
      </c>
      <c r="O1222" s="14">
        <f t="shared" si="690"/>
        <v>0</v>
      </c>
      <c r="P1222" s="14">
        <f t="shared" si="690"/>
        <v>0</v>
      </c>
      <c r="Q1222" s="14">
        <f t="shared" si="690"/>
        <v>0</v>
      </c>
      <c r="R1222" s="14">
        <f t="shared" si="690"/>
        <v>0</v>
      </c>
      <c r="S1222" s="14">
        <f t="shared" si="690"/>
        <v>0</v>
      </c>
      <c r="T1222" s="14">
        <f t="shared" si="690"/>
        <v>0</v>
      </c>
      <c r="U1222" s="14">
        <f t="shared" si="690"/>
        <v>0</v>
      </c>
      <c r="V1222" s="14">
        <f t="shared" si="690"/>
        <v>0</v>
      </c>
      <c r="W1222" s="14">
        <f t="shared" si="690"/>
        <v>0</v>
      </c>
      <c r="X1222" s="14">
        <f t="shared" si="690"/>
        <v>0</v>
      </c>
      <c r="Y1222" s="14">
        <f t="shared" si="690"/>
        <v>0</v>
      </c>
      <c r="Z1222" s="14">
        <f t="shared" si="690"/>
        <v>0</v>
      </c>
      <c r="AA1222" s="14">
        <f t="shared" si="690"/>
        <v>0</v>
      </c>
      <c r="AB1222" s="14">
        <f t="shared" si="690"/>
        <v>0</v>
      </c>
      <c r="AC1222" s="14">
        <f t="shared" si="690"/>
        <v>0</v>
      </c>
      <c r="AD1222" s="14">
        <f t="shared" si="690"/>
        <v>0</v>
      </c>
      <c r="AE1222" s="14">
        <f t="shared" si="690"/>
        <v>0</v>
      </c>
      <c r="AF1222" s="14">
        <f t="shared" si="690"/>
        <v>0</v>
      </c>
      <c r="AG1222" s="14">
        <f t="shared" si="690"/>
        <v>0</v>
      </c>
      <c r="AH1222" s="14">
        <f t="shared" si="690"/>
        <v>0</v>
      </c>
      <c r="AI1222" s="14">
        <f t="shared" si="690"/>
        <v>0</v>
      </c>
      <c r="AJ1222" s="14">
        <f t="shared" si="690"/>
        <v>0</v>
      </c>
      <c r="AK1222" s="14">
        <f t="shared" si="690"/>
        <v>0</v>
      </c>
      <c r="AL1222" s="14">
        <f t="shared" si="690"/>
        <v>0</v>
      </c>
      <c r="AM1222" s="14">
        <f t="shared" si="690"/>
        <v>0</v>
      </c>
      <c r="AN1222" s="14">
        <f t="shared" si="690"/>
        <v>0</v>
      </c>
      <c r="AO1222" s="14">
        <f t="shared" si="690"/>
        <v>0</v>
      </c>
      <c r="AP1222" s="14">
        <f t="shared" si="690"/>
        <v>0</v>
      </c>
      <c r="AQ1222" s="14">
        <f t="shared" si="690"/>
        <v>0</v>
      </c>
      <c r="AR1222" s="14">
        <f t="shared" si="690"/>
        <v>0</v>
      </c>
      <c r="AS1222" s="14">
        <f t="shared" si="690"/>
        <v>0</v>
      </c>
      <c r="AT1222" s="14">
        <f t="shared" si="690"/>
        <v>0</v>
      </c>
      <c r="AU1222" s="14">
        <f t="shared" si="690"/>
        <v>0</v>
      </c>
      <c r="AV1222" s="14">
        <f t="shared" si="690"/>
        <v>0</v>
      </c>
      <c r="AW1222" s="14">
        <f t="shared" si="690"/>
        <v>0</v>
      </c>
      <c r="AX1222" s="14">
        <f t="shared" si="690"/>
        <v>0</v>
      </c>
      <c r="AY1222" s="14">
        <f t="shared" si="690"/>
        <v>0</v>
      </c>
      <c r="AZ1222" s="14">
        <f t="shared" si="690"/>
        <v>0</v>
      </c>
      <c r="BA1222" s="14">
        <f t="shared" si="690"/>
        <v>0</v>
      </c>
      <c r="BB1222" s="14">
        <f t="shared" si="690"/>
        <v>0</v>
      </c>
      <c r="BC1222" s="14">
        <f t="shared" si="690"/>
        <v>0</v>
      </c>
      <c r="BD1222" s="14">
        <f t="shared" si="690"/>
        <v>0</v>
      </c>
      <c r="BE1222" s="14">
        <f t="shared" si="690"/>
        <v>0</v>
      </c>
      <c r="BF1222" s="14">
        <f t="shared" si="690"/>
        <v>0</v>
      </c>
      <c r="BG1222" s="29">
        <f t="shared" si="688"/>
        <v>0</v>
      </c>
      <c r="BI1222" s="9"/>
      <c r="BJ1222" s="61"/>
    </row>
    <row r="1223" spans="1:62" ht="12.95" customHeight="1" x14ac:dyDescent="0.2">
      <c r="A1223" s="538"/>
      <c r="B1223" s="534"/>
      <c r="C1223" s="507"/>
      <c r="D1223" s="513"/>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8"/>
        <v>0</v>
      </c>
      <c r="BI1223" s="9"/>
      <c r="BJ1223" s="61"/>
    </row>
    <row r="1224" spans="1:62" ht="12.95" customHeight="1" x14ac:dyDescent="0.2">
      <c r="A1224" s="538"/>
      <c r="B1224" s="534"/>
      <c r="C1224" s="507"/>
      <c r="D1224" s="514"/>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8"/>
        <v>0</v>
      </c>
      <c r="BI1224" s="9"/>
      <c r="BJ1224" s="61"/>
    </row>
    <row r="1225" spans="1:62" ht="12.95" customHeight="1" x14ac:dyDescent="0.2">
      <c r="A1225" s="538"/>
      <c r="B1225" s="534"/>
      <c r="C1225" s="507"/>
      <c r="D1225" s="515" t="str">
        <f>Parameters!$B$13</f>
        <v>Death</v>
      </c>
      <c r="E1225" s="67" t="str">
        <f>Parameters!$B$14</f>
        <v>Total</v>
      </c>
      <c r="F1225" s="14">
        <f t="shared" ref="F1225:BF1225" si="691">F1226+F1227</f>
        <v>0</v>
      </c>
      <c r="G1225" s="14">
        <f t="shared" si="691"/>
        <v>0</v>
      </c>
      <c r="H1225" s="14">
        <f t="shared" si="691"/>
        <v>0</v>
      </c>
      <c r="I1225" s="14">
        <f t="shared" si="691"/>
        <v>0</v>
      </c>
      <c r="J1225" s="14">
        <f t="shared" si="691"/>
        <v>0</v>
      </c>
      <c r="K1225" s="14">
        <f t="shared" si="691"/>
        <v>0</v>
      </c>
      <c r="L1225" s="14">
        <f t="shared" si="691"/>
        <v>0</v>
      </c>
      <c r="M1225" s="14">
        <f t="shared" si="691"/>
        <v>0</v>
      </c>
      <c r="N1225" s="14">
        <f t="shared" si="691"/>
        <v>0</v>
      </c>
      <c r="O1225" s="14">
        <f t="shared" si="691"/>
        <v>0</v>
      </c>
      <c r="P1225" s="14">
        <f t="shared" si="691"/>
        <v>0</v>
      </c>
      <c r="Q1225" s="14">
        <f t="shared" si="691"/>
        <v>0</v>
      </c>
      <c r="R1225" s="14">
        <f t="shared" si="691"/>
        <v>0</v>
      </c>
      <c r="S1225" s="14">
        <f t="shared" si="691"/>
        <v>0</v>
      </c>
      <c r="T1225" s="14">
        <f t="shared" si="691"/>
        <v>0</v>
      </c>
      <c r="U1225" s="14">
        <f t="shared" si="691"/>
        <v>0</v>
      </c>
      <c r="V1225" s="14">
        <f t="shared" si="691"/>
        <v>0</v>
      </c>
      <c r="W1225" s="14">
        <f t="shared" si="691"/>
        <v>0</v>
      </c>
      <c r="X1225" s="14">
        <f t="shared" si="691"/>
        <v>0</v>
      </c>
      <c r="Y1225" s="14">
        <f t="shared" si="691"/>
        <v>0</v>
      </c>
      <c r="Z1225" s="14">
        <f t="shared" si="691"/>
        <v>0</v>
      </c>
      <c r="AA1225" s="14">
        <f t="shared" si="691"/>
        <v>0</v>
      </c>
      <c r="AB1225" s="14">
        <f t="shared" si="691"/>
        <v>0</v>
      </c>
      <c r="AC1225" s="14">
        <f t="shared" si="691"/>
        <v>0</v>
      </c>
      <c r="AD1225" s="14">
        <f t="shared" si="691"/>
        <v>0</v>
      </c>
      <c r="AE1225" s="14">
        <f t="shared" si="691"/>
        <v>0</v>
      </c>
      <c r="AF1225" s="14">
        <f t="shared" si="691"/>
        <v>0</v>
      </c>
      <c r="AG1225" s="14">
        <f t="shared" si="691"/>
        <v>0</v>
      </c>
      <c r="AH1225" s="14">
        <f t="shared" si="691"/>
        <v>0</v>
      </c>
      <c r="AI1225" s="14">
        <f t="shared" si="691"/>
        <v>0</v>
      </c>
      <c r="AJ1225" s="14">
        <f t="shared" si="691"/>
        <v>0</v>
      </c>
      <c r="AK1225" s="14">
        <f t="shared" si="691"/>
        <v>0</v>
      </c>
      <c r="AL1225" s="14">
        <f t="shared" si="691"/>
        <v>0</v>
      </c>
      <c r="AM1225" s="14">
        <f t="shared" si="691"/>
        <v>0</v>
      </c>
      <c r="AN1225" s="14">
        <f t="shared" si="691"/>
        <v>0</v>
      </c>
      <c r="AO1225" s="14">
        <f t="shared" si="691"/>
        <v>0</v>
      </c>
      <c r="AP1225" s="14">
        <f t="shared" si="691"/>
        <v>0</v>
      </c>
      <c r="AQ1225" s="14">
        <f t="shared" si="691"/>
        <v>0</v>
      </c>
      <c r="AR1225" s="14">
        <f t="shared" si="691"/>
        <v>0</v>
      </c>
      <c r="AS1225" s="14">
        <f t="shared" si="691"/>
        <v>0</v>
      </c>
      <c r="AT1225" s="14">
        <f t="shared" si="691"/>
        <v>0</v>
      </c>
      <c r="AU1225" s="14">
        <f t="shared" si="691"/>
        <v>0</v>
      </c>
      <c r="AV1225" s="14">
        <f t="shared" si="691"/>
        <v>0</v>
      </c>
      <c r="AW1225" s="14">
        <f t="shared" si="691"/>
        <v>0</v>
      </c>
      <c r="AX1225" s="14">
        <f t="shared" si="691"/>
        <v>0</v>
      </c>
      <c r="AY1225" s="14">
        <f t="shared" si="691"/>
        <v>0</v>
      </c>
      <c r="AZ1225" s="14">
        <f t="shared" si="691"/>
        <v>0</v>
      </c>
      <c r="BA1225" s="14">
        <f t="shared" si="691"/>
        <v>0</v>
      </c>
      <c r="BB1225" s="14">
        <f t="shared" si="691"/>
        <v>0</v>
      </c>
      <c r="BC1225" s="14">
        <f t="shared" si="691"/>
        <v>0</v>
      </c>
      <c r="BD1225" s="14">
        <f t="shared" si="691"/>
        <v>0</v>
      </c>
      <c r="BE1225" s="14">
        <f t="shared" si="691"/>
        <v>0</v>
      </c>
      <c r="BF1225" s="14">
        <f t="shared" si="691"/>
        <v>0</v>
      </c>
      <c r="BG1225" s="29">
        <f t="shared" si="688"/>
        <v>0</v>
      </c>
    </row>
    <row r="1226" spans="1:62" ht="12.95" customHeight="1" x14ac:dyDescent="0.2">
      <c r="A1226" s="538"/>
      <c r="B1226" s="534"/>
      <c r="C1226" s="507"/>
      <c r="D1226" s="513"/>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8"/>
        <v>0</v>
      </c>
    </row>
    <row r="1227" spans="1:62" ht="12.95" customHeight="1" thickBot="1" x14ac:dyDescent="0.25">
      <c r="A1227" s="538"/>
      <c r="B1227" s="534"/>
      <c r="C1227" s="508"/>
      <c r="D1227" s="516"/>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95" customHeight="1" x14ac:dyDescent="0.2">
      <c r="A1228" s="538"/>
      <c r="B1228" s="534"/>
      <c r="C1228" s="505" t="str">
        <f>Parameters!$C$9</f>
        <v>50 to 64</v>
      </c>
      <c r="D1228" s="509" t="str">
        <f>Parameters!$B$10</f>
        <v>Fever</v>
      </c>
      <c r="E1228" s="65" t="str">
        <f>Parameters!$B$14</f>
        <v>Total</v>
      </c>
      <c r="F1228" s="30">
        <f>F1229+F1230</f>
        <v>0</v>
      </c>
      <c r="G1228" s="30">
        <f t="shared" ref="G1228:BF1228" si="692">G1229+G1230</f>
        <v>0</v>
      </c>
      <c r="H1228" s="30">
        <f t="shared" si="692"/>
        <v>0</v>
      </c>
      <c r="I1228" s="30">
        <f t="shared" si="692"/>
        <v>0</v>
      </c>
      <c r="J1228" s="30">
        <f t="shared" si="692"/>
        <v>0</v>
      </c>
      <c r="K1228" s="30">
        <f t="shared" si="692"/>
        <v>0</v>
      </c>
      <c r="L1228" s="30">
        <f t="shared" si="692"/>
        <v>0</v>
      </c>
      <c r="M1228" s="30">
        <f t="shared" si="692"/>
        <v>0</v>
      </c>
      <c r="N1228" s="30">
        <f t="shared" si="692"/>
        <v>0</v>
      </c>
      <c r="O1228" s="30">
        <f t="shared" si="692"/>
        <v>0</v>
      </c>
      <c r="P1228" s="30">
        <f t="shared" si="692"/>
        <v>0</v>
      </c>
      <c r="Q1228" s="30">
        <f t="shared" si="692"/>
        <v>0</v>
      </c>
      <c r="R1228" s="30">
        <f t="shared" si="692"/>
        <v>0</v>
      </c>
      <c r="S1228" s="30">
        <f t="shared" si="692"/>
        <v>0</v>
      </c>
      <c r="T1228" s="30">
        <f t="shared" si="692"/>
        <v>0</v>
      </c>
      <c r="U1228" s="30">
        <f t="shared" si="692"/>
        <v>0</v>
      </c>
      <c r="V1228" s="30">
        <f t="shared" si="692"/>
        <v>0</v>
      </c>
      <c r="W1228" s="30">
        <f t="shared" si="692"/>
        <v>0</v>
      </c>
      <c r="X1228" s="30">
        <f t="shared" si="692"/>
        <v>0</v>
      </c>
      <c r="Y1228" s="30">
        <f t="shared" si="692"/>
        <v>0</v>
      </c>
      <c r="Z1228" s="30">
        <f t="shared" si="692"/>
        <v>0</v>
      </c>
      <c r="AA1228" s="30">
        <f t="shared" si="692"/>
        <v>0</v>
      </c>
      <c r="AB1228" s="30">
        <f t="shared" si="692"/>
        <v>0</v>
      </c>
      <c r="AC1228" s="30">
        <f t="shared" si="692"/>
        <v>0</v>
      </c>
      <c r="AD1228" s="30">
        <f t="shared" si="692"/>
        <v>0</v>
      </c>
      <c r="AE1228" s="30">
        <f t="shared" si="692"/>
        <v>0</v>
      </c>
      <c r="AF1228" s="30">
        <f t="shared" si="692"/>
        <v>0</v>
      </c>
      <c r="AG1228" s="30">
        <f t="shared" si="692"/>
        <v>0</v>
      </c>
      <c r="AH1228" s="30">
        <f t="shared" si="692"/>
        <v>0</v>
      </c>
      <c r="AI1228" s="30">
        <f t="shared" si="692"/>
        <v>0</v>
      </c>
      <c r="AJ1228" s="30">
        <f t="shared" si="692"/>
        <v>0</v>
      </c>
      <c r="AK1228" s="30">
        <f t="shared" si="692"/>
        <v>0</v>
      </c>
      <c r="AL1228" s="30">
        <f t="shared" si="692"/>
        <v>0</v>
      </c>
      <c r="AM1228" s="30">
        <f t="shared" si="692"/>
        <v>0</v>
      </c>
      <c r="AN1228" s="30">
        <f t="shared" si="692"/>
        <v>0</v>
      </c>
      <c r="AO1228" s="30">
        <f t="shared" si="692"/>
        <v>0</v>
      </c>
      <c r="AP1228" s="30">
        <f t="shared" si="692"/>
        <v>0</v>
      </c>
      <c r="AQ1228" s="30">
        <f t="shared" si="692"/>
        <v>0</v>
      </c>
      <c r="AR1228" s="30">
        <f t="shared" si="692"/>
        <v>0</v>
      </c>
      <c r="AS1228" s="30">
        <f t="shared" si="692"/>
        <v>0</v>
      </c>
      <c r="AT1228" s="30">
        <f t="shared" si="692"/>
        <v>0</v>
      </c>
      <c r="AU1228" s="30">
        <f t="shared" si="692"/>
        <v>0</v>
      </c>
      <c r="AV1228" s="30">
        <f t="shared" si="692"/>
        <v>0</v>
      </c>
      <c r="AW1228" s="30">
        <f t="shared" si="692"/>
        <v>0</v>
      </c>
      <c r="AX1228" s="30">
        <f t="shared" si="692"/>
        <v>0</v>
      </c>
      <c r="AY1228" s="30">
        <f t="shared" si="692"/>
        <v>0</v>
      </c>
      <c r="AZ1228" s="30">
        <f t="shared" si="692"/>
        <v>0</v>
      </c>
      <c r="BA1228" s="30">
        <f t="shared" si="692"/>
        <v>0</v>
      </c>
      <c r="BB1228" s="30">
        <f t="shared" si="692"/>
        <v>0</v>
      </c>
      <c r="BC1228" s="30">
        <f t="shared" si="692"/>
        <v>0</v>
      </c>
      <c r="BD1228" s="30">
        <f t="shared" si="692"/>
        <v>0</v>
      </c>
      <c r="BE1228" s="30">
        <f t="shared" si="692"/>
        <v>0</v>
      </c>
      <c r="BF1228" s="30">
        <f t="shared" si="692"/>
        <v>0</v>
      </c>
      <c r="BG1228" s="31">
        <f>SUM(F1228:BF1228)</f>
        <v>0</v>
      </c>
    </row>
    <row r="1229" spans="1:62" ht="12.95" customHeight="1" x14ac:dyDescent="0.2">
      <c r="A1229" s="538"/>
      <c r="B1229" s="534"/>
      <c r="C1229" s="506"/>
      <c r="D1229" s="510"/>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3">SUM(F1229:BF1229)</f>
        <v>0</v>
      </c>
    </row>
    <row r="1230" spans="1:62" ht="12.95" customHeight="1" x14ac:dyDescent="0.2">
      <c r="A1230" s="538"/>
      <c r="B1230" s="534"/>
      <c r="C1230" s="506"/>
      <c r="D1230" s="511"/>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3"/>
        <v>0</v>
      </c>
    </row>
    <row r="1231" spans="1:62" ht="12.95" customHeight="1" x14ac:dyDescent="0.2">
      <c r="A1231" s="538"/>
      <c r="B1231" s="534"/>
      <c r="C1231" s="507"/>
      <c r="D1231" s="512" t="str">
        <f>Parameters!$B$11</f>
        <v>Hosp.</v>
      </c>
      <c r="E1231" s="67" t="str">
        <f>Parameters!$B$14</f>
        <v>Total</v>
      </c>
      <c r="F1231" s="14">
        <f t="shared" ref="F1231:BF1231" si="694">F1232+F1233</f>
        <v>0</v>
      </c>
      <c r="G1231" s="14">
        <f t="shared" si="694"/>
        <v>0</v>
      </c>
      <c r="H1231" s="14">
        <f t="shared" si="694"/>
        <v>0</v>
      </c>
      <c r="I1231" s="14">
        <f t="shared" si="694"/>
        <v>0</v>
      </c>
      <c r="J1231" s="14">
        <f t="shared" si="694"/>
        <v>0</v>
      </c>
      <c r="K1231" s="14">
        <f t="shared" si="694"/>
        <v>0</v>
      </c>
      <c r="L1231" s="14">
        <f t="shared" si="694"/>
        <v>0</v>
      </c>
      <c r="M1231" s="14">
        <f t="shared" si="694"/>
        <v>0</v>
      </c>
      <c r="N1231" s="14">
        <f t="shared" si="694"/>
        <v>0</v>
      </c>
      <c r="O1231" s="14">
        <f t="shared" si="694"/>
        <v>0</v>
      </c>
      <c r="P1231" s="14">
        <f t="shared" si="694"/>
        <v>0</v>
      </c>
      <c r="Q1231" s="14">
        <f t="shared" si="694"/>
        <v>0</v>
      </c>
      <c r="R1231" s="14">
        <f t="shared" si="694"/>
        <v>0</v>
      </c>
      <c r="S1231" s="14">
        <f t="shared" si="694"/>
        <v>0</v>
      </c>
      <c r="T1231" s="14">
        <f t="shared" si="694"/>
        <v>0</v>
      </c>
      <c r="U1231" s="14">
        <f t="shared" si="694"/>
        <v>0</v>
      </c>
      <c r="V1231" s="14">
        <f t="shared" si="694"/>
        <v>0</v>
      </c>
      <c r="W1231" s="14">
        <f t="shared" si="694"/>
        <v>0</v>
      </c>
      <c r="X1231" s="14">
        <f t="shared" si="694"/>
        <v>0</v>
      </c>
      <c r="Y1231" s="14">
        <f t="shared" si="694"/>
        <v>0</v>
      </c>
      <c r="Z1231" s="14">
        <f t="shared" si="694"/>
        <v>0</v>
      </c>
      <c r="AA1231" s="14">
        <f t="shared" si="694"/>
        <v>0</v>
      </c>
      <c r="AB1231" s="14">
        <f t="shared" si="694"/>
        <v>0</v>
      </c>
      <c r="AC1231" s="14">
        <f t="shared" si="694"/>
        <v>0</v>
      </c>
      <c r="AD1231" s="14">
        <f t="shared" si="694"/>
        <v>0</v>
      </c>
      <c r="AE1231" s="14">
        <f t="shared" si="694"/>
        <v>0</v>
      </c>
      <c r="AF1231" s="14">
        <f t="shared" si="694"/>
        <v>0</v>
      </c>
      <c r="AG1231" s="14">
        <f t="shared" si="694"/>
        <v>0</v>
      </c>
      <c r="AH1231" s="14">
        <f t="shared" si="694"/>
        <v>0</v>
      </c>
      <c r="AI1231" s="14">
        <f t="shared" si="694"/>
        <v>0</v>
      </c>
      <c r="AJ1231" s="14">
        <f t="shared" si="694"/>
        <v>0</v>
      </c>
      <c r="AK1231" s="14">
        <f t="shared" si="694"/>
        <v>0</v>
      </c>
      <c r="AL1231" s="14">
        <f t="shared" si="694"/>
        <v>0</v>
      </c>
      <c r="AM1231" s="14">
        <f t="shared" si="694"/>
        <v>0</v>
      </c>
      <c r="AN1231" s="14">
        <f t="shared" si="694"/>
        <v>0</v>
      </c>
      <c r="AO1231" s="14">
        <f t="shared" si="694"/>
        <v>0</v>
      </c>
      <c r="AP1231" s="14">
        <f t="shared" si="694"/>
        <v>0</v>
      </c>
      <c r="AQ1231" s="14">
        <f t="shared" si="694"/>
        <v>0</v>
      </c>
      <c r="AR1231" s="14">
        <f t="shared" si="694"/>
        <v>0</v>
      </c>
      <c r="AS1231" s="14">
        <f t="shared" si="694"/>
        <v>0</v>
      </c>
      <c r="AT1231" s="14">
        <f t="shared" si="694"/>
        <v>0</v>
      </c>
      <c r="AU1231" s="14">
        <f t="shared" si="694"/>
        <v>0</v>
      </c>
      <c r="AV1231" s="14">
        <f t="shared" si="694"/>
        <v>0</v>
      </c>
      <c r="AW1231" s="14">
        <f t="shared" si="694"/>
        <v>0</v>
      </c>
      <c r="AX1231" s="14">
        <f t="shared" si="694"/>
        <v>0</v>
      </c>
      <c r="AY1231" s="14">
        <f t="shared" si="694"/>
        <v>0</v>
      </c>
      <c r="AZ1231" s="14">
        <f t="shared" si="694"/>
        <v>0</v>
      </c>
      <c r="BA1231" s="14">
        <f t="shared" si="694"/>
        <v>0</v>
      </c>
      <c r="BB1231" s="14">
        <f t="shared" si="694"/>
        <v>0</v>
      </c>
      <c r="BC1231" s="14">
        <f t="shared" si="694"/>
        <v>0</v>
      </c>
      <c r="BD1231" s="14">
        <f t="shared" si="694"/>
        <v>0</v>
      </c>
      <c r="BE1231" s="14">
        <f t="shared" si="694"/>
        <v>0</v>
      </c>
      <c r="BF1231" s="14">
        <f t="shared" si="694"/>
        <v>0</v>
      </c>
      <c r="BG1231" s="29">
        <f t="shared" si="693"/>
        <v>0</v>
      </c>
    </row>
    <row r="1232" spans="1:62" ht="12.95" customHeight="1" x14ac:dyDescent="0.2">
      <c r="A1232" s="538"/>
      <c r="B1232" s="534"/>
      <c r="C1232" s="507"/>
      <c r="D1232" s="513"/>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3"/>
        <v>0</v>
      </c>
    </row>
    <row r="1233" spans="1:59" ht="12.95" customHeight="1" x14ac:dyDescent="0.2">
      <c r="A1233" s="538"/>
      <c r="B1233" s="534"/>
      <c r="C1233" s="507"/>
      <c r="D1233" s="514"/>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3"/>
        <v>0</v>
      </c>
    </row>
    <row r="1234" spans="1:59" ht="12.95" customHeight="1" x14ac:dyDescent="0.2">
      <c r="A1234" s="538"/>
      <c r="B1234" s="534"/>
      <c r="C1234" s="507"/>
      <c r="D1234" s="515" t="str">
        <f>Parameters!$B$12</f>
        <v>ICU</v>
      </c>
      <c r="E1234" s="67" t="str">
        <f>Parameters!$B$14</f>
        <v>Total</v>
      </c>
      <c r="F1234" s="14">
        <f t="shared" ref="F1234:BF1234" si="695">F1235+F1236</f>
        <v>0</v>
      </c>
      <c r="G1234" s="14">
        <f t="shared" si="695"/>
        <v>0</v>
      </c>
      <c r="H1234" s="14">
        <f t="shared" si="695"/>
        <v>0</v>
      </c>
      <c r="I1234" s="14">
        <f t="shared" si="695"/>
        <v>0</v>
      </c>
      <c r="J1234" s="14">
        <f t="shared" si="695"/>
        <v>0</v>
      </c>
      <c r="K1234" s="14">
        <f t="shared" si="695"/>
        <v>0</v>
      </c>
      <c r="L1234" s="14">
        <f t="shared" si="695"/>
        <v>0</v>
      </c>
      <c r="M1234" s="14">
        <f t="shared" si="695"/>
        <v>0</v>
      </c>
      <c r="N1234" s="14">
        <f t="shared" si="695"/>
        <v>0</v>
      </c>
      <c r="O1234" s="14">
        <f t="shared" si="695"/>
        <v>0</v>
      </c>
      <c r="P1234" s="14">
        <f t="shared" si="695"/>
        <v>0</v>
      </c>
      <c r="Q1234" s="14">
        <f t="shared" si="695"/>
        <v>0</v>
      </c>
      <c r="R1234" s="14">
        <f t="shared" si="695"/>
        <v>0</v>
      </c>
      <c r="S1234" s="14">
        <f t="shared" si="695"/>
        <v>0</v>
      </c>
      <c r="T1234" s="14">
        <f t="shared" si="695"/>
        <v>0</v>
      </c>
      <c r="U1234" s="14">
        <f t="shared" si="695"/>
        <v>0</v>
      </c>
      <c r="V1234" s="14">
        <f t="shared" si="695"/>
        <v>0</v>
      </c>
      <c r="W1234" s="14">
        <f t="shared" si="695"/>
        <v>0</v>
      </c>
      <c r="X1234" s="14">
        <f t="shared" si="695"/>
        <v>0</v>
      </c>
      <c r="Y1234" s="14">
        <f t="shared" si="695"/>
        <v>0</v>
      </c>
      <c r="Z1234" s="14">
        <f t="shared" si="695"/>
        <v>0</v>
      </c>
      <c r="AA1234" s="14">
        <f t="shared" si="695"/>
        <v>0</v>
      </c>
      <c r="AB1234" s="14">
        <f t="shared" si="695"/>
        <v>0</v>
      </c>
      <c r="AC1234" s="14">
        <f t="shared" si="695"/>
        <v>0</v>
      </c>
      <c r="AD1234" s="14">
        <f t="shared" si="695"/>
        <v>0</v>
      </c>
      <c r="AE1234" s="14">
        <f t="shared" si="695"/>
        <v>0</v>
      </c>
      <c r="AF1234" s="14">
        <f t="shared" si="695"/>
        <v>0</v>
      </c>
      <c r="AG1234" s="14">
        <f t="shared" si="695"/>
        <v>0</v>
      </c>
      <c r="AH1234" s="14">
        <f t="shared" si="695"/>
        <v>0</v>
      </c>
      <c r="AI1234" s="14">
        <f t="shared" si="695"/>
        <v>0</v>
      </c>
      <c r="AJ1234" s="14">
        <f t="shared" si="695"/>
        <v>0</v>
      </c>
      <c r="AK1234" s="14">
        <f t="shared" si="695"/>
        <v>0</v>
      </c>
      <c r="AL1234" s="14">
        <f t="shared" si="695"/>
        <v>0</v>
      </c>
      <c r="AM1234" s="14">
        <f t="shared" si="695"/>
        <v>0</v>
      </c>
      <c r="AN1234" s="14">
        <f t="shared" si="695"/>
        <v>0</v>
      </c>
      <c r="AO1234" s="14">
        <f t="shared" si="695"/>
        <v>0</v>
      </c>
      <c r="AP1234" s="14">
        <f t="shared" si="695"/>
        <v>0</v>
      </c>
      <c r="AQ1234" s="14">
        <f t="shared" si="695"/>
        <v>0</v>
      </c>
      <c r="AR1234" s="14">
        <f t="shared" si="695"/>
        <v>0</v>
      </c>
      <c r="AS1234" s="14">
        <f t="shared" si="695"/>
        <v>0</v>
      </c>
      <c r="AT1234" s="14">
        <f t="shared" si="695"/>
        <v>0</v>
      </c>
      <c r="AU1234" s="14">
        <f t="shared" si="695"/>
        <v>0</v>
      </c>
      <c r="AV1234" s="14">
        <f t="shared" si="695"/>
        <v>0</v>
      </c>
      <c r="AW1234" s="14">
        <f t="shared" si="695"/>
        <v>0</v>
      </c>
      <c r="AX1234" s="14">
        <f t="shared" si="695"/>
        <v>0</v>
      </c>
      <c r="AY1234" s="14">
        <f t="shared" si="695"/>
        <v>0</v>
      </c>
      <c r="AZ1234" s="14">
        <f t="shared" si="695"/>
        <v>0</v>
      </c>
      <c r="BA1234" s="14">
        <f t="shared" si="695"/>
        <v>0</v>
      </c>
      <c r="BB1234" s="14">
        <f t="shared" si="695"/>
        <v>0</v>
      </c>
      <c r="BC1234" s="14">
        <f t="shared" si="695"/>
        <v>0</v>
      </c>
      <c r="BD1234" s="14">
        <f t="shared" si="695"/>
        <v>0</v>
      </c>
      <c r="BE1234" s="14">
        <f t="shared" si="695"/>
        <v>0</v>
      </c>
      <c r="BF1234" s="14">
        <f t="shared" si="695"/>
        <v>0</v>
      </c>
      <c r="BG1234" s="29">
        <f t="shared" si="693"/>
        <v>0</v>
      </c>
    </row>
    <row r="1235" spans="1:59" ht="12.95" customHeight="1" x14ac:dyDescent="0.2">
      <c r="A1235" s="538"/>
      <c r="B1235" s="534"/>
      <c r="C1235" s="507"/>
      <c r="D1235" s="513"/>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3"/>
        <v>0</v>
      </c>
    </row>
    <row r="1236" spans="1:59" ht="12.95" customHeight="1" x14ac:dyDescent="0.2">
      <c r="A1236" s="538"/>
      <c r="B1236" s="534"/>
      <c r="C1236" s="507"/>
      <c r="D1236" s="514"/>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3"/>
        <v>0</v>
      </c>
    </row>
    <row r="1237" spans="1:59" ht="12.95" customHeight="1" x14ac:dyDescent="0.2">
      <c r="A1237" s="538"/>
      <c r="B1237" s="534"/>
      <c r="C1237" s="507"/>
      <c r="D1237" s="515" t="str">
        <f>Parameters!$B$13</f>
        <v>Death</v>
      </c>
      <c r="E1237" s="67" t="str">
        <f>Parameters!$B$14</f>
        <v>Total</v>
      </c>
      <c r="F1237" s="14">
        <f t="shared" ref="F1237:BF1237" si="696">F1238+F1239</f>
        <v>0</v>
      </c>
      <c r="G1237" s="14">
        <f t="shared" si="696"/>
        <v>0</v>
      </c>
      <c r="H1237" s="14">
        <f t="shared" si="696"/>
        <v>0</v>
      </c>
      <c r="I1237" s="14">
        <f t="shared" si="696"/>
        <v>0</v>
      </c>
      <c r="J1237" s="14">
        <f t="shared" si="696"/>
        <v>0</v>
      </c>
      <c r="K1237" s="14">
        <f t="shared" si="696"/>
        <v>0</v>
      </c>
      <c r="L1237" s="14">
        <f t="shared" si="696"/>
        <v>0</v>
      </c>
      <c r="M1237" s="14">
        <f t="shared" si="696"/>
        <v>0</v>
      </c>
      <c r="N1237" s="14">
        <f t="shared" si="696"/>
        <v>0</v>
      </c>
      <c r="O1237" s="14">
        <f t="shared" si="696"/>
        <v>0</v>
      </c>
      <c r="P1237" s="14">
        <f t="shared" si="696"/>
        <v>0</v>
      </c>
      <c r="Q1237" s="14">
        <f t="shared" si="696"/>
        <v>0</v>
      </c>
      <c r="R1237" s="14">
        <f t="shared" si="696"/>
        <v>0</v>
      </c>
      <c r="S1237" s="14">
        <f t="shared" si="696"/>
        <v>0</v>
      </c>
      <c r="T1237" s="14">
        <f t="shared" si="696"/>
        <v>0</v>
      </c>
      <c r="U1237" s="14">
        <f t="shared" si="696"/>
        <v>0</v>
      </c>
      <c r="V1237" s="14">
        <f t="shared" si="696"/>
        <v>0</v>
      </c>
      <c r="W1237" s="14">
        <f t="shared" si="696"/>
        <v>0</v>
      </c>
      <c r="X1237" s="14">
        <f t="shared" si="696"/>
        <v>0</v>
      </c>
      <c r="Y1237" s="14">
        <f t="shared" si="696"/>
        <v>0</v>
      </c>
      <c r="Z1237" s="14">
        <f t="shared" si="696"/>
        <v>0</v>
      </c>
      <c r="AA1237" s="14">
        <f t="shared" si="696"/>
        <v>0</v>
      </c>
      <c r="AB1237" s="14">
        <f t="shared" si="696"/>
        <v>0</v>
      </c>
      <c r="AC1237" s="14">
        <f t="shared" si="696"/>
        <v>0</v>
      </c>
      <c r="AD1237" s="14">
        <f t="shared" si="696"/>
        <v>0</v>
      </c>
      <c r="AE1237" s="14">
        <f t="shared" si="696"/>
        <v>0</v>
      </c>
      <c r="AF1237" s="14">
        <f t="shared" si="696"/>
        <v>0</v>
      </c>
      <c r="AG1237" s="14">
        <f t="shared" si="696"/>
        <v>0</v>
      </c>
      <c r="AH1237" s="14">
        <f t="shared" si="696"/>
        <v>0</v>
      </c>
      <c r="AI1237" s="14">
        <f t="shared" si="696"/>
        <v>0</v>
      </c>
      <c r="AJ1237" s="14">
        <f t="shared" si="696"/>
        <v>0</v>
      </c>
      <c r="AK1237" s="14">
        <f t="shared" si="696"/>
        <v>0</v>
      </c>
      <c r="AL1237" s="14">
        <f t="shared" si="696"/>
        <v>0</v>
      </c>
      <c r="AM1237" s="14">
        <f t="shared" si="696"/>
        <v>0</v>
      </c>
      <c r="AN1237" s="14">
        <f t="shared" si="696"/>
        <v>0</v>
      </c>
      <c r="AO1237" s="14">
        <f t="shared" si="696"/>
        <v>0</v>
      </c>
      <c r="AP1237" s="14">
        <f t="shared" si="696"/>
        <v>0</v>
      </c>
      <c r="AQ1237" s="14">
        <f t="shared" si="696"/>
        <v>0</v>
      </c>
      <c r="AR1237" s="14">
        <f t="shared" si="696"/>
        <v>0</v>
      </c>
      <c r="AS1237" s="14">
        <f t="shared" si="696"/>
        <v>0</v>
      </c>
      <c r="AT1237" s="14">
        <f t="shared" si="696"/>
        <v>0</v>
      </c>
      <c r="AU1237" s="14">
        <f t="shared" si="696"/>
        <v>0</v>
      </c>
      <c r="AV1237" s="14">
        <f t="shared" si="696"/>
        <v>0</v>
      </c>
      <c r="AW1237" s="14">
        <f t="shared" si="696"/>
        <v>0</v>
      </c>
      <c r="AX1237" s="14">
        <f t="shared" si="696"/>
        <v>0</v>
      </c>
      <c r="AY1237" s="14">
        <f t="shared" si="696"/>
        <v>0</v>
      </c>
      <c r="AZ1237" s="14">
        <f t="shared" si="696"/>
        <v>0</v>
      </c>
      <c r="BA1237" s="14">
        <f t="shared" si="696"/>
        <v>0</v>
      </c>
      <c r="BB1237" s="14">
        <f t="shared" si="696"/>
        <v>0</v>
      </c>
      <c r="BC1237" s="14">
        <f t="shared" si="696"/>
        <v>0</v>
      </c>
      <c r="BD1237" s="14">
        <f t="shared" si="696"/>
        <v>0</v>
      </c>
      <c r="BE1237" s="14">
        <f t="shared" si="696"/>
        <v>0</v>
      </c>
      <c r="BF1237" s="14">
        <f t="shared" si="696"/>
        <v>0</v>
      </c>
      <c r="BG1237" s="29">
        <f t="shared" si="693"/>
        <v>0</v>
      </c>
    </row>
    <row r="1238" spans="1:59" ht="12.95" customHeight="1" x14ac:dyDescent="0.2">
      <c r="A1238" s="538"/>
      <c r="B1238" s="534"/>
      <c r="C1238" s="507"/>
      <c r="D1238" s="513"/>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3"/>
        <v>0</v>
      </c>
    </row>
    <row r="1239" spans="1:59" ht="12.95" customHeight="1" thickBot="1" x14ac:dyDescent="0.25">
      <c r="A1239" s="538"/>
      <c r="B1239" s="534"/>
      <c r="C1239" s="508"/>
      <c r="D1239" s="516"/>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95" customHeight="1" x14ac:dyDescent="0.2">
      <c r="A1240" s="538"/>
      <c r="B1240" s="534"/>
      <c r="C1240" s="505" t="str">
        <f>Parameters!$C$10</f>
        <v>65 and +</v>
      </c>
      <c r="D1240" s="509" t="str">
        <f>Parameters!$B$10</f>
        <v>Fever</v>
      </c>
      <c r="E1240" s="65" t="str">
        <f>Parameters!$B$14</f>
        <v>Total</v>
      </c>
      <c r="F1240" s="30">
        <f>F1241+F1242</f>
        <v>0</v>
      </c>
      <c r="G1240" s="30">
        <f t="shared" ref="G1240:BF1240" si="697">G1241+G1242</f>
        <v>0</v>
      </c>
      <c r="H1240" s="30">
        <f t="shared" si="697"/>
        <v>0</v>
      </c>
      <c r="I1240" s="30">
        <f t="shared" si="697"/>
        <v>0</v>
      </c>
      <c r="J1240" s="30">
        <f t="shared" si="697"/>
        <v>0</v>
      </c>
      <c r="K1240" s="30">
        <f t="shared" si="697"/>
        <v>0</v>
      </c>
      <c r="L1240" s="30">
        <f t="shared" si="697"/>
        <v>0</v>
      </c>
      <c r="M1240" s="30">
        <f t="shared" si="697"/>
        <v>0</v>
      </c>
      <c r="N1240" s="30">
        <f t="shared" si="697"/>
        <v>0</v>
      </c>
      <c r="O1240" s="30">
        <f t="shared" si="697"/>
        <v>0</v>
      </c>
      <c r="P1240" s="30">
        <f t="shared" si="697"/>
        <v>0</v>
      </c>
      <c r="Q1240" s="30">
        <f t="shared" si="697"/>
        <v>0</v>
      </c>
      <c r="R1240" s="30">
        <f t="shared" si="697"/>
        <v>0</v>
      </c>
      <c r="S1240" s="30">
        <f t="shared" si="697"/>
        <v>0</v>
      </c>
      <c r="T1240" s="30">
        <f t="shared" si="697"/>
        <v>0</v>
      </c>
      <c r="U1240" s="30">
        <f t="shared" si="697"/>
        <v>0</v>
      </c>
      <c r="V1240" s="30">
        <f t="shared" si="697"/>
        <v>0</v>
      </c>
      <c r="W1240" s="30">
        <f t="shared" si="697"/>
        <v>0</v>
      </c>
      <c r="X1240" s="30">
        <f t="shared" si="697"/>
        <v>0</v>
      </c>
      <c r="Y1240" s="30">
        <f t="shared" si="697"/>
        <v>0</v>
      </c>
      <c r="Z1240" s="30">
        <f t="shared" si="697"/>
        <v>0</v>
      </c>
      <c r="AA1240" s="30">
        <f t="shared" si="697"/>
        <v>0</v>
      </c>
      <c r="AB1240" s="30">
        <f t="shared" si="697"/>
        <v>0</v>
      </c>
      <c r="AC1240" s="30">
        <f t="shared" si="697"/>
        <v>0</v>
      </c>
      <c r="AD1240" s="30">
        <f t="shared" si="697"/>
        <v>0</v>
      </c>
      <c r="AE1240" s="30">
        <f t="shared" si="697"/>
        <v>0</v>
      </c>
      <c r="AF1240" s="30">
        <f t="shared" si="697"/>
        <v>0</v>
      </c>
      <c r="AG1240" s="30">
        <f t="shared" si="697"/>
        <v>0</v>
      </c>
      <c r="AH1240" s="30">
        <f t="shared" si="697"/>
        <v>0</v>
      </c>
      <c r="AI1240" s="30">
        <f t="shared" si="697"/>
        <v>0</v>
      </c>
      <c r="AJ1240" s="30">
        <f t="shared" si="697"/>
        <v>0</v>
      </c>
      <c r="AK1240" s="30">
        <f t="shared" si="697"/>
        <v>0</v>
      </c>
      <c r="AL1240" s="30">
        <f t="shared" si="697"/>
        <v>0</v>
      </c>
      <c r="AM1240" s="30">
        <f t="shared" si="697"/>
        <v>0</v>
      </c>
      <c r="AN1240" s="30">
        <f t="shared" si="697"/>
        <v>0</v>
      </c>
      <c r="AO1240" s="30">
        <f t="shared" si="697"/>
        <v>0</v>
      </c>
      <c r="AP1240" s="30">
        <f t="shared" si="697"/>
        <v>0</v>
      </c>
      <c r="AQ1240" s="30">
        <f t="shared" si="697"/>
        <v>0</v>
      </c>
      <c r="AR1240" s="30">
        <f t="shared" si="697"/>
        <v>0</v>
      </c>
      <c r="AS1240" s="30">
        <f t="shared" si="697"/>
        <v>0</v>
      </c>
      <c r="AT1240" s="30">
        <f t="shared" si="697"/>
        <v>0</v>
      </c>
      <c r="AU1240" s="30">
        <f t="shared" si="697"/>
        <v>0</v>
      </c>
      <c r="AV1240" s="30">
        <f t="shared" si="697"/>
        <v>0</v>
      </c>
      <c r="AW1240" s="30">
        <f t="shared" si="697"/>
        <v>0</v>
      </c>
      <c r="AX1240" s="30">
        <f t="shared" si="697"/>
        <v>0</v>
      </c>
      <c r="AY1240" s="30">
        <f t="shared" si="697"/>
        <v>0</v>
      </c>
      <c r="AZ1240" s="30">
        <f t="shared" si="697"/>
        <v>0</v>
      </c>
      <c r="BA1240" s="30">
        <f t="shared" si="697"/>
        <v>0</v>
      </c>
      <c r="BB1240" s="30">
        <f t="shared" si="697"/>
        <v>0</v>
      </c>
      <c r="BC1240" s="30">
        <f t="shared" si="697"/>
        <v>0</v>
      </c>
      <c r="BD1240" s="30">
        <f t="shared" si="697"/>
        <v>0</v>
      </c>
      <c r="BE1240" s="30">
        <f t="shared" si="697"/>
        <v>0</v>
      </c>
      <c r="BF1240" s="30">
        <f t="shared" si="697"/>
        <v>0</v>
      </c>
      <c r="BG1240" s="31">
        <f>SUM(F1240:BF1240)</f>
        <v>0</v>
      </c>
    </row>
    <row r="1241" spans="1:59" ht="12.95" customHeight="1" x14ac:dyDescent="0.2">
      <c r="A1241" s="538"/>
      <c r="B1241" s="534"/>
      <c r="C1241" s="506"/>
      <c r="D1241" s="510"/>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8">SUM(F1241:BF1241)</f>
        <v>0</v>
      </c>
    </row>
    <row r="1242" spans="1:59" ht="12.95" customHeight="1" x14ac:dyDescent="0.2">
      <c r="A1242" s="538"/>
      <c r="B1242" s="534"/>
      <c r="C1242" s="506"/>
      <c r="D1242" s="511"/>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8"/>
        <v>0</v>
      </c>
    </row>
    <row r="1243" spans="1:59" ht="12.95" customHeight="1" x14ac:dyDescent="0.2">
      <c r="A1243" s="538"/>
      <c r="B1243" s="534"/>
      <c r="C1243" s="507"/>
      <c r="D1243" s="512" t="str">
        <f>Parameters!$B$11</f>
        <v>Hosp.</v>
      </c>
      <c r="E1243" s="67" t="str">
        <f>Parameters!$B$14</f>
        <v>Total</v>
      </c>
      <c r="F1243" s="14">
        <f t="shared" ref="F1243:BF1243" si="699">F1244+F1245</f>
        <v>0</v>
      </c>
      <c r="G1243" s="14">
        <f t="shared" si="699"/>
        <v>0</v>
      </c>
      <c r="H1243" s="14">
        <f t="shared" si="699"/>
        <v>0</v>
      </c>
      <c r="I1243" s="14">
        <f t="shared" si="699"/>
        <v>0</v>
      </c>
      <c r="J1243" s="14">
        <f t="shared" si="699"/>
        <v>0</v>
      </c>
      <c r="K1243" s="14">
        <f t="shared" si="699"/>
        <v>0</v>
      </c>
      <c r="L1243" s="14">
        <f t="shared" si="699"/>
        <v>0</v>
      </c>
      <c r="M1243" s="14">
        <f t="shared" si="699"/>
        <v>0</v>
      </c>
      <c r="N1243" s="14">
        <f t="shared" si="699"/>
        <v>0</v>
      </c>
      <c r="O1243" s="14">
        <f t="shared" si="699"/>
        <v>0</v>
      </c>
      <c r="P1243" s="14">
        <f t="shared" si="699"/>
        <v>0</v>
      </c>
      <c r="Q1243" s="14">
        <f t="shared" si="699"/>
        <v>0</v>
      </c>
      <c r="R1243" s="14">
        <f t="shared" si="699"/>
        <v>0</v>
      </c>
      <c r="S1243" s="14">
        <f t="shared" si="699"/>
        <v>0</v>
      </c>
      <c r="T1243" s="14">
        <f t="shared" si="699"/>
        <v>0</v>
      </c>
      <c r="U1243" s="14">
        <f t="shared" si="699"/>
        <v>0</v>
      </c>
      <c r="V1243" s="14">
        <f t="shared" si="699"/>
        <v>0</v>
      </c>
      <c r="W1243" s="14">
        <f t="shared" si="699"/>
        <v>0</v>
      </c>
      <c r="X1243" s="14">
        <f t="shared" si="699"/>
        <v>0</v>
      </c>
      <c r="Y1243" s="14">
        <f t="shared" si="699"/>
        <v>0</v>
      </c>
      <c r="Z1243" s="14">
        <f t="shared" si="699"/>
        <v>0</v>
      </c>
      <c r="AA1243" s="14">
        <f t="shared" si="699"/>
        <v>0</v>
      </c>
      <c r="AB1243" s="14">
        <f t="shared" si="699"/>
        <v>0</v>
      </c>
      <c r="AC1243" s="14">
        <f t="shared" si="699"/>
        <v>0</v>
      </c>
      <c r="AD1243" s="14">
        <f t="shared" si="699"/>
        <v>0</v>
      </c>
      <c r="AE1243" s="14">
        <f t="shared" si="699"/>
        <v>0</v>
      </c>
      <c r="AF1243" s="14">
        <f t="shared" si="699"/>
        <v>0</v>
      </c>
      <c r="AG1243" s="14">
        <f t="shared" si="699"/>
        <v>0</v>
      </c>
      <c r="AH1243" s="14">
        <f t="shared" si="699"/>
        <v>0</v>
      </c>
      <c r="AI1243" s="14">
        <f t="shared" si="699"/>
        <v>0</v>
      </c>
      <c r="AJ1243" s="14">
        <f t="shared" si="699"/>
        <v>0</v>
      </c>
      <c r="AK1243" s="14">
        <f t="shared" si="699"/>
        <v>0</v>
      </c>
      <c r="AL1243" s="14">
        <f t="shared" si="699"/>
        <v>0</v>
      </c>
      <c r="AM1243" s="14">
        <f t="shared" si="699"/>
        <v>0</v>
      </c>
      <c r="AN1243" s="14">
        <f t="shared" si="699"/>
        <v>0</v>
      </c>
      <c r="AO1243" s="14">
        <f t="shared" si="699"/>
        <v>0</v>
      </c>
      <c r="AP1243" s="14">
        <f t="shared" si="699"/>
        <v>0</v>
      </c>
      <c r="AQ1243" s="14">
        <f t="shared" si="699"/>
        <v>0</v>
      </c>
      <c r="AR1243" s="14">
        <f t="shared" si="699"/>
        <v>0</v>
      </c>
      <c r="AS1243" s="14">
        <f t="shared" si="699"/>
        <v>0</v>
      </c>
      <c r="AT1243" s="14">
        <f t="shared" si="699"/>
        <v>0</v>
      </c>
      <c r="AU1243" s="14">
        <f t="shared" si="699"/>
        <v>0</v>
      </c>
      <c r="AV1243" s="14">
        <f t="shared" si="699"/>
        <v>0</v>
      </c>
      <c r="AW1243" s="14">
        <f t="shared" si="699"/>
        <v>0</v>
      </c>
      <c r="AX1243" s="14">
        <f t="shared" si="699"/>
        <v>0</v>
      </c>
      <c r="AY1243" s="14">
        <f t="shared" si="699"/>
        <v>0</v>
      </c>
      <c r="AZ1243" s="14">
        <f t="shared" si="699"/>
        <v>0</v>
      </c>
      <c r="BA1243" s="14">
        <f t="shared" si="699"/>
        <v>0</v>
      </c>
      <c r="BB1243" s="14">
        <f t="shared" si="699"/>
        <v>0</v>
      </c>
      <c r="BC1243" s="14">
        <f t="shared" si="699"/>
        <v>0</v>
      </c>
      <c r="BD1243" s="14">
        <f t="shared" si="699"/>
        <v>0</v>
      </c>
      <c r="BE1243" s="14">
        <f t="shared" si="699"/>
        <v>0</v>
      </c>
      <c r="BF1243" s="14">
        <f t="shared" si="699"/>
        <v>0</v>
      </c>
      <c r="BG1243" s="29">
        <f t="shared" si="698"/>
        <v>0</v>
      </c>
    </row>
    <row r="1244" spans="1:59" ht="12.95" customHeight="1" x14ac:dyDescent="0.2">
      <c r="A1244" s="538"/>
      <c r="B1244" s="534"/>
      <c r="C1244" s="507"/>
      <c r="D1244" s="513"/>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8"/>
        <v>0</v>
      </c>
    </row>
    <row r="1245" spans="1:59" ht="12.95" customHeight="1" x14ac:dyDescent="0.2">
      <c r="A1245" s="538"/>
      <c r="B1245" s="534"/>
      <c r="C1245" s="507"/>
      <c r="D1245" s="514"/>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8"/>
        <v>0</v>
      </c>
    </row>
    <row r="1246" spans="1:59" ht="12.95" customHeight="1" x14ac:dyDescent="0.2">
      <c r="A1246" s="538"/>
      <c r="B1246" s="534"/>
      <c r="C1246" s="507"/>
      <c r="D1246" s="515" t="str">
        <f>Parameters!$B$12</f>
        <v>ICU</v>
      </c>
      <c r="E1246" s="67" t="str">
        <f>Parameters!$B$14</f>
        <v>Total</v>
      </c>
      <c r="F1246" s="14">
        <f t="shared" ref="F1246:BF1246" si="700">F1247+F1248</f>
        <v>0</v>
      </c>
      <c r="G1246" s="14">
        <f t="shared" si="700"/>
        <v>0</v>
      </c>
      <c r="H1246" s="14">
        <f t="shared" si="700"/>
        <v>0</v>
      </c>
      <c r="I1246" s="14">
        <f t="shared" si="700"/>
        <v>0</v>
      </c>
      <c r="J1246" s="14">
        <f t="shared" si="700"/>
        <v>0</v>
      </c>
      <c r="K1246" s="14">
        <f t="shared" si="700"/>
        <v>0</v>
      </c>
      <c r="L1246" s="14">
        <f t="shared" si="700"/>
        <v>0</v>
      </c>
      <c r="M1246" s="14">
        <f t="shared" si="700"/>
        <v>0</v>
      </c>
      <c r="N1246" s="14">
        <f t="shared" si="700"/>
        <v>0</v>
      </c>
      <c r="O1246" s="14">
        <f t="shared" si="700"/>
        <v>0</v>
      </c>
      <c r="P1246" s="14">
        <f t="shared" si="700"/>
        <v>0</v>
      </c>
      <c r="Q1246" s="14">
        <f t="shared" si="700"/>
        <v>0</v>
      </c>
      <c r="R1246" s="14">
        <f t="shared" si="700"/>
        <v>0</v>
      </c>
      <c r="S1246" s="14">
        <f t="shared" si="700"/>
        <v>0</v>
      </c>
      <c r="T1246" s="14">
        <f t="shared" si="700"/>
        <v>0</v>
      </c>
      <c r="U1246" s="14">
        <f t="shared" si="700"/>
        <v>0</v>
      </c>
      <c r="V1246" s="14">
        <f t="shared" si="700"/>
        <v>0</v>
      </c>
      <c r="W1246" s="14">
        <f t="shared" si="700"/>
        <v>0</v>
      </c>
      <c r="X1246" s="14">
        <f t="shared" si="700"/>
        <v>0</v>
      </c>
      <c r="Y1246" s="14">
        <f t="shared" si="700"/>
        <v>0</v>
      </c>
      <c r="Z1246" s="14">
        <f t="shared" si="700"/>
        <v>0</v>
      </c>
      <c r="AA1246" s="14">
        <f t="shared" si="700"/>
        <v>0</v>
      </c>
      <c r="AB1246" s="14">
        <f t="shared" si="700"/>
        <v>0</v>
      </c>
      <c r="AC1246" s="14">
        <f t="shared" si="700"/>
        <v>0</v>
      </c>
      <c r="AD1246" s="14">
        <f t="shared" si="700"/>
        <v>0</v>
      </c>
      <c r="AE1246" s="14">
        <f t="shared" si="700"/>
        <v>0</v>
      </c>
      <c r="AF1246" s="14">
        <f t="shared" si="700"/>
        <v>0</v>
      </c>
      <c r="AG1246" s="14">
        <f t="shared" si="700"/>
        <v>0</v>
      </c>
      <c r="AH1246" s="14">
        <f t="shared" si="700"/>
        <v>0</v>
      </c>
      <c r="AI1246" s="14">
        <f t="shared" si="700"/>
        <v>0</v>
      </c>
      <c r="AJ1246" s="14">
        <f t="shared" si="700"/>
        <v>0</v>
      </c>
      <c r="AK1246" s="14">
        <f t="shared" si="700"/>
        <v>0</v>
      </c>
      <c r="AL1246" s="14">
        <f t="shared" si="700"/>
        <v>0</v>
      </c>
      <c r="AM1246" s="14">
        <f t="shared" si="700"/>
        <v>0</v>
      </c>
      <c r="AN1246" s="14">
        <f t="shared" si="700"/>
        <v>0</v>
      </c>
      <c r="AO1246" s="14">
        <f t="shared" si="700"/>
        <v>0</v>
      </c>
      <c r="AP1246" s="14">
        <f t="shared" si="700"/>
        <v>0</v>
      </c>
      <c r="AQ1246" s="14">
        <f t="shared" si="700"/>
        <v>0</v>
      </c>
      <c r="AR1246" s="14">
        <f t="shared" si="700"/>
        <v>0</v>
      </c>
      <c r="AS1246" s="14">
        <f t="shared" si="700"/>
        <v>0</v>
      </c>
      <c r="AT1246" s="14">
        <f t="shared" si="700"/>
        <v>0</v>
      </c>
      <c r="AU1246" s="14">
        <f t="shared" si="700"/>
        <v>0</v>
      </c>
      <c r="AV1246" s="14">
        <f t="shared" si="700"/>
        <v>0</v>
      </c>
      <c r="AW1246" s="14">
        <f t="shared" si="700"/>
        <v>0</v>
      </c>
      <c r="AX1246" s="14">
        <f t="shared" si="700"/>
        <v>0</v>
      </c>
      <c r="AY1246" s="14">
        <f t="shared" si="700"/>
        <v>0</v>
      </c>
      <c r="AZ1246" s="14">
        <f t="shared" si="700"/>
        <v>0</v>
      </c>
      <c r="BA1246" s="14">
        <f t="shared" si="700"/>
        <v>0</v>
      </c>
      <c r="BB1246" s="14">
        <f t="shared" si="700"/>
        <v>0</v>
      </c>
      <c r="BC1246" s="14">
        <f t="shared" si="700"/>
        <v>0</v>
      </c>
      <c r="BD1246" s="14">
        <f t="shared" si="700"/>
        <v>0</v>
      </c>
      <c r="BE1246" s="14">
        <f t="shared" si="700"/>
        <v>0</v>
      </c>
      <c r="BF1246" s="14">
        <f t="shared" si="700"/>
        <v>0</v>
      </c>
      <c r="BG1246" s="29">
        <f t="shared" si="698"/>
        <v>0</v>
      </c>
    </row>
    <row r="1247" spans="1:59" ht="12.95" customHeight="1" x14ac:dyDescent="0.2">
      <c r="A1247" s="538"/>
      <c r="B1247" s="534"/>
      <c r="C1247" s="507"/>
      <c r="D1247" s="513"/>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8"/>
        <v>0</v>
      </c>
    </row>
    <row r="1248" spans="1:59" ht="12.95" customHeight="1" x14ac:dyDescent="0.2">
      <c r="A1248" s="538"/>
      <c r="B1248" s="534"/>
      <c r="C1248" s="507"/>
      <c r="D1248" s="514"/>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8"/>
        <v>0</v>
      </c>
    </row>
    <row r="1249" spans="1:62" ht="12.95" customHeight="1" x14ac:dyDescent="0.2">
      <c r="A1249" s="538"/>
      <c r="B1249" s="534"/>
      <c r="C1249" s="507"/>
      <c r="D1249" s="515" t="str">
        <f>Parameters!$B$13</f>
        <v>Death</v>
      </c>
      <c r="E1249" s="67" t="str">
        <f>Parameters!$B$14</f>
        <v>Total</v>
      </c>
      <c r="F1249" s="14">
        <f t="shared" ref="F1249:BF1249" si="701">F1250+F1251</f>
        <v>0</v>
      </c>
      <c r="G1249" s="14">
        <f t="shared" si="701"/>
        <v>0</v>
      </c>
      <c r="H1249" s="14">
        <f t="shared" si="701"/>
        <v>0</v>
      </c>
      <c r="I1249" s="14">
        <f t="shared" si="701"/>
        <v>0</v>
      </c>
      <c r="J1249" s="14">
        <f t="shared" si="701"/>
        <v>0</v>
      </c>
      <c r="K1249" s="14">
        <f t="shared" si="701"/>
        <v>0</v>
      </c>
      <c r="L1249" s="14">
        <f t="shared" si="701"/>
        <v>0</v>
      </c>
      <c r="M1249" s="14">
        <f t="shared" si="701"/>
        <v>0</v>
      </c>
      <c r="N1249" s="14">
        <f t="shared" si="701"/>
        <v>0</v>
      </c>
      <c r="O1249" s="14">
        <f t="shared" si="701"/>
        <v>0</v>
      </c>
      <c r="P1249" s="14">
        <f t="shared" si="701"/>
        <v>0</v>
      </c>
      <c r="Q1249" s="14">
        <f t="shared" si="701"/>
        <v>0</v>
      </c>
      <c r="R1249" s="14">
        <f t="shared" si="701"/>
        <v>0</v>
      </c>
      <c r="S1249" s="14">
        <f t="shared" si="701"/>
        <v>0</v>
      </c>
      <c r="T1249" s="14">
        <f t="shared" si="701"/>
        <v>0</v>
      </c>
      <c r="U1249" s="14">
        <f t="shared" si="701"/>
        <v>0</v>
      </c>
      <c r="V1249" s="14">
        <f t="shared" si="701"/>
        <v>0</v>
      </c>
      <c r="W1249" s="14">
        <f t="shared" si="701"/>
        <v>0</v>
      </c>
      <c r="X1249" s="14">
        <f t="shared" si="701"/>
        <v>0</v>
      </c>
      <c r="Y1249" s="14">
        <f t="shared" si="701"/>
        <v>0</v>
      </c>
      <c r="Z1249" s="14">
        <f t="shared" si="701"/>
        <v>0</v>
      </c>
      <c r="AA1249" s="14">
        <f t="shared" si="701"/>
        <v>0</v>
      </c>
      <c r="AB1249" s="14">
        <f t="shared" si="701"/>
        <v>0</v>
      </c>
      <c r="AC1249" s="14">
        <f t="shared" si="701"/>
        <v>0</v>
      </c>
      <c r="AD1249" s="14">
        <f t="shared" si="701"/>
        <v>0</v>
      </c>
      <c r="AE1249" s="14">
        <f t="shared" si="701"/>
        <v>0</v>
      </c>
      <c r="AF1249" s="14">
        <f t="shared" si="701"/>
        <v>0</v>
      </c>
      <c r="AG1249" s="14">
        <f t="shared" si="701"/>
        <v>0</v>
      </c>
      <c r="AH1249" s="14">
        <f t="shared" si="701"/>
        <v>0</v>
      </c>
      <c r="AI1249" s="14">
        <f t="shared" si="701"/>
        <v>0</v>
      </c>
      <c r="AJ1249" s="14">
        <f t="shared" si="701"/>
        <v>0</v>
      </c>
      <c r="AK1249" s="14">
        <f t="shared" si="701"/>
        <v>0</v>
      </c>
      <c r="AL1249" s="14">
        <f t="shared" si="701"/>
        <v>0</v>
      </c>
      <c r="AM1249" s="14">
        <f t="shared" si="701"/>
        <v>0</v>
      </c>
      <c r="AN1249" s="14">
        <f t="shared" si="701"/>
        <v>0</v>
      </c>
      <c r="AO1249" s="14">
        <f t="shared" si="701"/>
        <v>0</v>
      </c>
      <c r="AP1249" s="14">
        <f t="shared" si="701"/>
        <v>0</v>
      </c>
      <c r="AQ1249" s="14">
        <f t="shared" si="701"/>
        <v>0</v>
      </c>
      <c r="AR1249" s="14">
        <f t="shared" si="701"/>
        <v>0</v>
      </c>
      <c r="AS1249" s="14">
        <f t="shared" si="701"/>
        <v>0</v>
      </c>
      <c r="AT1249" s="14">
        <f t="shared" si="701"/>
        <v>0</v>
      </c>
      <c r="AU1249" s="14">
        <f t="shared" si="701"/>
        <v>0</v>
      </c>
      <c r="AV1249" s="14">
        <f t="shared" si="701"/>
        <v>0</v>
      </c>
      <c r="AW1249" s="14">
        <f t="shared" si="701"/>
        <v>0</v>
      </c>
      <c r="AX1249" s="14">
        <f t="shared" si="701"/>
        <v>0</v>
      </c>
      <c r="AY1249" s="14">
        <f t="shared" si="701"/>
        <v>0</v>
      </c>
      <c r="AZ1249" s="14">
        <f t="shared" si="701"/>
        <v>0</v>
      </c>
      <c r="BA1249" s="14">
        <f t="shared" si="701"/>
        <v>0</v>
      </c>
      <c r="BB1249" s="14">
        <f t="shared" si="701"/>
        <v>0</v>
      </c>
      <c r="BC1249" s="14">
        <f t="shared" si="701"/>
        <v>0</v>
      </c>
      <c r="BD1249" s="14">
        <f t="shared" si="701"/>
        <v>0</v>
      </c>
      <c r="BE1249" s="14">
        <f t="shared" si="701"/>
        <v>0</v>
      </c>
      <c r="BF1249" s="14">
        <f t="shared" si="701"/>
        <v>0</v>
      </c>
      <c r="BG1249" s="29">
        <f t="shared" si="698"/>
        <v>0</v>
      </c>
    </row>
    <row r="1250" spans="1:62" ht="12.95" customHeight="1" x14ac:dyDescent="0.2">
      <c r="A1250" s="538"/>
      <c r="B1250" s="534"/>
      <c r="C1250" s="507"/>
      <c r="D1250" s="513"/>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8"/>
        <v>0</v>
      </c>
    </row>
    <row r="1251" spans="1:62" ht="12.95" customHeight="1" thickBot="1" x14ac:dyDescent="0.25">
      <c r="A1251" s="538"/>
      <c r="B1251" s="534"/>
      <c r="C1251" s="508"/>
      <c r="D1251" s="516"/>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538"/>
      <c r="B1252" s="535" t="str">
        <f>Parameters!$E$13</f>
        <v>Other</v>
      </c>
      <c r="C1252" s="553" t="str">
        <f>Parameters!$B$14</f>
        <v>Total</v>
      </c>
      <c r="D1252" s="553"/>
      <c r="E1252" s="48" t="str">
        <f>Parameters!$B$14</f>
        <v>Total</v>
      </c>
      <c r="F1252" s="40">
        <f>F1253+F1254</f>
        <v>0</v>
      </c>
      <c r="G1252" s="40">
        <f t="shared" ref="G1252:BF1252" si="702">G1253+G1254</f>
        <v>0</v>
      </c>
      <c r="H1252" s="40">
        <f t="shared" si="702"/>
        <v>0</v>
      </c>
      <c r="I1252" s="40">
        <f t="shared" si="702"/>
        <v>0</v>
      </c>
      <c r="J1252" s="40">
        <f t="shared" si="702"/>
        <v>0</v>
      </c>
      <c r="K1252" s="40">
        <f t="shared" si="702"/>
        <v>0</v>
      </c>
      <c r="L1252" s="40">
        <f t="shared" si="702"/>
        <v>0</v>
      </c>
      <c r="M1252" s="40">
        <f t="shared" si="702"/>
        <v>0</v>
      </c>
      <c r="N1252" s="40">
        <f t="shared" si="702"/>
        <v>0</v>
      </c>
      <c r="O1252" s="40">
        <f t="shared" si="702"/>
        <v>0</v>
      </c>
      <c r="P1252" s="40">
        <f t="shared" si="702"/>
        <v>0</v>
      </c>
      <c r="Q1252" s="40">
        <f t="shared" si="702"/>
        <v>0</v>
      </c>
      <c r="R1252" s="40">
        <f t="shared" si="702"/>
        <v>0</v>
      </c>
      <c r="S1252" s="40">
        <f t="shared" si="702"/>
        <v>0</v>
      </c>
      <c r="T1252" s="40">
        <f t="shared" si="702"/>
        <v>0</v>
      </c>
      <c r="U1252" s="40">
        <f t="shared" si="702"/>
        <v>0</v>
      </c>
      <c r="V1252" s="40">
        <f t="shared" si="702"/>
        <v>0</v>
      </c>
      <c r="W1252" s="40">
        <f t="shared" si="702"/>
        <v>0</v>
      </c>
      <c r="X1252" s="40">
        <f t="shared" si="702"/>
        <v>0</v>
      </c>
      <c r="Y1252" s="40">
        <f t="shared" si="702"/>
        <v>0</v>
      </c>
      <c r="Z1252" s="40">
        <f t="shared" si="702"/>
        <v>0</v>
      </c>
      <c r="AA1252" s="40">
        <f t="shared" si="702"/>
        <v>0</v>
      </c>
      <c r="AB1252" s="40">
        <f t="shared" si="702"/>
        <v>0</v>
      </c>
      <c r="AC1252" s="40">
        <f t="shared" si="702"/>
        <v>0</v>
      </c>
      <c r="AD1252" s="40">
        <f t="shared" si="702"/>
        <v>0</v>
      </c>
      <c r="AE1252" s="40">
        <f t="shared" si="702"/>
        <v>0</v>
      </c>
      <c r="AF1252" s="40">
        <f t="shared" si="702"/>
        <v>0</v>
      </c>
      <c r="AG1252" s="40">
        <f t="shared" si="702"/>
        <v>0</v>
      </c>
      <c r="AH1252" s="40">
        <f t="shared" si="702"/>
        <v>0</v>
      </c>
      <c r="AI1252" s="40">
        <f t="shared" si="702"/>
        <v>0</v>
      </c>
      <c r="AJ1252" s="40">
        <f t="shared" si="702"/>
        <v>0</v>
      </c>
      <c r="AK1252" s="40">
        <f t="shared" si="702"/>
        <v>0</v>
      </c>
      <c r="AL1252" s="40">
        <f t="shared" si="702"/>
        <v>0</v>
      </c>
      <c r="AM1252" s="40">
        <f t="shared" si="702"/>
        <v>0</v>
      </c>
      <c r="AN1252" s="40">
        <f t="shared" si="702"/>
        <v>0</v>
      </c>
      <c r="AO1252" s="40">
        <f t="shared" si="702"/>
        <v>0</v>
      </c>
      <c r="AP1252" s="40">
        <f t="shared" si="702"/>
        <v>0</v>
      </c>
      <c r="AQ1252" s="40">
        <f t="shared" si="702"/>
        <v>0</v>
      </c>
      <c r="AR1252" s="40">
        <f t="shared" si="702"/>
        <v>0</v>
      </c>
      <c r="AS1252" s="40">
        <f t="shared" si="702"/>
        <v>0</v>
      </c>
      <c r="AT1252" s="40">
        <f t="shared" si="702"/>
        <v>0</v>
      </c>
      <c r="AU1252" s="40">
        <f t="shared" si="702"/>
        <v>0</v>
      </c>
      <c r="AV1252" s="40">
        <f t="shared" si="702"/>
        <v>0</v>
      </c>
      <c r="AW1252" s="40">
        <f t="shared" si="702"/>
        <v>0</v>
      </c>
      <c r="AX1252" s="40">
        <f t="shared" si="702"/>
        <v>0</v>
      </c>
      <c r="AY1252" s="40">
        <f t="shared" si="702"/>
        <v>0</v>
      </c>
      <c r="AZ1252" s="40">
        <f t="shared" si="702"/>
        <v>0</v>
      </c>
      <c r="BA1252" s="40">
        <f t="shared" si="702"/>
        <v>0</v>
      </c>
      <c r="BB1252" s="40">
        <f t="shared" si="702"/>
        <v>0</v>
      </c>
      <c r="BC1252" s="40">
        <f t="shared" si="702"/>
        <v>0</v>
      </c>
      <c r="BD1252" s="40">
        <f t="shared" si="702"/>
        <v>0</v>
      </c>
      <c r="BE1252" s="40">
        <f t="shared" si="702"/>
        <v>0</v>
      </c>
      <c r="BF1252" s="40">
        <f t="shared" si="702"/>
        <v>0</v>
      </c>
      <c r="BG1252" s="53">
        <f>SUM(F1252:BF1252)</f>
        <v>0</v>
      </c>
      <c r="BH1252" s="524" t="str">
        <f>B1252</f>
        <v>Other</v>
      </c>
      <c r="BI1252" s="525"/>
      <c r="BJ1252" s="526"/>
    </row>
    <row r="1253" spans="1:62" ht="12.95" customHeight="1" x14ac:dyDescent="0.2">
      <c r="A1253" s="538"/>
      <c r="B1253" s="536"/>
      <c r="C1253" s="554"/>
      <c r="D1253" s="555"/>
      <c r="E1253" s="49" t="str">
        <f>Parameters!$B$15</f>
        <v>Fem.</v>
      </c>
      <c r="F1253" s="34">
        <f>F1256+F1268+F1280+F1292+F1304+F1316+F1328+F1340</f>
        <v>0</v>
      </c>
      <c r="G1253" s="34">
        <f t="shared" ref="G1253:BF1253" si="703">G1256+G1268+G1280+G1292+G1304+G1316+G1328+G1340</f>
        <v>0</v>
      </c>
      <c r="H1253" s="34">
        <f t="shared" si="703"/>
        <v>0</v>
      </c>
      <c r="I1253" s="34">
        <f t="shared" si="703"/>
        <v>0</v>
      </c>
      <c r="J1253" s="34">
        <f t="shared" si="703"/>
        <v>0</v>
      </c>
      <c r="K1253" s="34">
        <f t="shared" si="703"/>
        <v>0</v>
      </c>
      <c r="L1253" s="34">
        <f t="shared" si="703"/>
        <v>0</v>
      </c>
      <c r="M1253" s="34">
        <f t="shared" si="703"/>
        <v>0</v>
      </c>
      <c r="N1253" s="34">
        <f t="shared" si="703"/>
        <v>0</v>
      </c>
      <c r="O1253" s="34">
        <f t="shared" si="703"/>
        <v>0</v>
      </c>
      <c r="P1253" s="34">
        <f t="shared" si="703"/>
        <v>0</v>
      </c>
      <c r="Q1253" s="34">
        <f t="shared" si="703"/>
        <v>0</v>
      </c>
      <c r="R1253" s="34">
        <f t="shared" si="703"/>
        <v>0</v>
      </c>
      <c r="S1253" s="34">
        <f t="shared" si="703"/>
        <v>0</v>
      </c>
      <c r="T1253" s="34">
        <f t="shared" si="703"/>
        <v>0</v>
      </c>
      <c r="U1253" s="34">
        <f t="shared" si="703"/>
        <v>0</v>
      </c>
      <c r="V1253" s="34">
        <f t="shared" si="703"/>
        <v>0</v>
      </c>
      <c r="W1253" s="34">
        <f t="shared" si="703"/>
        <v>0</v>
      </c>
      <c r="X1253" s="34">
        <f t="shared" si="703"/>
        <v>0</v>
      </c>
      <c r="Y1253" s="34">
        <f t="shared" si="703"/>
        <v>0</v>
      </c>
      <c r="Z1253" s="34">
        <f t="shared" si="703"/>
        <v>0</v>
      </c>
      <c r="AA1253" s="34">
        <f t="shared" si="703"/>
        <v>0</v>
      </c>
      <c r="AB1253" s="34">
        <f t="shared" si="703"/>
        <v>0</v>
      </c>
      <c r="AC1253" s="34">
        <f t="shared" si="703"/>
        <v>0</v>
      </c>
      <c r="AD1253" s="34">
        <f t="shared" si="703"/>
        <v>0</v>
      </c>
      <c r="AE1253" s="34">
        <f t="shared" si="703"/>
        <v>0</v>
      </c>
      <c r="AF1253" s="34">
        <f t="shared" si="703"/>
        <v>0</v>
      </c>
      <c r="AG1253" s="34">
        <f t="shared" si="703"/>
        <v>0</v>
      </c>
      <c r="AH1253" s="34">
        <f t="shared" si="703"/>
        <v>0</v>
      </c>
      <c r="AI1253" s="34">
        <f t="shared" si="703"/>
        <v>0</v>
      </c>
      <c r="AJ1253" s="34">
        <f t="shared" si="703"/>
        <v>0</v>
      </c>
      <c r="AK1253" s="34">
        <f t="shared" si="703"/>
        <v>0</v>
      </c>
      <c r="AL1253" s="34">
        <f t="shared" si="703"/>
        <v>0</v>
      </c>
      <c r="AM1253" s="34">
        <f t="shared" si="703"/>
        <v>0</v>
      </c>
      <c r="AN1253" s="34">
        <f t="shared" si="703"/>
        <v>0</v>
      </c>
      <c r="AO1253" s="34">
        <f t="shared" si="703"/>
        <v>0</v>
      </c>
      <c r="AP1253" s="34">
        <f t="shared" si="703"/>
        <v>0</v>
      </c>
      <c r="AQ1253" s="34">
        <f t="shared" si="703"/>
        <v>0</v>
      </c>
      <c r="AR1253" s="34">
        <f t="shared" si="703"/>
        <v>0</v>
      </c>
      <c r="AS1253" s="34">
        <f t="shared" si="703"/>
        <v>0</v>
      </c>
      <c r="AT1253" s="34">
        <f t="shared" si="703"/>
        <v>0</v>
      </c>
      <c r="AU1253" s="34">
        <f t="shared" si="703"/>
        <v>0</v>
      </c>
      <c r="AV1253" s="34">
        <f t="shared" si="703"/>
        <v>0</v>
      </c>
      <c r="AW1253" s="34">
        <f t="shared" si="703"/>
        <v>0</v>
      </c>
      <c r="AX1253" s="34">
        <f t="shared" si="703"/>
        <v>0</v>
      </c>
      <c r="AY1253" s="34">
        <f t="shared" si="703"/>
        <v>0</v>
      </c>
      <c r="AZ1253" s="34">
        <f t="shared" si="703"/>
        <v>0</v>
      </c>
      <c r="BA1253" s="34">
        <f t="shared" si="703"/>
        <v>0</v>
      </c>
      <c r="BB1253" s="34">
        <f t="shared" si="703"/>
        <v>0</v>
      </c>
      <c r="BC1253" s="34">
        <f t="shared" si="703"/>
        <v>0</v>
      </c>
      <c r="BD1253" s="34">
        <f t="shared" si="703"/>
        <v>0</v>
      </c>
      <c r="BE1253" s="34">
        <f t="shared" si="703"/>
        <v>0</v>
      </c>
      <c r="BF1253" s="34">
        <f t="shared" si="703"/>
        <v>0</v>
      </c>
      <c r="BG1253" s="41">
        <f>SUM(F1253:BF1253)</f>
        <v>0</v>
      </c>
      <c r="BH1253" s="325" t="str">
        <f>$D1255</f>
        <v>Fever</v>
      </c>
      <c r="BI1253" s="48" t="str">
        <f t="shared" ref="BI1253:BI1264" si="704">$E1255</f>
        <v>Total</v>
      </c>
      <c r="BJ1253" s="58">
        <f>BG1252</f>
        <v>0</v>
      </c>
    </row>
    <row r="1254" spans="1:62" ht="12.95" customHeight="1" thickBot="1" x14ac:dyDescent="0.25">
      <c r="A1254" s="538"/>
      <c r="B1254" s="536"/>
      <c r="C1254" s="556"/>
      <c r="D1254" s="557"/>
      <c r="E1254" s="50" t="str">
        <f>Parameters!$B$16</f>
        <v>Male</v>
      </c>
      <c r="F1254" s="51">
        <f>F1257+F1269+F1281+F1293+F1305+F1317+F1329+F1341</f>
        <v>0</v>
      </c>
      <c r="G1254" s="51">
        <f t="shared" ref="G1254:BF1254" si="705">G1257+G1269+G1281+G1293+G1305+G1317+G1329+G1341</f>
        <v>0</v>
      </c>
      <c r="H1254" s="51">
        <f t="shared" si="705"/>
        <v>0</v>
      </c>
      <c r="I1254" s="51">
        <f t="shared" si="705"/>
        <v>0</v>
      </c>
      <c r="J1254" s="51">
        <f t="shared" si="705"/>
        <v>0</v>
      </c>
      <c r="K1254" s="51">
        <f t="shared" si="705"/>
        <v>0</v>
      </c>
      <c r="L1254" s="51">
        <f t="shared" si="705"/>
        <v>0</v>
      </c>
      <c r="M1254" s="51">
        <f t="shared" si="705"/>
        <v>0</v>
      </c>
      <c r="N1254" s="51">
        <f t="shared" si="705"/>
        <v>0</v>
      </c>
      <c r="O1254" s="51">
        <f t="shared" si="705"/>
        <v>0</v>
      </c>
      <c r="P1254" s="51">
        <f t="shared" si="705"/>
        <v>0</v>
      </c>
      <c r="Q1254" s="51">
        <f t="shared" si="705"/>
        <v>0</v>
      </c>
      <c r="R1254" s="51">
        <f t="shared" si="705"/>
        <v>0</v>
      </c>
      <c r="S1254" s="51">
        <f t="shared" si="705"/>
        <v>0</v>
      </c>
      <c r="T1254" s="51">
        <f t="shared" si="705"/>
        <v>0</v>
      </c>
      <c r="U1254" s="51">
        <f t="shared" si="705"/>
        <v>0</v>
      </c>
      <c r="V1254" s="51">
        <f t="shared" si="705"/>
        <v>0</v>
      </c>
      <c r="W1254" s="51">
        <f t="shared" si="705"/>
        <v>0</v>
      </c>
      <c r="X1254" s="51">
        <f t="shared" si="705"/>
        <v>0</v>
      </c>
      <c r="Y1254" s="51">
        <f t="shared" si="705"/>
        <v>0</v>
      </c>
      <c r="Z1254" s="51">
        <f t="shared" si="705"/>
        <v>0</v>
      </c>
      <c r="AA1254" s="51">
        <f t="shared" si="705"/>
        <v>0</v>
      </c>
      <c r="AB1254" s="51">
        <f t="shared" si="705"/>
        <v>0</v>
      </c>
      <c r="AC1254" s="51">
        <f t="shared" si="705"/>
        <v>0</v>
      </c>
      <c r="AD1254" s="51">
        <f t="shared" si="705"/>
        <v>0</v>
      </c>
      <c r="AE1254" s="51">
        <f t="shared" si="705"/>
        <v>0</v>
      </c>
      <c r="AF1254" s="51">
        <f t="shared" si="705"/>
        <v>0</v>
      </c>
      <c r="AG1254" s="51">
        <f t="shared" si="705"/>
        <v>0</v>
      </c>
      <c r="AH1254" s="51">
        <f t="shared" si="705"/>
        <v>0</v>
      </c>
      <c r="AI1254" s="51">
        <f t="shared" si="705"/>
        <v>0</v>
      </c>
      <c r="AJ1254" s="51">
        <f t="shared" si="705"/>
        <v>0</v>
      </c>
      <c r="AK1254" s="51">
        <f t="shared" si="705"/>
        <v>0</v>
      </c>
      <c r="AL1254" s="51">
        <f t="shared" si="705"/>
        <v>0</v>
      </c>
      <c r="AM1254" s="51">
        <f t="shared" si="705"/>
        <v>0</v>
      </c>
      <c r="AN1254" s="51">
        <f t="shared" si="705"/>
        <v>0</v>
      </c>
      <c r="AO1254" s="51">
        <f t="shared" si="705"/>
        <v>0</v>
      </c>
      <c r="AP1254" s="51">
        <f t="shared" si="705"/>
        <v>0</v>
      </c>
      <c r="AQ1254" s="51">
        <f t="shared" si="705"/>
        <v>0</v>
      </c>
      <c r="AR1254" s="51">
        <f t="shared" si="705"/>
        <v>0</v>
      </c>
      <c r="AS1254" s="51">
        <f t="shared" si="705"/>
        <v>0</v>
      </c>
      <c r="AT1254" s="51">
        <f t="shared" si="705"/>
        <v>0</v>
      </c>
      <c r="AU1254" s="51">
        <f t="shared" si="705"/>
        <v>0</v>
      </c>
      <c r="AV1254" s="51">
        <f t="shared" si="705"/>
        <v>0</v>
      </c>
      <c r="AW1254" s="51">
        <f t="shared" si="705"/>
        <v>0</v>
      </c>
      <c r="AX1254" s="51">
        <f t="shared" si="705"/>
        <v>0</v>
      </c>
      <c r="AY1254" s="51">
        <f t="shared" si="705"/>
        <v>0</v>
      </c>
      <c r="AZ1254" s="51">
        <f t="shared" si="705"/>
        <v>0</v>
      </c>
      <c r="BA1254" s="51">
        <f t="shared" si="705"/>
        <v>0</v>
      </c>
      <c r="BB1254" s="51">
        <f t="shared" si="705"/>
        <v>0</v>
      </c>
      <c r="BC1254" s="51">
        <f t="shared" si="705"/>
        <v>0</v>
      </c>
      <c r="BD1254" s="51">
        <f t="shared" si="705"/>
        <v>0</v>
      </c>
      <c r="BE1254" s="51">
        <f t="shared" si="705"/>
        <v>0</v>
      </c>
      <c r="BF1254" s="51">
        <f t="shared" si="705"/>
        <v>0</v>
      </c>
      <c r="BG1254" s="52">
        <f>SUM(F1254:BF1254)</f>
        <v>0</v>
      </c>
      <c r="BH1254" s="326"/>
      <c r="BI1254" s="62" t="str">
        <f t="shared" si="704"/>
        <v>Fem.</v>
      </c>
      <c r="BJ1254" s="59">
        <f>BG1253</f>
        <v>0</v>
      </c>
    </row>
    <row r="1255" spans="1:62" ht="12.95" customHeight="1" x14ac:dyDescent="0.2">
      <c r="A1255" s="538"/>
      <c r="B1255" s="536"/>
      <c r="C1255" s="506" t="str">
        <f>Parameters!$C$3</f>
        <v>&lt; 6 m.</v>
      </c>
      <c r="D1255" s="509" t="str">
        <f>Parameters!$B$10</f>
        <v>Fever</v>
      </c>
      <c r="E1255" s="65" t="str">
        <f>Parameters!$B$14</f>
        <v>Total</v>
      </c>
      <c r="F1255" s="30">
        <f>F1256+F1257</f>
        <v>0</v>
      </c>
      <c r="G1255" s="30">
        <f t="shared" ref="G1255:BF1255" si="706">G1256+G1257</f>
        <v>0</v>
      </c>
      <c r="H1255" s="30">
        <f t="shared" si="706"/>
        <v>0</v>
      </c>
      <c r="I1255" s="30">
        <f t="shared" si="706"/>
        <v>0</v>
      </c>
      <c r="J1255" s="30">
        <f t="shared" si="706"/>
        <v>0</v>
      </c>
      <c r="K1255" s="30">
        <f t="shared" si="706"/>
        <v>0</v>
      </c>
      <c r="L1255" s="30">
        <f t="shared" si="706"/>
        <v>0</v>
      </c>
      <c r="M1255" s="30">
        <f t="shared" si="706"/>
        <v>0</v>
      </c>
      <c r="N1255" s="30">
        <f t="shared" si="706"/>
        <v>0</v>
      </c>
      <c r="O1255" s="30">
        <f t="shared" si="706"/>
        <v>0</v>
      </c>
      <c r="P1255" s="30">
        <f t="shared" si="706"/>
        <v>0</v>
      </c>
      <c r="Q1255" s="30">
        <f t="shared" si="706"/>
        <v>0</v>
      </c>
      <c r="R1255" s="30">
        <f t="shared" si="706"/>
        <v>0</v>
      </c>
      <c r="S1255" s="30">
        <f t="shared" si="706"/>
        <v>0</v>
      </c>
      <c r="T1255" s="30">
        <f t="shared" si="706"/>
        <v>0</v>
      </c>
      <c r="U1255" s="30">
        <f t="shared" si="706"/>
        <v>0</v>
      </c>
      <c r="V1255" s="30">
        <f t="shared" si="706"/>
        <v>0</v>
      </c>
      <c r="W1255" s="30">
        <f t="shared" si="706"/>
        <v>0</v>
      </c>
      <c r="X1255" s="30">
        <f t="shared" si="706"/>
        <v>0</v>
      </c>
      <c r="Y1255" s="30">
        <f t="shared" si="706"/>
        <v>0</v>
      </c>
      <c r="Z1255" s="30">
        <f t="shared" si="706"/>
        <v>0</v>
      </c>
      <c r="AA1255" s="30">
        <f t="shared" si="706"/>
        <v>0</v>
      </c>
      <c r="AB1255" s="30">
        <f t="shared" si="706"/>
        <v>0</v>
      </c>
      <c r="AC1255" s="30">
        <f t="shared" si="706"/>
        <v>0</v>
      </c>
      <c r="AD1255" s="30">
        <f t="shared" si="706"/>
        <v>0</v>
      </c>
      <c r="AE1255" s="30">
        <f t="shared" si="706"/>
        <v>0</v>
      </c>
      <c r="AF1255" s="30">
        <f t="shared" si="706"/>
        <v>0</v>
      </c>
      <c r="AG1255" s="30">
        <f t="shared" si="706"/>
        <v>0</v>
      </c>
      <c r="AH1255" s="30">
        <f t="shared" si="706"/>
        <v>0</v>
      </c>
      <c r="AI1255" s="30">
        <f t="shared" si="706"/>
        <v>0</v>
      </c>
      <c r="AJ1255" s="30">
        <f t="shared" si="706"/>
        <v>0</v>
      </c>
      <c r="AK1255" s="30">
        <f t="shared" si="706"/>
        <v>0</v>
      </c>
      <c r="AL1255" s="30">
        <f t="shared" si="706"/>
        <v>0</v>
      </c>
      <c r="AM1255" s="30">
        <f t="shared" si="706"/>
        <v>0</v>
      </c>
      <c r="AN1255" s="30">
        <f t="shared" si="706"/>
        <v>0</v>
      </c>
      <c r="AO1255" s="30">
        <f t="shared" si="706"/>
        <v>0</v>
      </c>
      <c r="AP1255" s="30">
        <f t="shared" si="706"/>
        <v>0</v>
      </c>
      <c r="AQ1255" s="30">
        <f t="shared" si="706"/>
        <v>0</v>
      </c>
      <c r="AR1255" s="30">
        <f t="shared" si="706"/>
        <v>0</v>
      </c>
      <c r="AS1255" s="30">
        <f t="shared" si="706"/>
        <v>0</v>
      </c>
      <c r="AT1255" s="30">
        <f t="shared" si="706"/>
        <v>0</v>
      </c>
      <c r="AU1255" s="30">
        <f t="shared" si="706"/>
        <v>0</v>
      </c>
      <c r="AV1255" s="30">
        <f t="shared" si="706"/>
        <v>0</v>
      </c>
      <c r="AW1255" s="30">
        <f t="shared" si="706"/>
        <v>0</v>
      </c>
      <c r="AX1255" s="30">
        <f t="shared" si="706"/>
        <v>0</v>
      </c>
      <c r="AY1255" s="30">
        <f t="shared" si="706"/>
        <v>0</v>
      </c>
      <c r="AZ1255" s="30">
        <f t="shared" si="706"/>
        <v>0</v>
      </c>
      <c r="BA1255" s="30">
        <f t="shared" si="706"/>
        <v>0</v>
      </c>
      <c r="BB1255" s="30">
        <f t="shared" si="706"/>
        <v>0</v>
      </c>
      <c r="BC1255" s="30">
        <f t="shared" si="706"/>
        <v>0</v>
      </c>
      <c r="BD1255" s="30">
        <f t="shared" si="706"/>
        <v>0</v>
      </c>
      <c r="BE1255" s="30">
        <f t="shared" si="706"/>
        <v>0</v>
      </c>
      <c r="BF1255" s="30">
        <f t="shared" si="706"/>
        <v>0</v>
      </c>
      <c r="BG1255" s="31">
        <f>SUM(F1255:BF1255)</f>
        <v>0</v>
      </c>
      <c r="BH1255" s="327"/>
      <c r="BI1255" s="62" t="str">
        <f t="shared" si="704"/>
        <v>Male</v>
      </c>
      <c r="BJ1255" s="59">
        <f>BG1254</f>
        <v>0</v>
      </c>
    </row>
    <row r="1256" spans="1:62" ht="12.95" customHeight="1" x14ac:dyDescent="0.2">
      <c r="A1256" s="538"/>
      <c r="B1256" s="536"/>
      <c r="C1256" s="506"/>
      <c r="D1256" s="510"/>
      <c r="E1256" s="66"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7">SUM(F1256:BF1256)</f>
        <v>0</v>
      </c>
      <c r="BH1256" s="320" t="str">
        <f>$D1258</f>
        <v>Hosp.</v>
      </c>
      <c r="BI1256" s="67" t="str">
        <f t="shared" si="704"/>
        <v>Total</v>
      </c>
      <c r="BJ1256" s="19">
        <f>SUM(BJ1257:BJ1258)</f>
        <v>0</v>
      </c>
    </row>
    <row r="1257" spans="1:62" ht="12.95" customHeight="1" x14ac:dyDescent="0.2">
      <c r="A1257" s="538"/>
      <c r="B1257" s="536"/>
      <c r="C1257" s="506"/>
      <c r="D1257" s="511"/>
      <c r="E1257" s="66"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7"/>
        <v>0</v>
      </c>
      <c r="BH1257" s="321"/>
      <c r="BI1257" s="44" t="str">
        <f t="shared" si="704"/>
        <v>Fem.</v>
      </c>
      <c r="BJ1257" s="37">
        <f>BG1259+BG1271+BG1283+BG1295+BG1307+BG1319+BG1331+BG1343</f>
        <v>0</v>
      </c>
    </row>
    <row r="1258" spans="1:62" ht="12.95" customHeight="1" x14ac:dyDescent="0.2">
      <c r="A1258" s="538"/>
      <c r="B1258" s="536"/>
      <c r="C1258" s="507"/>
      <c r="D1258" s="512" t="str">
        <f>Parameters!$B$11</f>
        <v>Hosp.</v>
      </c>
      <c r="E1258" s="67" t="str">
        <f>Parameters!$B$14</f>
        <v>Total</v>
      </c>
      <c r="F1258" s="14">
        <f>F1259+F1260</f>
        <v>0</v>
      </c>
      <c r="G1258" s="14">
        <f t="shared" ref="G1258:BF1258" si="708">G1259+G1260</f>
        <v>0</v>
      </c>
      <c r="H1258" s="14">
        <f t="shared" si="708"/>
        <v>0</v>
      </c>
      <c r="I1258" s="14">
        <f t="shared" si="708"/>
        <v>0</v>
      </c>
      <c r="J1258" s="14">
        <f t="shared" si="708"/>
        <v>0</v>
      </c>
      <c r="K1258" s="14">
        <f t="shared" si="708"/>
        <v>0</v>
      </c>
      <c r="L1258" s="14">
        <f t="shared" si="708"/>
        <v>0</v>
      </c>
      <c r="M1258" s="14">
        <f t="shared" si="708"/>
        <v>0</v>
      </c>
      <c r="N1258" s="14">
        <f t="shared" si="708"/>
        <v>0</v>
      </c>
      <c r="O1258" s="14">
        <f t="shared" si="708"/>
        <v>0</v>
      </c>
      <c r="P1258" s="14">
        <f t="shared" si="708"/>
        <v>0</v>
      </c>
      <c r="Q1258" s="14">
        <f t="shared" si="708"/>
        <v>0</v>
      </c>
      <c r="R1258" s="14">
        <f t="shared" si="708"/>
        <v>0</v>
      </c>
      <c r="S1258" s="14">
        <f t="shared" si="708"/>
        <v>0</v>
      </c>
      <c r="T1258" s="14">
        <f t="shared" si="708"/>
        <v>0</v>
      </c>
      <c r="U1258" s="14">
        <f t="shared" si="708"/>
        <v>0</v>
      </c>
      <c r="V1258" s="14">
        <f t="shared" si="708"/>
        <v>0</v>
      </c>
      <c r="W1258" s="14">
        <f t="shared" si="708"/>
        <v>0</v>
      </c>
      <c r="X1258" s="14">
        <f t="shared" si="708"/>
        <v>0</v>
      </c>
      <c r="Y1258" s="14">
        <f t="shared" si="708"/>
        <v>0</v>
      </c>
      <c r="Z1258" s="14">
        <f t="shared" si="708"/>
        <v>0</v>
      </c>
      <c r="AA1258" s="14">
        <f t="shared" si="708"/>
        <v>0</v>
      </c>
      <c r="AB1258" s="14">
        <f t="shared" si="708"/>
        <v>0</v>
      </c>
      <c r="AC1258" s="14">
        <f t="shared" si="708"/>
        <v>0</v>
      </c>
      <c r="AD1258" s="14">
        <f t="shared" si="708"/>
        <v>0</v>
      </c>
      <c r="AE1258" s="14">
        <f t="shared" si="708"/>
        <v>0</v>
      </c>
      <c r="AF1258" s="14">
        <f t="shared" si="708"/>
        <v>0</v>
      </c>
      <c r="AG1258" s="14">
        <f t="shared" si="708"/>
        <v>0</v>
      </c>
      <c r="AH1258" s="14">
        <f t="shared" si="708"/>
        <v>0</v>
      </c>
      <c r="AI1258" s="14">
        <f t="shared" si="708"/>
        <v>0</v>
      </c>
      <c r="AJ1258" s="14">
        <f t="shared" si="708"/>
        <v>0</v>
      </c>
      <c r="AK1258" s="14">
        <f t="shared" si="708"/>
        <v>0</v>
      </c>
      <c r="AL1258" s="14">
        <f t="shared" si="708"/>
        <v>0</v>
      </c>
      <c r="AM1258" s="14">
        <f t="shared" si="708"/>
        <v>0</v>
      </c>
      <c r="AN1258" s="14">
        <f t="shared" si="708"/>
        <v>0</v>
      </c>
      <c r="AO1258" s="14">
        <f t="shared" si="708"/>
        <v>0</v>
      </c>
      <c r="AP1258" s="14">
        <f t="shared" si="708"/>
        <v>0</v>
      </c>
      <c r="AQ1258" s="14">
        <f t="shared" si="708"/>
        <v>0</v>
      </c>
      <c r="AR1258" s="14">
        <f t="shared" si="708"/>
        <v>0</v>
      </c>
      <c r="AS1258" s="14">
        <f t="shared" si="708"/>
        <v>0</v>
      </c>
      <c r="AT1258" s="14">
        <f t="shared" si="708"/>
        <v>0</v>
      </c>
      <c r="AU1258" s="14">
        <f t="shared" si="708"/>
        <v>0</v>
      </c>
      <c r="AV1258" s="14">
        <f t="shared" si="708"/>
        <v>0</v>
      </c>
      <c r="AW1258" s="14">
        <f t="shared" si="708"/>
        <v>0</v>
      </c>
      <c r="AX1258" s="14">
        <f t="shared" si="708"/>
        <v>0</v>
      </c>
      <c r="AY1258" s="14">
        <f t="shared" si="708"/>
        <v>0</v>
      </c>
      <c r="AZ1258" s="14">
        <f t="shared" si="708"/>
        <v>0</v>
      </c>
      <c r="BA1258" s="14">
        <f t="shared" si="708"/>
        <v>0</v>
      </c>
      <c r="BB1258" s="14">
        <f t="shared" si="708"/>
        <v>0</v>
      </c>
      <c r="BC1258" s="14">
        <f t="shared" si="708"/>
        <v>0</v>
      </c>
      <c r="BD1258" s="14">
        <f t="shared" si="708"/>
        <v>0</v>
      </c>
      <c r="BE1258" s="14">
        <f t="shared" si="708"/>
        <v>0</v>
      </c>
      <c r="BF1258" s="14">
        <f t="shared" si="708"/>
        <v>0</v>
      </c>
      <c r="BG1258" s="29">
        <f t="shared" si="707"/>
        <v>0</v>
      </c>
      <c r="BH1258" s="322"/>
      <c r="BI1258" s="44" t="str">
        <f t="shared" si="704"/>
        <v>Male</v>
      </c>
      <c r="BJ1258" s="37">
        <f>BG1260+BG1272+BG1284+BG1296+BG1308+BG1320+BG1332+BG1344</f>
        <v>0</v>
      </c>
    </row>
    <row r="1259" spans="1:62" ht="12.95" customHeight="1" x14ac:dyDescent="0.2">
      <c r="A1259" s="538"/>
      <c r="B1259" s="536"/>
      <c r="C1259" s="507"/>
      <c r="D1259" s="513"/>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7"/>
        <v>0</v>
      </c>
      <c r="BH1259" s="320" t="str">
        <f>$D1261</f>
        <v>ICU</v>
      </c>
      <c r="BI1259" s="67" t="str">
        <f t="shared" si="704"/>
        <v>Total</v>
      </c>
      <c r="BJ1259" s="19">
        <f>SUM(BJ1260:BJ1261)</f>
        <v>0</v>
      </c>
    </row>
    <row r="1260" spans="1:62" ht="12.95" customHeight="1" x14ac:dyDescent="0.2">
      <c r="A1260" s="538"/>
      <c r="B1260" s="536"/>
      <c r="C1260" s="507"/>
      <c r="D1260" s="514"/>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7"/>
        <v>0</v>
      </c>
      <c r="BH1260" s="321"/>
      <c r="BI1260" s="44" t="str">
        <f t="shared" si="704"/>
        <v>Fem.</v>
      </c>
      <c r="BJ1260" s="37">
        <f>BG1262+BG1274+BG1286+BG1298+BG1310+BG1322+BG1334+BG1346</f>
        <v>0</v>
      </c>
    </row>
    <row r="1261" spans="1:62" ht="12.95" customHeight="1" x14ac:dyDescent="0.2">
      <c r="A1261" s="538"/>
      <c r="B1261" s="536"/>
      <c r="C1261" s="507"/>
      <c r="D1261" s="515" t="str">
        <f>Parameters!$B$12</f>
        <v>ICU</v>
      </c>
      <c r="E1261" s="67" t="str">
        <f>Parameters!$B$14</f>
        <v>Total</v>
      </c>
      <c r="F1261" s="14">
        <f t="shared" ref="F1261:BF1261" si="709">F1262+F1263</f>
        <v>0</v>
      </c>
      <c r="G1261" s="14">
        <f t="shared" si="709"/>
        <v>0</v>
      </c>
      <c r="H1261" s="14">
        <f t="shared" si="709"/>
        <v>0</v>
      </c>
      <c r="I1261" s="14">
        <f t="shared" si="709"/>
        <v>0</v>
      </c>
      <c r="J1261" s="14">
        <f t="shared" si="709"/>
        <v>0</v>
      </c>
      <c r="K1261" s="14">
        <f t="shared" si="709"/>
        <v>0</v>
      </c>
      <c r="L1261" s="14">
        <f t="shared" si="709"/>
        <v>0</v>
      </c>
      <c r="M1261" s="14">
        <f t="shared" si="709"/>
        <v>0</v>
      </c>
      <c r="N1261" s="14">
        <f t="shared" si="709"/>
        <v>0</v>
      </c>
      <c r="O1261" s="14">
        <f t="shared" si="709"/>
        <v>0</v>
      </c>
      <c r="P1261" s="14">
        <f t="shared" si="709"/>
        <v>0</v>
      </c>
      <c r="Q1261" s="14">
        <f t="shared" si="709"/>
        <v>0</v>
      </c>
      <c r="R1261" s="14">
        <f t="shared" si="709"/>
        <v>0</v>
      </c>
      <c r="S1261" s="14">
        <f t="shared" si="709"/>
        <v>0</v>
      </c>
      <c r="T1261" s="14">
        <f t="shared" si="709"/>
        <v>0</v>
      </c>
      <c r="U1261" s="14">
        <f t="shared" si="709"/>
        <v>0</v>
      </c>
      <c r="V1261" s="14">
        <f t="shared" si="709"/>
        <v>0</v>
      </c>
      <c r="W1261" s="14">
        <f t="shared" si="709"/>
        <v>0</v>
      </c>
      <c r="X1261" s="14">
        <f t="shared" si="709"/>
        <v>0</v>
      </c>
      <c r="Y1261" s="14">
        <f t="shared" si="709"/>
        <v>0</v>
      </c>
      <c r="Z1261" s="14">
        <f t="shared" si="709"/>
        <v>0</v>
      </c>
      <c r="AA1261" s="14">
        <f t="shared" si="709"/>
        <v>0</v>
      </c>
      <c r="AB1261" s="14">
        <f t="shared" si="709"/>
        <v>0</v>
      </c>
      <c r="AC1261" s="14">
        <f t="shared" si="709"/>
        <v>0</v>
      </c>
      <c r="AD1261" s="14">
        <f t="shared" si="709"/>
        <v>0</v>
      </c>
      <c r="AE1261" s="14">
        <f t="shared" si="709"/>
        <v>0</v>
      </c>
      <c r="AF1261" s="14">
        <f t="shared" si="709"/>
        <v>0</v>
      </c>
      <c r="AG1261" s="14">
        <f t="shared" si="709"/>
        <v>0</v>
      </c>
      <c r="AH1261" s="14">
        <f t="shared" si="709"/>
        <v>0</v>
      </c>
      <c r="AI1261" s="14">
        <f t="shared" si="709"/>
        <v>0</v>
      </c>
      <c r="AJ1261" s="14">
        <f t="shared" si="709"/>
        <v>0</v>
      </c>
      <c r="AK1261" s="14">
        <f t="shared" si="709"/>
        <v>0</v>
      </c>
      <c r="AL1261" s="14">
        <f t="shared" si="709"/>
        <v>0</v>
      </c>
      <c r="AM1261" s="14">
        <f t="shared" si="709"/>
        <v>0</v>
      </c>
      <c r="AN1261" s="14">
        <f t="shared" si="709"/>
        <v>0</v>
      </c>
      <c r="AO1261" s="14">
        <f t="shared" si="709"/>
        <v>0</v>
      </c>
      <c r="AP1261" s="14">
        <f t="shared" si="709"/>
        <v>0</v>
      </c>
      <c r="AQ1261" s="14">
        <f t="shared" si="709"/>
        <v>0</v>
      </c>
      <c r="AR1261" s="14">
        <f t="shared" si="709"/>
        <v>0</v>
      </c>
      <c r="AS1261" s="14">
        <f t="shared" si="709"/>
        <v>0</v>
      </c>
      <c r="AT1261" s="14">
        <f t="shared" si="709"/>
        <v>0</v>
      </c>
      <c r="AU1261" s="14">
        <f t="shared" si="709"/>
        <v>0</v>
      </c>
      <c r="AV1261" s="14">
        <f t="shared" si="709"/>
        <v>0</v>
      </c>
      <c r="AW1261" s="14">
        <f t="shared" si="709"/>
        <v>0</v>
      </c>
      <c r="AX1261" s="14">
        <f t="shared" si="709"/>
        <v>0</v>
      </c>
      <c r="AY1261" s="14">
        <f t="shared" si="709"/>
        <v>0</v>
      </c>
      <c r="AZ1261" s="14">
        <f t="shared" si="709"/>
        <v>0</v>
      </c>
      <c r="BA1261" s="14">
        <f t="shared" si="709"/>
        <v>0</v>
      </c>
      <c r="BB1261" s="14">
        <f t="shared" si="709"/>
        <v>0</v>
      </c>
      <c r="BC1261" s="14">
        <f t="shared" si="709"/>
        <v>0</v>
      </c>
      <c r="BD1261" s="14">
        <f t="shared" si="709"/>
        <v>0</v>
      </c>
      <c r="BE1261" s="14">
        <f t="shared" si="709"/>
        <v>0</v>
      </c>
      <c r="BF1261" s="14">
        <f t="shared" si="709"/>
        <v>0</v>
      </c>
      <c r="BG1261" s="29">
        <f t="shared" si="707"/>
        <v>0</v>
      </c>
      <c r="BH1261" s="322"/>
      <c r="BI1261" s="44" t="str">
        <f t="shared" si="704"/>
        <v>Male</v>
      </c>
      <c r="BJ1261" s="37">
        <f>BG1263+BG1275+BG1287+BG1299+BG1311+BG1323+BG1335+BG1347</f>
        <v>0</v>
      </c>
    </row>
    <row r="1262" spans="1:62" ht="12.95" customHeight="1" x14ac:dyDescent="0.2">
      <c r="A1262" s="538"/>
      <c r="B1262" s="536"/>
      <c r="C1262" s="507"/>
      <c r="D1262" s="513"/>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7"/>
        <v>0</v>
      </c>
      <c r="BH1262" s="323" t="str">
        <f>$D1264</f>
        <v>Death</v>
      </c>
      <c r="BI1262" s="67" t="str">
        <f t="shared" si="704"/>
        <v>Total</v>
      </c>
      <c r="BJ1262" s="19">
        <f>SUM(BJ1263:BJ1264)</f>
        <v>0</v>
      </c>
    </row>
    <row r="1263" spans="1:62" ht="12.95" customHeight="1" x14ac:dyDescent="0.2">
      <c r="A1263" s="538"/>
      <c r="B1263" s="536"/>
      <c r="C1263" s="507"/>
      <c r="D1263" s="514"/>
      <c r="E1263" s="44"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7"/>
        <v>0</v>
      </c>
      <c r="BH1263" s="321"/>
      <c r="BI1263" s="44" t="str">
        <f t="shared" si="704"/>
        <v>Fem.</v>
      </c>
      <c r="BJ1263" s="37">
        <f>BG1265+BG1277+BG1289+BG1301+BG1313+BG1325+BG1337+BG1349</f>
        <v>0</v>
      </c>
    </row>
    <row r="1264" spans="1:62" ht="12.95" customHeight="1" thickBot="1" x14ac:dyDescent="0.25">
      <c r="A1264" s="538"/>
      <c r="B1264" s="536"/>
      <c r="C1264" s="507"/>
      <c r="D1264" s="515" t="str">
        <f>Parameters!$B$13</f>
        <v>Death</v>
      </c>
      <c r="E1264" s="67" t="str">
        <f>Parameters!$B$14</f>
        <v>Total</v>
      </c>
      <c r="F1264" s="14">
        <f t="shared" ref="F1264:BF1264" si="710">F1265+F1266</f>
        <v>0</v>
      </c>
      <c r="G1264" s="14">
        <f t="shared" si="710"/>
        <v>0</v>
      </c>
      <c r="H1264" s="14">
        <f t="shared" si="710"/>
        <v>0</v>
      </c>
      <c r="I1264" s="14">
        <f t="shared" si="710"/>
        <v>0</v>
      </c>
      <c r="J1264" s="14">
        <f t="shared" si="710"/>
        <v>0</v>
      </c>
      <c r="K1264" s="14">
        <f t="shared" si="710"/>
        <v>0</v>
      </c>
      <c r="L1264" s="14">
        <f t="shared" si="710"/>
        <v>0</v>
      </c>
      <c r="M1264" s="14">
        <f t="shared" si="710"/>
        <v>0</v>
      </c>
      <c r="N1264" s="14">
        <f t="shared" si="710"/>
        <v>0</v>
      </c>
      <c r="O1264" s="14">
        <f t="shared" si="710"/>
        <v>0</v>
      </c>
      <c r="P1264" s="14">
        <f t="shared" si="710"/>
        <v>0</v>
      </c>
      <c r="Q1264" s="14">
        <f t="shared" si="710"/>
        <v>0</v>
      </c>
      <c r="R1264" s="14">
        <f t="shared" si="710"/>
        <v>0</v>
      </c>
      <c r="S1264" s="14">
        <f t="shared" si="710"/>
        <v>0</v>
      </c>
      <c r="T1264" s="14">
        <f t="shared" si="710"/>
        <v>0</v>
      </c>
      <c r="U1264" s="14">
        <f t="shared" si="710"/>
        <v>0</v>
      </c>
      <c r="V1264" s="14">
        <f t="shared" si="710"/>
        <v>0</v>
      </c>
      <c r="W1264" s="14">
        <f t="shared" si="710"/>
        <v>0</v>
      </c>
      <c r="X1264" s="14">
        <f t="shared" si="710"/>
        <v>0</v>
      </c>
      <c r="Y1264" s="14">
        <f t="shared" si="710"/>
        <v>0</v>
      </c>
      <c r="Z1264" s="14">
        <f t="shared" si="710"/>
        <v>0</v>
      </c>
      <c r="AA1264" s="14">
        <f t="shared" si="710"/>
        <v>0</v>
      </c>
      <c r="AB1264" s="14">
        <f t="shared" si="710"/>
        <v>0</v>
      </c>
      <c r="AC1264" s="14">
        <f t="shared" si="710"/>
        <v>0</v>
      </c>
      <c r="AD1264" s="14">
        <f t="shared" si="710"/>
        <v>0</v>
      </c>
      <c r="AE1264" s="14">
        <f t="shared" si="710"/>
        <v>0</v>
      </c>
      <c r="AF1264" s="14">
        <f t="shared" si="710"/>
        <v>0</v>
      </c>
      <c r="AG1264" s="14">
        <f t="shared" si="710"/>
        <v>0</v>
      </c>
      <c r="AH1264" s="14">
        <f t="shared" si="710"/>
        <v>0</v>
      </c>
      <c r="AI1264" s="14">
        <f t="shared" si="710"/>
        <v>0</v>
      </c>
      <c r="AJ1264" s="14">
        <f t="shared" si="710"/>
        <v>0</v>
      </c>
      <c r="AK1264" s="14">
        <f t="shared" si="710"/>
        <v>0</v>
      </c>
      <c r="AL1264" s="14">
        <f t="shared" si="710"/>
        <v>0</v>
      </c>
      <c r="AM1264" s="14">
        <f t="shared" si="710"/>
        <v>0</v>
      </c>
      <c r="AN1264" s="14">
        <f t="shared" si="710"/>
        <v>0</v>
      </c>
      <c r="AO1264" s="14">
        <f t="shared" si="710"/>
        <v>0</v>
      </c>
      <c r="AP1264" s="14">
        <f t="shared" si="710"/>
        <v>0</v>
      </c>
      <c r="AQ1264" s="14">
        <f t="shared" si="710"/>
        <v>0</v>
      </c>
      <c r="AR1264" s="14">
        <f t="shared" si="710"/>
        <v>0</v>
      </c>
      <c r="AS1264" s="14">
        <f t="shared" si="710"/>
        <v>0</v>
      </c>
      <c r="AT1264" s="14">
        <f t="shared" si="710"/>
        <v>0</v>
      </c>
      <c r="AU1264" s="14">
        <f t="shared" si="710"/>
        <v>0</v>
      </c>
      <c r="AV1264" s="14">
        <f t="shared" si="710"/>
        <v>0</v>
      </c>
      <c r="AW1264" s="14">
        <f t="shared" si="710"/>
        <v>0</v>
      </c>
      <c r="AX1264" s="14">
        <f t="shared" si="710"/>
        <v>0</v>
      </c>
      <c r="AY1264" s="14">
        <f t="shared" si="710"/>
        <v>0</v>
      </c>
      <c r="AZ1264" s="14">
        <f t="shared" si="710"/>
        <v>0</v>
      </c>
      <c r="BA1264" s="14">
        <f t="shared" si="710"/>
        <v>0</v>
      </c>
      <c r="BB1264" s="14">
        <f t="shared" si="710"/>
        <v>0</v>
      </c>
      <c r="BC1264" s="14">
        <f t="shared" si="710"/>
        <v>0</v>
      </c>
      <c r="BD1264" s="14">
        <f t="shared" si="710"/>
        <v>0</v>
      </c>
      <c r="BE1264" s="14">
        <f t="shared" si="710"/>
        <v>0</v>
      </c>
      <c r="BF1264" s="14">
        <f t="shared" si="710"/>
        <v>0</v>
      </c>
      <c r="BG1264" s="29">
        <f t="shared" si="707"/>
        <v>0</v>
      </c>
      <c r="BH1264" s="324"/>
      <c r="BI1264" s="45" t="str">
        <f t="shared" si="704"/>
        <v>Male</v>
      </c>
      <c r="BJ1264" s="38">
        <f>BG1266+BG1278+BG1290+BG1302+BG1314+BG1326+BG1338+BG1350</f>
        <v>0</v>
      </c>
    </row>
    <row r="1265" spans="1:63" ht="12.95" customHeight="1" x14ac:dyDescent="0.2">
      <c r="A1265" s="538"/>
      <c r="B1265" s="536"/>
      <c r="C1265" s="507"/>
      <c r="D1265" s="513"/>
      <c r="E1265" s="44"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7"/>
        <v>0</v>
      </c>
    </row>
    <row r="1266" spans="1:63" ht="12.95" customHeight="1" thickBot="1" x14ac:dyDescent="0.25">
      <c r="A1266" s="538"/>
      <c r="B1266" s="536"/>
      <c r="C1266" s="508"/>
      <c r="D1266" s="516"/>
      <c r="E1266" s="44"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387"/>
      <c r="BJ1266" s="387"/>
      <c r="BK1266" s="387"/>
    </row>
    <row r="1267" spans="1:63" ht="12.95" customHeight="1" x14ac:dyDescent="0.2">
      <c r="A1267" s="538"/>
      <c r="B1267" s="536"/>
      <c r="C1267" s="505" t="str">
        <f>Parameters!$C$4</f>
        <v>6 to 11 m.</v>
      </c>
      <c r="D1267" s="509" t="str">
        <f>Parameters!$B$10</f>
        <v>Fever</v>
      </c>
      <c r="E1267" s="65" t="str">
        <f>Parameters!$B$14</f>
        <v>Total</v>
      </c>
      <c r="F1267" s="30">
        <f>F1268+F1269</f>
        <v>0</v>
      </c>
      <c r="G1267" s="30">
        <f t="shared" ref="G1267:BF1267" si="711">G1268+G1269</f>
        <v>0</v>
      </c>
      <c r="H1267" s="30">
        <f t="shared" si="711"/>
        <v>0</v>
      </c>
      <c r="I1267" s="30">
        <f t="shared" si="711"/>
        <v>0</v>
      </c>
      <c r="J1267" s="30">
        <f t="shared" si="711"/>
        <v>0</v>
      </c>
      <c r="K1267" s="30">
        <f t="shared" si="711"/>
        <v>0</v>
      </c>
      <c r="L1267" s="30">
        <f t="shared" si="711"/>
        <v>0</v>
      </c>
      <c r="M1267" s="30">
        <f t="shared" si="711"/>
        <v>0</v>
      </c>
      <c r="N1267" s="30">
        <f t="shared" si="711"/>
        <v>0</v>
      </c>
      <c r="O1267" s="30">
        <f t="shared" si="711"/>
        <v>0</v>
      </c>
      <c r="P1267" s="30">
        <f t="shared" si="711"/>
        <v>0</v>
      </c>
      <c r="Q1267" s="30">
        <f t="shared" si="711"/>
        <v>0</v>
      </c>
      <c r="R1267" s="30">
        <f t="shared" si="711"/>
        <v>0</v>
      </c>
      <c r="S1267" s="30">
        <f t="shared" si="711"/>
        <v>0</v>
      </c>
      <c r="T1267" s="30">
        <f t="shared" si="711"/>
        <v>0</v>
      </c>
      <c r="U1267" s="30">
        <f t="shared" si="711"/>
        <v>0</v>
      </c>
      <c r="V1267" s="30">
        <f t="shared" si="711"/>
        <v>0</v>
      </c>
      <c r="W1267" s="30">
        <f t="shared" si="711"/>
        <v>0</v>
      </c>
      <c r="X1267" s="30">
        <f t="shared" si="711"/>
        <v>0</v>
      </c>
      <c r="Y1267" s="30">
        <f t="shared" si="711"/>
        <v>0</v>
      </c>
      <c r="Z1267" s="30">
        <f t="shared" si="711"/>
        <v>0</v>
      </c>
      <c r="AA1267" s="30">
        <f t="shared" si="711"/>
        <v>0</v>
      </c>
      <c r="AB1267" s="30">
        <f t="shared" si="711"/>
        <v>0</v>
      </c>
      <c r="AC1267" s="30">
        <f t="shared" si="711"/>
        <v>0</v>
      </c>
      <c r="AD1267" s="30">
        <f t="shared" si="711"/>
        <v>0</v>
      </c>
      <c r="AE1267" s="30">
        <f t="shared" si="711"/>
        <v>0</v>
      </c>
      <c r="AF1267" s="30">
        <f t="shared" si="711"/>
        <v>0</v>
      </c>
      <c r="AG1267" s="30">
        <f t="shared" si="711"/>
        <v>0</v>
      </c>
      <c r="AH1267" s="30">
        <f t="shared" si="711"/>
        <v>0</v>
      </c>
      <c r="AI1267" s="30">
        <f t="shared" si="711"/>
        <v>0</v>
      </c>
      <c r="AJ1267" s="30">
        <f t="shared" si="711"/>
        <v>0</v>
      </c>
      <c r="AK1267" s="30">
        <f t="shared" si="711"/>
        <v>0</v>
      </c>
      <c r="AL1267" s="30">
        <f t="shared" si="711"/>
        <v>0</v>
      </c>
      <c r="AM1267" s="30">
        <f t="shared" si="711"/>
        <v>0</v>
      </c>
      <c r="AN1267" s="30">
        <f t="shared" si="711"/>
        <v>0</v>
      </c>
      <c r="AO1267" s="30">
        <f t="shared" si="711"/>
        <v>0</v>
      </c>
      <c r="AP1267" s="30">
        <f t="shared" si="711"/>
        <v>0</v>
      </c>
      <c r="AQ1267" s="30">
        <f t="shared" si="711"/>
        <v>0</v>
      </c>
      <c r="AR1267" s="30">
        <f t="shared" si="711"/>
        <v>0</v>
      </c>
      <c r="AS1267" s="30">
        <f t="shared" si="711"/>
        <v>0</v>
      </c>
      <c r="AT1267" s="30">
        <f t="shared" si="711"/>
        <v>0</v>
      </c>
      <c r="AU1267" s="30">
        <f t="shared" si="711"/>
        <v>0</v>
      </c>
      <c r="AV1267" s="30">
        <f t="shared" si="711"/>
        <v>0</v>
      </c>
      <c r="AW1267" s="30">
        <f t="shared" si="711"/>
        <v>0</v>
      </c>
      <c r="AX1267" s="30">
        <f t="shared" si="711"/>
        <v>0</v>
      </c>
      <c r="AY1267" s="30">
        <f t="shared" si="711"/>
        <v>0</v>
      </c>
      <c r="AZ1267" s="30">
        <f t="shared" si="711"/>
        <v>0</v>
      </c>
      <c r="BA1267" s="30">
        <f t="shared" si="711"/>
        <v>0</v>
      </c>
      <c r="BB1267" s="30">
        <f t="shared" si="711"/>
        <v>0</v>
      </c>
      <c r="BC1267" s="30">
        <f t="shared" si="711"/>
        <v>0</v>
      </c>
      <c r="BD1267" s="30">
        <f t="shared" si="711"/>
        <v>0</v>
      </c>
      <c r="BE1267" s="30">
        <f t="shared" si="711"/>
        <v>0</v>
      </c>
      <c r="BF1267" s="30">
        <f t="shared" si="711"/>
        <v>0</v>
      </c>
      <c r="BG1267" s="31">
        <f>SUM(F1267:BF1267)</f>
        <v>0</v>
      </c>
    </row>
    <row r="1268" spans="1:63" ht="12.95" customHeight="1" x14ac:dyDescent="0.2">
      <c r="A1268" s="538"/>
      <c r="B1268" s="536"/>
      <c r="C1268" s="506"/>
      <c r="D1268" s="510"/>
      <c r="E1268" s="66"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2">SUM(F1268:BF1268)</f>
        <v>0</v>
      </c>
    </row>
    <row r="1269" spans="1:63" ht="12.95" customHeight="1" x14ac:dyDescent="0.2">
      <c r="A1269" s="538"/>
      <c r="B1269" s="536"/>
      <c r="C1269" s="506"/>
      <c r="D1269" s="511"/>
      <c r="E1269" s="66"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2"/>
        <v>0</v>
      </c>
    </row>
    <row r="1270" spans="1:63" ht="12.95" customHeight="1" x14ac:dyDescent="0.2">
      <c r="A1270" s="538"/>
      <c r="B1270" s="536"/>
      <c r="C1270" s="507"/>
      <c r="D1270" s="512" t="str">
        <f>Parameters!$B$11</f>
        <v>Hosp.</v>
      </c>
      <c r="E1270" s="67" t="str">
        <f>Parameters!$B$14</f>
        <v>Total</v>
      </c>
      <c r="F1270" s="14">
        <f t="shared" ref="F1270:BF1270" si="713">F1271+F1272</f>
        <v>0</v>
      </c>
      <c r="G1270" s="14">
        <f t="shared" si="713"/>
        <v>0</v>
      </c>
      <c r="H1270" s="14">
        <f t="shared" si="713"/>
        <v>0</v>
      </c>
      <c r="I1270" s="14">
        <f t="shared" si="713"/>
        <v>0</v>
      </c>
      <c r="J1270" s="14">
        <f t="shared" si="713"/>
        <v>0</v>
      </c>
      <c r="K1270" s="14">
        <f t="shared" si="713"/>
        <v>0</v>
      </c>
      <c r="L1270" s="14">
        <f t="shared" si="713"/>
        <v>0</v>
      </c>
      <c r="M1270" s="14">
        <f t="shared" si="713"/>
        <v>0</v>
      </c>
      <c r="N1270" s="14">
        <f t="shared" si="713"/>
        <v>0</v>
      </c>
      <c r="O1270" s="14">
        <f t="shared" si="713"/>
        <v>0</v>
      </c>
      <c r="P1270" s="14">
        <f t="shared" si="713"/>
        <v>0</v>
      </c>
      <c r="Q1270" s="14">
        <f t="shared" si="713"/>
        <v>0</v>
      </c>
      <c r="R1270" s="14">
        <f t="shared" si="713"/>
        <v>0</v>
      </c>
      <c r="S1270" s="14">
        <f t="shared" si="713"/>
        <v>0</v>
      </c>
      <c r="T1270" s="14">
        <f t="shared" si="713"/>
        <v>0</v>
      </c>
      <c r="U1270" s="14">
        <f t="shared" si="713"/>
        <v>0</v>
      </c>
      <c r="V1270" s="14">
        <f t="shared" si="713"/>
        <v>0</v>
      </c>
      <c r="W1270" s="14">
        <f t="shared" si="713"/>
        <v>0</v>
      </c>
      <c r="X1270" s="14">
        <f t="shared" si="713"/>
        <v>0</v>
      </c>
      <c r="Y1270" s="14">
        <f t="shared" si="713"/>
        <v>0</v>
      </c>
      <c r="Z1270" s="14">
        <f t="shared" si="713"/>
        <v>0</v>
      </c>
      <c r="AA1270" s="14">
        <f t="shared" si="713"/>
        <v>0</v>
      </c>
      <c r="AB1270" s="14">
        <f t="shared" si="713"/>
        <v>0</v>
      </c>
      <c r="AC1270" s="14">
        <f t="shared" si="713"/>
        <v>0</v>
      </c>
      <c r="AD1270" s="14">
        <f t="shared" si="713"/>
        <v>0</v>
      </c>
      <c r="AE1270" s="14">
        <f t="shared" si="713"/>
        <v>0</v>
      </c>
      <c r="AF1270" s="14">
        <f t="shared" si="713"/>
        <v>0</v>
      </c>
      <c r="AG1270" s="14">
        <f t="shared" si="713"/>
        <v>0</v>
      </c>
      <c r="AH1270" s="14">
        <f t="shared" si="713"/>
        <v>0</v>
      </c>
      <c r="AI1270" s="14">
        <f t="shared" si="713"/>
        <v>0</v>
      </c>
      <c r="AJ1270" s="14">
        <f t="shared" si="713"/>
        <v>0</v>
      </c>
      <c r="AK1270" s="14">
        <f t="shared" si="713"/>
        <v>0</v>
      </c>
      <c r="AL1270" s="14">
        <f t="shared" si="713"/>
        <v>0</v>
      </c>
      <c r="AM1270" s="14">
        <f t="shared" si="713"/>
        <v>0</v>
      </c>
      <c r="AN1270" s="14">
        <f t="shared" si="713"/>
        <v>0</v>
      </c>
      <c r="AO1270" s="14">
        <f t="shared" si="713"/>
        <v>0</v>
      </c>
      <c r="AP1270" s="14">
        <f t="shared" si="713"/>
        <v>0</v>
      </c>
      <c r="AQ1270" s="14">
        <f t="shared" si="713"/>
        <v>0</v>
      </c>
      <c r="AR1270" s="14">
        <f t="shared" si="713"/>
        <v>0</v>
      </c>
      <c r="AS1270" s="14">
        <f t="shared" si="713"/>
        <v>0</v>
      </c>
      <c r="AT1270" s="14">
        <f t="shared" si="713"/>
        <v>0</v>
      </c>
      <c r="AU1270" s="14">
        <f t="shared" si="713"/>
        <v>0</v>
      </c>
      <c r="AV1270" s="14">
        <f t="shared" si="713"/>
        <v>0</v>
      </c>
      <c r="AW1270" s="14">
        <f t="shared" si="713"/>
        <v>0</v>
      </c>
      <c r="AX1270" s="14">
        <f t="shared" si="713"/>
        <v>0</v>
      </c>
      <c r="AY1270" s="14">
        <f t="shared" si="713"/>
        <v>0</v>
      </c>
      <c r="AZ1270" s="14">
        <f t="shared" si="713"/>
        <v>0</v>
      </c>
      <c r="BA1270" s="14">
        <f t="shared" si="713"/>
        <v>0</v>
      </c>
      <c r="BB1270" s="14">
        <f t="shared" si="713"/>
        <v>0</v>
      </c>
      <c r="BC1270" s="14">
        <f t="shared" si="713"/>
        <v>0</v>
      </c>
      <c r="BD1270" s="14">
        <f t="shared" si="713"/>
        <v>0</v>
      </c>
      <c r="BE1270" s="14">
        <f t="shared" si="713"/>
        <v>0</v>
      </c>
      <c r="BF1270" s="14">
        <f t="shared" si="713"/>
        <v>0</v>
      </c>
      <c r="BG1270" s="29">
        <f t="shared" si="712"/>
        <v>0</v>
      </c>
    </row>
    <row r="1271" spans="1:63" ht="12.95" customHeight="1" x14ac:dyDescent="0.2">
      <c r="A1271" s="538"/>
      <c r="B1271" s="536"/>
      <c r="C1271" s="507"/>
      <c r="D1271" s="513"/>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2"/>
        <v>0</v>
      </c>
    </row>
    <row r="1272" spans="1:63" ht="12.95" customHeight="1" x14ac:dyDescent="0.2">
      <c r="A1272" s="538"/>
      <c r="B1272" s="536"/>
      <c r="C1272" s="507"/>
      <c r="D1272" s="514"/>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2"/>
        <v>0</v>
      </c>
    </row>
    <row r="1273" spans="1:63" ht="12.95" customHeight="1" x14ac:dyDescent="0.2">
      <c r="A1273" s="538"/>
      <c r="B1273" s="536"/>
      <c r="C1273" s="507"/>
      <c r="D1273" s="515" t="str">
        <f>Parameters!$B$12</f>
        <v>ICU</v>
      </c>
      <c r="E1273" s="67" t="str">
        <f>Parameters!$B$14</f>
        <v>Total</v>
      </c>
      <c r="F1273" s="14">
        <f t="shared" ref="F1273:BF1273" si="714">F1274+F1275</f>
        <v>0</v>
      </c>
      <c r="G1273" s="14">
        <f t="shared" si="714"/>
        <v>0</v>
      </c>
      <c r="H1273" s="14">
        <f t="shared" si="714"/>
        <v>0</v>
      </c>
      <c r="I1273" s="14">
        <f t="shared" si="714"/>
        <v>0</v>
      </c>
      <c r="J1273" s="14">
        <f t="shared" si="714"/>
        <v>0</v>
      </c>
      <c r="K1273" s="14">
        <f t="shared" si="714"/>
        <v>0</v>
      </c>
      <c r="L1273" s="14">
        <f t="shared" si="714"/>
        <v>0</v>
      </c>
      <c r="M1273" s="14">
        <f t="shared" si="714"/>
        <v>0</v>
      </c>
      <c r="N1273" s="14">
        <f t="shared" si="714"/>
        <v>0</v>
      </c>
      <c r="O1273" s="14">
        <f t="shared" si="714"/>
        <v>0</v>
      </c>
      <c r="P1273" s="14">
        <f t="shared" si="714"/>
        <v>0</v>
      </c>
      <c r="Q1273" s="14">
        <f t="shared" si="714"/>
        <v>0</v>
      </c>
      <c r="R1273" s="14">
        <f t="shared" si="714"/>
        <v>0</v>
      </c>
      <c r="S1273" s="14">
        <f t="shared" si="714"/>
        <v>0</v>
      </c>
      <c r="T1273" s="14">
        <f t="shared" si="714"/>
        <v>0</v>
      </c>
      <c r="U1273" s="14">
        <f t="shared" si="714"/>
        <v>0</v>
      </c>
      <c r="V1273" s="14">
        <f t="shared" si="714"/>
        <v>0</v>
      </c>
      <c r="W1273" s="14">
        <f t="shared" si="714"/>
        <v>0</v>
      </c>
      <c r="X1273" s="14">
        <f t="shared" si="714"/>
        <v>0</v>
      </c>
      <c r="Y1273" s="14">
        <f t="shared" si="714"/>
        <v>0</v>
      </c>
      <c r="Z1273" s="14">
        <f t="shared" si="714"/>
        <v>0</v>
      </c>
      <c r="AA1273" s="14">
        <f t="shared" si="714"/>
        <v>0</v>
      </c>
      <c r="AB1273" s="14">
        <f t="shared" si="714"/>
        <v>0</v>
      </c>
      <c r="AC1273" s="14">
        <f t="shared" si="714"/>
        <v>0</v>
      </c>
      <c r="AD1273" s="14">
        <f t="shared" si="714"/>
        <v>0</v>
      </c>
      <c r="AE1273" s="14">
        <f t="shared" si="714"/>
        <v>0</v>
      </c>
      <c r="AF1273" s="14">
        <f t="shared" si="714"/>
        <v>0</v>
      </c>
      <c r="AG1273" s="14">
        <f t="shared" si="714"/>
        <v>0</v>
      </c>
      <c r="AH1273" s="14">
        <f t="shared" si="714"/>
        <v>0</v>
      </c>
      <c r="AI1273" s="14">
        <f t="shared" si="714"/>
        <v>0</v>
      </c>
      <c r="AJ1273" s="14">
        <f t="shared" si="714"/>
        <v>0</v>
      </c>
      <c r="AK1273" s="14">
        <f t="shared" si="714"/>
        <v>0</v>
      </c>
      <c r="AL1273" s="14">
        <f t="shared" si="714"/>
        <v>0</v>
      </c>
      <c r="AM1273" s="14">
        <f t="shared" si="714"/>
        <v>0</v>
      </c>
      <c r="AN1273" s="14">
        <f t="shared" si="714"/>
        <v>0</v>
      </c>
      <c r="AO1273" s="14">
        <f t="shared" si="714"/>
        <v>0</v>
      </c>
      <c r="AP1273" s="14">
        <f t="shared" si="714"/>
        <v>0</v>
      </c>
      <c r="AQ1273" s="14">
        <f t="shared" si="714"/>
        <v>0</v>
      </c>
      <c r="AR1273" s="14">
        <f t="shared" si="714"/>
        <v>0</v>
      </c>
      <c r="AS1273" s="14">
        <f t="shared" si="714"/>
        <v>0</v>
      </c>
      <c r="AT1273" s="14">
        <f t="shared" si="714"/>
        <v>0</v>
      </c>
      <c r="AU1273" s="14">
        <f t="shared" si="714"/>
        <v>0</v>
      </c>
      <c r="AV1273" s="14">
        <f t="shared" si="714"/>
        <v>0</v>
      </c>
      <c r="AW1273" s="14">
        <f t="shared" si="714"/>
        <v>0</v>
      </c>
      <c r="AX1273" s="14">
        <f t="shared" si="714"/>
        <v>0</v>
      </c>
      <c r="AY1273" s="14">
        <f t="shared" si="714"/>
        <v>0</v>
      </c>
      <c r="AZ1273" s="14">
        <f t="shared" si="714"/>
        <v>0</v>
      </c>
      <c r="BA1273" s="14">
        <f t="shared" si="714"/>
        <v>0</v>
      </c>
      <c r="BB1273" s="14">
        <f t="shared" si="714"/>
        <v>0</v>
      </c>
      <c r="BC1273" s="14">
        <f t="shared" si="714"/>
        <v>0</v>
      </c>
      <c r="BD1273" s="14">
        <f t="shared" si="714"/>
        <v>0</v>
      </c>
      <c r="BE1273" s="14">
        <f t="shared" si="714"/>
        <v>0</v>
      </c>
      <c r="BF1273" s="14">
        <f t="shared" si="714"/>
        <v>0</v>
      </c>
      <c r="BG1273" s="29">
        <f t="shared" si="712"/>
        <v>0</v>
      </c>
    </row>
    <row r="1274" spans="1:63" ht="12.95" customHeight="1" x14ac:dyDescent="0.2">
      <c r="A1274" s="538"/>
      <c r="B1274" s="536"/>
      <c r="C1274" s="507"/>
      <c r="D1274" s="513"/>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2"/>
        <v>0</v>
      </c>
    </row>
    <row r="1275" spans="1:63" ht="12.95" customHeight="1" x14ac:dyDescent="0.2">
      <c r="A1275" s="538"/>
      <c r="B1275" s="536"/>
      <c r="C1275" s="507"/>
      <c r="D1275" s="514"/>
      <c r="E1275" s="44"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2"/>
        <v>0</v>
      </c>
    </row>
    <row r="1276" spans="1:63" ht="12.95" customHeight="1" x14ac:dyDescent="0.2">
      <c r="A1276" s="538"/>
      <c r="B1276" s="536"/>
      <c r="C1276" s="507"/>
      <c r="D1276" s="515" t="str">
        <f>Parameters!$B$13</f>
        <v>Death</v>
      </c>
      <c r="E1276" s="67" t="str">
        <f>Parameters!$B$14</f>
        <v>Total</v>
      </c>
      <c r="F1276" s="14">
        <f t="shared" ref="F1276:BF1276" si="715">F1277+F1278</f>
        <v>0</v>
      </c>
      <c r="G1276" s="14">
        <f t="shared" si="715"/>
        <v>0</v>
      </c>
      <c r="H1276" s="14">
        <f t="shared" si="715"/>
        <v>0</v>
      </c>
      <c r="I1276" s="14">
        <f t="shared" si="715"/>
        <v>0</v>
      </c>
      <c r="J1276" s="14">
        <f t="shared" si="715"/>
        <v>0</v>
      </c>
      <c r="K1276" s="14">
        <f t="shared" si="715"/>
        <v>0</v>
      </c>
      <c r="L1276" s="14">
        <f t="shared" si="715"/>
        <v>0</v>
      </c>
      <c r="M1276" s="14">
        <f t="shared" si="715"/>
        <v>0</v>
      </c>
      <c r="N1276" s="14">
        <f t="shared" si="715"/>
        <v>0</v>
      </c>
      <c r="O1276" s="14">
        <f t="shared" si="715"/>
        <v>0</v>
      </c>
      <c r="P1276" s="14">
        <f t="shared" si="715"/>
        <v>0</v>
      </c>
      <c r="Q1276" s="14">
        <f t="shared" si="715"/>
        <v>0</v>
      </c>
      <c r="R1276" s="14">
        <f t="shared" si="715"/>
        <v>0</v>
      </c>
      <c r="S1276" s="14">
        <f t="shared" si="715"/>
        <v>0</v>
      </c>
      <c r="T1276" s="14">
        <f t="shared" si="715"/>
        <v>0</v>
      </c>
      <c r="U1276" s="14">
        <f t="shared" si="715"/>
        <v>0</v>
      </c>
      <c r="V1276" s="14">
        <f t="shared" si="715"/>
        <v>0</v>
      </c>
      <c r="W1276" s="14">
        <f t="shared" si="715"/>
        <v>0</v>
      </c>
      <c r="X1276" s="14">
        <f t="shared" si="715"/>
        <v>0</v>
      </c>
      <c r="Y1276" s="14">
        <f t="shared" si="715"/>
        <v>0</v>
      </c>
      <c r="Z1276" s="14">
        <f t="shared" si="715"/>
        <v>0</v>
      </c>
      <c r="AA1276" s="14">
        <f t="shared" si="715"/>
        <v>0</v>
      </c>
      <c r="AB1276" s="14">
        <f t="shared" si="715"/>
        <v>0</v>
      </c>
      <c r="AC1276" s="14">
        <f t="shared" si="715"/>
        <v>0</v>
      </c>
      <c r="AD1276" s="14">
        <f t="shared" si="715"/>
        <v>0</v>
      </c>
      <c r="AE1276" s="14">
        <f t="shared" si="715"/>
        <v>0</v>
      </c>
      <c r="AF1276" s="14">
        <f t="shared" si="715"/>
        <v>0</v>
      </c>
      <c r="AG1276" s="14">
        <f t="shared" si="715"/>
        <v>0</v>
      </c>
      <c r="AH1276" s="14">
        <f t="shared" si="715"/>
        <v>0</v>
      </c>
      <c r="AI1276" s="14">
        <f t="shared" si="715"/>
        <v>0</v>
      </c>
      <c r="AJ1276" s="14">
        <f t="shared" si="715"/>
        <v>0</v>
      </c>
      <c r="AK1276" s="14">
        <f t="shared" si="715"/>
        <v>0</v>
      </c>
      <c r="AL1276" s="14">
        <f t="shared" si="715"/>
        <v>0</v>
      </c>
      <c r="AM1276" s="14">
        <f t="shared" si="715"/>
        <v>0</v>
      </c>
      <c r="AN1276" s="14">
        <f t="shared" si="715"/>
        <v>0</v>
      </c>
      <c r="AO1276" s="14">
        <f t="shared" si="715"/>
        <v>0</v>
      </c>
      <c r="AP1276" s="14">
        <f t="shared" si="715"/>
        <v>0</v>
      </c>
      <c r="AQ1276" s="14">
        <f t="shared" si="715"/>
        <v>0</v>
      </c>
      <c r="AR1276" s="14">
        <f t="shared" si="715"/>
        <v>0</v>
      </c>
      <c r="AS1276" s="14">
        <f t="shared" si="715"/>
        <v>0</v>
      </c>
      <c r="AT1276" s="14">
        <f t="shared" si="715"/>
        <v>0</v>
      </c>
      <c r="AU1276" s="14">
        <f t="shared" si="715"/>
        <v>0</v>
      </c>
      <c r="AV1276" s="14">
        <f t="shared" si="715"/>
        <v>0</v>
      </c>
      <c r="AW1276" s="14">
        <f t="shared" si="715"/>
        <v>0</v>
      </c>
      <c r="AX1276" s="14">
        <f t="shared" si="715"/>
        <v>0</v>
      </c>
      <c r="AY1276" s="14">
        <f t="shared" si="715"/>
        <v>0</v>
      </c>
      <c r="AZ1276" s="14">
        <f t="shared" si="715"/>
        <v>0</v>
      </c>
      <c r="BA1276" s="14">
        <f t="shared" si="715"/>
        <v>0</v>
      </c>
      <c r="BB1276" s="14">
        <f t="shared" si="715"/>
        <v>0</v>
      </c>
      <c r="BC1276" s="14">
        <f t="shared" si="715"/>
        <v>0</v>
      </c>
      <c r="BD1276" s="14">
        <f t="shared" si="715"/>
        <v>0</v>
      </c>
      <c r="BE1276" s="14">
        <f t="shared" si="715"/>
        <v>0</v>
      </c>
      <c r="BF1276" s="14">
        <f t="shared" si="715"/>
        <v>0</v>
      </c>
      <c r="BG1276" s="29">
        <f t="shared" si="712"/>
        <v>0</v>
      </c>
    </row>
    <row r="1277" spans="1:63" ht="12.95" customHeight="1" x14ac:dyDescent="0.2">
      <c r="A1277" s="538"/>
      <c r="B1277" s="536"/>
      <c r="C1277" s="507"/>
      <c r="D1277" s="513"/>
      <c r="E1277" s="44"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2"/>
        <v>0</v>
      </c>
    </row>
    <row r="1278" spans="1:63" ht="12.95" customHeight="1" thickBot="1" x14ac:dyDescent="0.25">
      <c r="A1278" s="538"/>
      <c r="B1278" s="536"/>
      <c r="C1278" s="508"/>
      <c r="D1278" s="516"/>
      <c r="E1278" s="44"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538"/>
      <c r="B1279" s="536"/>
      <c r="C1279" s="505" t="str">
        <f>Parameters!$C$5</f>
        <v>12 to 23 m.</v>
      </c>
      <c r="D1279" s="509" t="str">
        <f>Parameters!$B$10</f>
        <v>Fever</v>
      </c>
      <c r="E1279" s="65" t="str">
        <f>Parameters!$B$14</f>
        <v>Total</v>
      </c>
      <c r="F1279" s="30">
        <f>F1280+F1281</f>
        <v>0</v>
      </c>
      <c r="G1279" s="30">
        <f t="shared" ref="G1279:BF1279" si="716">G1280+G1281</f>
        <v>0</v>
      </c>
      <c r="H1279" s="30">
        <f t="shared" si="716"/>
        <v>0</v>
      </c>
      <c r="I1279" s="30">
        <f t="shared" si="716"/>
        <v>0</v>
      </c>
      <c r="J1279" s="30">
        <f t="shared" si="716"/>
        <v>0</v>
      </c>
      <c r="K1279" s="30">
        <f t="shared" si="716"/>
        <v>0</v>
      </c>
      <c r="L1279" s="30">
        <f t="shared" si="716"/>
        <v>0</v>
      </c>
      <c r="M1279" s="30">
        <f t="shared" si="716"/>
        <v>0</v>
      </c>
      <c r="N1279" s="30">
        <f t="shared" si="716"/>
        <v>0</v>
      </c>
      <c r="O1279" s="30">
        <f t="shared" si="716"/>
        <v>0</v>
      </c>
      <c r="P1279" s="30">
        <f t="shared" si="716"/>
        <v>0</v>
      </c>
      <c r="Q1279" s="30">
        <f t="shared" si="716"/>
        <v>0</v>
      </c>
      <c r="R1279" s="30">
        <f t="shared" si="716"/>
        <v>0</v>
      </c>
      <c r="S1279" s="30">
        <f t="shared" si="716"/>
        <v>0</v>
      </c>
      <c r="T1279" s="30">
        <f t="shared" si="716"/>
        <v>0</v>
      </c>
      <c r="U1279" s="30">
        <f t="shared" si="716"/>
        <v>0</v>
      </c>
      <c r="V1279" s="30">
        <f t="shared" si="716"/>
        <v>0</v>
      </c>
      <c r="W1279" s="30">
        <f t="shared" si="716"/>
        <v>0</v>
      </c>
      <c r="X1279" s="30">
        <f t="shared" si="716"/>
        <v>0</v>
      </c>
      <c r="Y1279" s="30">
        <f t="shared" si="716"/>
        <v>0</v>
      </c>
      <c r="Z1279" s="30">
        <f t="shared" si="716"/>
        <v>0</v>
      </c>
      <c r="AA1279" s="30">
        <f t="shared" si="716"/>
        <v>0</v>
      </c>
      <c r="AB1279" s="30">
        <f t="shared" si="716"/>
        <v>0</v>
      </c>
      <c r="AC1279" s="30">
        <f t="shared" si="716"/>
        <v>0</v>
      </c>
      <c r="AD1279" s="30">
        <f t="shared" si="716"/>
        <v>0</v>
      </c>
      <c r="AE1279" s="30">
        <f t="shared" si="716"/>
        <v>0</v>
      </c>
      <c r="AF1279" s="30">
        <f t="shared" si="716"/>
        <v>0</v>
      </c>
      <c r="AG1279" s="30">
        <f t="shared" si="716"/>
        <v>0</v>
      </c>
      <c r="AH1279" s="30">
        <f t="shared" si="716"/>
        <v>0</v>
      </c>
      <c r="AI1279" s="30">
        <f t="shared" si="716"/>
        <v>0</v>
      </c>
      <c r="AJ1279" s="30">
        <f t="shared" si="716"/>
        <v>0</v>
      </c>
      <c r="AK1279" s="30">
        <f t="shared" si="716"/>
        <v>0</v>
      </c>
      <c r="AL1279" s="30">
        <f t="shared" si="716"/>
        <v>0</v>
      </c>
      <c r="AM1279" s="30">
        <f t="shared" si="716"/>
        <v>0</v>
      </c>
      <c r="AN1279" s="30">
        <f t="shared" si="716"/>
        <v>0</v>
      </c>
      <c r="AO1279" s="30">
        <f t="shared" si="716"/>
        <v>0</v>
      </c>
      <c r="AP1279" s="30">
        <f t="shared" si="716"/>
        <v>0</v>
      </c>
      <c r="AQ1279" s="30">
        <f t="shared" si="716"/>
        <v>0</v>
      </c>
      <c r="AR1279" s="30">
        <f t="shared" si="716"/>
        <v>0</v>
      </c>
      <c r="AS1279" s="30">
        <f t="shared" si="716"/>
        <v>0</v>
      </c>
      <c r="AT1279" s="30">
        <f t="shared" si="716"/>
        <v>0</v>
      </c>
      <c r="AU1279" s="30">
        <f t="shared" si="716"/>
        <v>0</v>
      </c>
      <c r="AV1279" s="30">
        <f t="shared" si="716"/>
        <v>0</v>
      </c>
      <c r="AW1279" s="30">
        <f t="shared" si="716"/>
        <v>0</v>
      </c>
      <c r="AX1279" s="30">
        <f t="shared" si="716"/>
        <v>0</v>
      </c>
      <c r="AY1279" s="30">
        <f t="shared" si="716"/>
        <v>0</v>
      </c>
      <c r="AZ1279" s="30">
        <f t="shared" si="716"/>
        <v>0</v>
      </c>
      <c r="BA1279" s="30">
        <f t="shared" si="716"/>
        <v>0</v>
      </c>
      <c r="BB1279" s="30">
        <f t="shared" si="716"/>
        <v>0</v>
      </c>
      <c r="BC1279" s="30">
        <f t="shared" si="716"/>
        <v>0</v>
      </c>
      <c r="BD1279" s="30">
        <f t="shared" si="716"/>
        <v>0</v>
      </c>
      <c r="BE1279" s="30">
        <f t="shared" si="716"/>
        <v>0</v>
      </c>
      <c r="BF1279" s="30">
        <f t="shared" si="716"/>
        <v>0</v>
      </c>
      <c r="BG1279" s="31">
        <f>SUM(F1279:BF1279)</f>
        <v>0</v>
      </c>
    </row>
    <row r="1280" spans="1:63" ht="12.95" customHeight="1" x14ac:dyDescent="0.2">
      <c r="A1280" s="538"/>
      <c r="B1280" s="536"/>
      <c r="C1280" s="506"/>
      <c r="D1280" s="510"/>
      <c r="E1280" s="66"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7">SUM(F1280:BF1280)</f>
        <v>0</v>
      </c>
    </row>
    <row r="1281" spans="1:62" ht="12.95" customHeight="1" x14ac:dyDescent="0.2">
      <c r="A1281" s="538"/>
      <c r="B1281" s="536"/>
      <c r="C1281" s="506"/>
      <c r="D1281" s="511"/>
      <c r="E1281" s="66"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7"/>
        <v>0</v>
      </c>
    </row>
    <row r="1282" spans="1:62" ht="12.95" customHeight="1" x14ac:dyDescent="0.2">
      <c r="A1282" s="538"/>
      <c r="B1282" s="536"/>
      <c r="C1282" s="507"/>
      <c r="D1282" s="512" t="str">
        <f>Parameters!$B$11</f>
        <v>Hosp.</v>
      </c>
      <c r="E1282" s="67" t="str">
        <f>Parameters!$B$14</f>
        <v>Total</v>
      </c>
      <c r="F1282" s="14">
        <f t="shared" ref="F1282:BF1282" si="718">F1283+F1284</f>
        <v>0</v>
      </c>
      <c r="G1282" s="14">
        <f t="shared" si="718"/>
        <v>0</v>
      </c>
      <c r="H1282" s="14">
        <f t="shared" si="718"/>
        <v>0</v>
      </c>
      <c r="I1282" s="14">
        <f t="shared" si="718"/>
        <v>0</v>
      </c>
      <c r="J1282" s="14">
        <f t="shared" si="718"/>
        <v>0</v>
      </c>
      <c r="K1282" s="14">
        <f t="shared" si="718"/>
        <v>0</v>
      </c>
      <c r="L1282" s="14">
        <f t="shared" si="718"/>
        <v>0</v>
      </c>
      <c r="M1282" s="14">
        <f t="shared" si="718"/>
        <v>0</v>
      </c>
      <c r="N1282" s="14">
        <f t="shared" si="718"/>
        <v>0</v>
      </c>
      <c r="O1282" s="14">
        <f t="shared" si="718"/>
        <v>0</v>
      </c>
      <c r="P1282" s="14">
        <f t="shared" si="718"/>
        <v>0</v>
      </c>
      <c r="Q1282" s="14">
        <f t="shared" si="718"/>
        <v>0</v>
      </c>
      <c r="R1282" s="14">
        <f t="shared" si="718"/>
        <v>0</v>
      </c>
      <c r="S1282" s="14">
        <f t="shared" si="718"/>
        <v>0</v>
      </c>
      <c r="T1282" s="14">
        <f t="shared" si="718"/>
        <v>0</v>
      </c>
      <c r="U1282" s="14">
        <f t="shared" si="718"/>
        <v>0</v>
      </c>
      <c r="V1282" s="14">
        <f t="shared" si="718"/>
        <v>0</v>
      </c>
      <c r="W1282" s="14">
        <f t="shared" si="718"/>
        <v>0</v>
      </c>
      <c r="X1282" s="14">
        <f t="shared" si="718"/>
        <v>0</v>
      </c>
      <c r="Y1282" s="14">
        <f t="shared" si="718"/>
        <v>0</v>
      </c>
      <c r="Z1282" s="14">
        <f t="shared" si="718"/>
        <v>0</v>
      </c>
      <c r="AA1282" s="14">
        <f t="shared" si="718"/>
        <v>0</v>
      </c>
      <c r="AB1282" s="14">
        <f t="shared" si="718"/>
        <v>0</v>
      </c>
      <c r="AC1282" s="14">
        <f t="shared" si="718"/>
        <v>0</v>
      </c>
      <c r="AD1282" s="14">
        <f t="shared" si="718"/>
        <v>0</v>
      </c>
      <c r="AE1282" s="14">
        <f t="shared" si="718"/>
        <v>0</v>
      </c>
      <c r="AF1282" s="14">
        <f t="shared" si="718"/>
        <v>0</v>
      </c>
      <c r="AG1282" s="14">
        <f t="shared" si="718"/>
        <v>0</v>
      </c>
      <c r="AH1282" s="14">
        <f t="shared" si="718"/>
        <v>0</v>
      </c>
      <c r="AI1282" s="14">
        <f t="shared" si="718"/>
        <v>0</v>
      </c>
      <c r="AJ1282" s="14">
        <f t="shared" si="718"/>
        <v>0</v>
      </c>
      <c r="AK1282" s="14">
        <f t="shared" si="718"/>
        <v>0</v>
      </c>
      <c r="AL1282" s="14">
        <f t="shared" si="718"/>
        <v>0</v>
      </c>
      <c r="AM1282" s="14">
        <f t="shared" si="718"/>
        <v>0</v>
      </c>
      <c r="AN1282" s="14">
        <f t="shared" si="718"/>
        <v>0</v>
      </c>
      <c r="AO1282" s="14">
        <f t="shared" si="718"/>
        <v>0</v>
      </c>
      <c r="AP1282" s="14">
        <f t="shared" si="718"/>
        <v>0</v>
      </c>
      <c r="AQ1282" s="14">
        <f t="shared" si="718"/>
        <v>0</v>
      </c>
      <c r="AR1282" s="14">
        <f t="shared" si="718"/>
        <v>0</v>
      </c>
      <c r="AS1282" s="14">
        <f t="shared" si="718"/>
        <v>0</v>
      </c>
      <c r="AT1282" s="14">
        <f t="shared" si="718"/>
        <v>0</v>
      </c>
      <c r="AU1282" s="14">
        <f t="shared" si="718"/>
        <v>0</v>
      </c>
      <c r="AV1282" s="14">
        <f t="shared" si="718"/>
        <v>0</v>
      </c>
      <c r="AW1282" s="14">
        <f t="shared" si="718"/>
        <v>0</v>
      </c>
      <c r="AX1282" s="14">
        <f t="shared" si="718"/>
        <v>0</v>
      </c>
      <c r="AY1282" s="14">
        <f t="shared" si="718"/>
        <v>0</v>
      </c>
      <c r="AZ1282" s="14">
        <f t="shared" si="718"/>
        <v>0</v>
      </c>
      <c r="BA1282" s="14">
        <f t="shared" si="718"/>
        <v>0</v>
      </c>
      <c r="BB1282" s="14">
        <f t="shared" si="718"/>
        <v>0</v>
      </c>
      <c r="BC1282" s="14">
        <f t="shared" si="718"/>
        <v>0</v>
      </c>
      <c r="BD1282" s="14">
        <f t="shared" si="718"/>
        <v>0</v>
      </c>
      <c r="BE1282" s="14">
        <f t="shared" si="718"/>
        <v>0</v>
      </c>
      <c r="BF1282" s="14">
        <f t="shared" si="718"/>
        <v>0</v>
      </c>
      <c r="BG1282" s="29">
        <f t="shared" si="717"/>
        <v>0</v>
      </c>
    </row>
    <row r="1283" spans="1:62" ht="12.95" customHeight="1" x14ac:dyDescent="0.2">
      <c r="A1283" s="538"/>
      <c r="B1283" s="536"/>
      <c r="C1283" s="507"/>
      <c r="D1283" s="513"/>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7"/>
        <v>0</v>
      </c>
    </row>
    <row r="1284" spans="1:62" ht="12.95" customHeight="1" x14ac:dyDescent="0.2">
      <c r="A1284" s="538"/>
      <c r="B1284" s="536"/>
      <c r="C1284" s="507"/>
      <c r="D1284" s="514"/>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7"/>
        <v>0</v>
      </c>
    </row>
    <row r="1285" spans="1:62" ht="12.95" customHeight="1" x14ac:dyDescent="0.2">
      <c r="A1285" s="538"/>
      <c r="B1285" s="536"/>
      <c r="C1285" s="507"/>
      <c r="D1285" s="515" t="str">
        <f>Parameters!$B$12</f>
        <v>ICU</v>
      </c>
      <c r="E1285" s="67" t="str">
        <f>Parameters!$B$14</f>
        <v>Total</v>
      </c>
      <c r="F1285" s="14">
        <f t="shared" ref="F1285:BF1285" si="719">F1286+F1287</f>
        <v>0</v>
      </c>
      <c r="G1285" s="14">
        <f t="shared" si="719"/>
        <v>0</v>
      </c>
      <c r="H1285" s="14">
        <f t="shared" si="719"/>
        <v>0</v>
      </c>
      <c r="I1285" s="14">
        <f t="shared" si="719"/>
        <v>0</v>
      </c>
      <c r="J1285" s="14">
        <f t="shared" si="719"/>
        <v>0</v>
      </c>
      <c r="K1285" s="14">
        <f t="shared" si="719"/>
        <v>0</v>
      </c>
      <c r="L1285" s="14">
        <f t="shared" si="719"/>
        <v>0</v>
      </c>
      <c r="M1285" s="14">
        <f t="shared" si="719"/>
        <v>0</v>
      </c>
      <c r="N1285" s="14">
        <f t="shared" si="719"/>
        <v>0</v>
      </c>
      <c r="O1285" s="14">
        <f t="shared" si="719"/>
        <v>0</v>
      </c>
      <c r="P1285" s="14">
        <f t="shared" si="719"/>
        <v>0</v>
      </c>
      <c r="Q1285" s="14">
        <f t="shared" si="719"/>
        <v>0</v>
      </c>
      <c r="R1285" s="14">
        <f t="shared" si="719"/>
        <v>0</v>
      </c>
      <c r="S1285" s="14">
        <f t="shared" si="719"/>
        <v>0</v>
      </c>
      <c r="T1285" s="14">
        <f t="shared" si="719"/>
        <v>0</v>
      </c>
      <c r="U1285" s="14">
        <f t="shared" si="719"/>
        <v>0</v>
      </c>
      <c r="V1285" s="14">
        <f t="shared" si="719"/>
        <v>0</v>
      </c>
      <c r="W1285" s="14">
        <f t="shared" si="719"/>
        <v>0</v>
      </c>
      <c r="X1285" s="14">
        <f t="shared" si="719"/>
        <v>0</v>
      </c>
      <c r="Y1285" s="14">
        <f t="shared" si="719"/>
        <v>0</v>
      </c>
      <c r="Z1285" s="14">
        <f t="shared" si="719"/>
        <v>0</v>
      </c>
      <c r="AA1285" s="14">
        <f t="shared" si="719"/>
        <v>0</v>
      </c>
      <c r="AB1285" s="14">
        <f t="shared" si="719"/>
        <v>0</v>
      </c>
      <c r="AC1285" s="14">
        <f t="shared" si="719"/>
        <v>0</v>
      </c>
      <c r="AD1285" s="14">
        <f t="shared" si="719"/>
        <v>0</v>
      </c>
      <c r="AE1285" s="14">
        <f t="shared" si="719"/>
        <v>0</v>
      </c>
      <c r="AF1285" s="14">
        <f t="shared" si="719"/>
        <v>0</v>
      </c>
      <c r="AG1285" s="14">
        <f t="shared" si="719"/>
        <v>0</v>
      </c>
      <c r="AH1285" s="14">
        <f t="shared" si="719"/>
        <v>0</v>
      </c>
      <c r="AI1285" s="14">
        <f t="shared" si="719"/>
        <v>0</v>
      </c>
      <c r="AJ1285" s="14">
        <f t="shared" si="719"/>
        <v>0</v>
      </c>
      <c r="AK1285" s="14">
        <f t="shared" si="719"/>
        <v>0</v>
      </c>
      <c r="AL1285" s="14">
        <f t="shared" si="719"/>
        <v>0</v>
      </c>
      <c r="AM1285" s="14">
        <f t="shared" si="719"/>
        <v>0</v>
      </c>
      <c r="AN1285" s="14">
        <f t="shared" si="719"/>
        <v>0</v>
      </c>
      <c r="AO1285" s="14">
        <f t="shared" si="719"/>
        <v>0</v>
      </c>
      <c r="AP1285" s="14">
        <f t="shared" si="719"/>
        <v>0</v>
      </c>
      <c r="AQ1285" s="14">
        <f t="shared" si="719"/>
        <v>0</v>
      </c>
      <c r="AR1285" s="14">
        <f t="shared" si="719"/>
        <v>0</v>
      </c>
      <c r="AS1285" s="14">
        <f t="shared" si="719"/>
        <v>0</v>
      </c>
      <c r="AT1285" s="14">
        <f t="shared" si="719"/>
        <v>0</v>
      </c>
      <c r="AU1285" s="14">
        <f t="shared" si="719"/>
        <v>0</v>
      </c>
      <c r="AV1285" s="14">
        <f t="shared" si="719"/>
        <v>0</v>
      </c>
      <c r="AW1285" s="14">
        <f t="shared" si="719"/>
        <v>0</v>
      </c>
      <c r="AX1285" s="14">
        <f t="shared" si="719"/>
        <v>0</v>
      </c>
      <c r="AY1285" s="14">
        <f t="shared" si="719"/>
        <v>0</v>
      </c>
      <c r="AZ1285" s="14">
        <f t="shared" si="719"/>
        <v>0</v>
      </c>
      <c r="BA1285" s="14">
        <f t="shared" si="719"/>
        <v>0</v>
      </c>
      <c r="BB1285" s="14">
        <f t="shared" si="719"/>
        <v>0</v>
      </c>
      <c r="BC1285" s="14">
        <f t="shared" si="719"/>
        <v>0</v>
      </c>
      <c r="BD1285" s="14">
        <f t="shared" si="719"/>
        <v>0</v>
      </c>
      <c r="BE1285" s="14">
        <f t="shared" si="719"/>
        <v>0</v>
      </c>
      <c r="BF1285" s="14">
        <f t="shared" si="719"/>
        <v>0</v>
      </c>
      <c r="BG1285" s="29">
        <f t="shared" si="717"/>
        <v>0</v>
      </c>
    </row>
    <row r="1286" spans="1:62" ht="12.95" customHeight="1" x14ac:dyDescent="0.2">
      <c r="A1286" s="538"/>
      <c r="B1286" s="536"/>
      <c r="C1286" s="507"/>
      <c r="D1286" s="513"/>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7"/>
        <v>0</v>
      </c>
    </row>
    <row r="1287" spans="1:62" ht="12.95" customHeight="1" x14ac:dyDescent="0.2">
      <c r="A1287" s="538"/>
      <c r="B1287" s="536"/>
      <c r="C1287" s="507"/>
      <c r="D1287" s="514"/>
      <c r="E1287" s="44"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7"/>
        <v>0</v>
      </c>
    </row>
    <row r="1288" spans="1:62" ht="12.95" customHeight="1" x14ac:dyDescent="0.2">
      <c r="A1288" s="538"/>
      <c r="B1288" s="536"/>
      <c r="C1288" s="507"/>
      <c r="D1288" s="515" t="str">
        <f>Parameters!$B$13</f>
        <v>Death</v>
      </c>
      <c r="E1288" s="67" t="str">
        <f>Parameters!$B$14</f>
        <v>Total</v>
      </c>
      <c r="F1288" s="14">
        <f t="shared" ref="F1288:BF1288" si="720">F1289+F1290</f>
        <v>0</v>
      </c>
      <c r="G1288" s="14">
        <f t="shared" si="720"/>
        <v>0</v>
      </c>
      <c r="H1288" s="14">
        <f t="shared" si="720"/>
        <v>0</v>
      </c>
      <c r="I1288" s="14">
        <f t="shared" si="720"/>
        <v>0</v>
      </c>
      <c r="J1288" s="14">
        <f t="shared" si="720"/>
        <v>0</v>
      </c>
      <c r="K1288" s="14">
        <f t="shared" si="720"/>
        <v>0</v>
      </c>
      <c r="L1288" s="14">
        <f t="shared" si="720"/>
        <v>0</v>
      </c>
      <c r="M1288" s="14">
        <f t="shared" si="720"/>
        <v>0</v>
      </c>
      <c r="N1288" s="14">
        <f t="shared" si="720"/>
        <v>0</v>
      </c>
      <c r="O1288" s="14">
        <f t="shared" si="720"/>
        <v>0</v>
      </c>
      <c r="P1288" s="14">
        <f t="shared" si="720"/>
        <v>0</v>
      </c>
      <c r="Q1288" s="14">
        <f t="shared" si="720"/>
        <v>0</v>
      </c>
      <c r="R1288" s="14">
        <f t="shared" si="720"/>
        <v>0</v>
      </c>
      <c r="S1288" s="14">
        <f t="shared" si="720"/>
        <v>0</v>
      </c>
      <c r="T1288" s="14">
        <f t="shared" si="720"/>
        <v>0</v>
      </c>
      <c r="U1288" s="14">
        <f t="shared" si="720"/>
        <v>0</v>
      </c>
      <c r="V1288" s="14">
        <f t="shared" si="720"/>
        <v>0</v>
      </c>
      <c r="W1288" s="14">
        <f t="shared" si="720"/>
        <v>0</v>
      </c>
      <c r="X1288" s="14">
        <f t="shared" si="720"/>
        <v>0</v>
      </c>
      <c r="Y1288" s="14">
        <f t="shared" si="720"/>
        <v>0</v>
      </c>
      <c r="Z1288" s="14">
        <f t="shared" si="720"/>
        <v>0</v>
      </c>
      <c r="AA1288" s="14">
        <f t="shared" si="720"/>
        <v>0</v>
      </c>
      <c r="AB1288" s="14">
        <f t="shared" si="720"/>
        <v>0</v>
      </c>
      <c r="AC1288" s="14">
        <f t="shared" si="720"/>
        <v>0</v>
      </c>
      <c r="AD1288" s="14">
        <f t="shared" si="720"/>
        <v>0</v>
      </c>
      <c r="AE1288" s="14">
        <f t="shared" si="720"/>
        <v>0</v>
      </c>
      <c r="AF1288" s="14">
        <f t="shared" si="720"/>
        <v>0</v>
      </c>
      <c r="AG1288" s="14">
        <f t="shared" si="720"/>
        <v>0</v>
      </c>
      <c r="AH1288" s="14">
        <f t="shared" si="720"/>
        <v>0</v>
      </c>
      <c r="AI1288" s="14">
        <f t="shared" si="720"/>
        <v>0</v>
      </c>
      <c r="AJ1288" s="14">
        <f t="shared" si="720"/>
        <v>0</v>
      </c>
      <c r="AK1288" s="14">
        <f t="shared" si="720"/>
        <v>0</v>
      </c>
      <c r="AL1288" s="14">
        <f t="shared" si="720"/>
        <v>0</v>
      </c>
      <c r="AM1288" s="14">
        <f t="shared" si="720"/>
        <v>0</v>
      </c>
      <c r="AN1288" s="14">
        <f t="shared" si="720"/>
        <v>0</v>
      </c>
      <c r="AO1288" s="14">
        <f t="shared" si="720"/>
        <v>0</v>
      </c>
      <c r="AP1288" s="14">
        <f t="shared" si="720"/>
        <v>0</v>
      </c>
      <c r="AQ1288" s="14">
        <f t="shared" si="720"/>
        <v>0</v>
      </c>
      <c r="AR1288" s="14">
        <f t="shared" si="720"/>
        <v>0</v>
      </c>
      <c r="AS1288" s="14">
        <f t="shared" si="720"/>
        <v>0</v>
      </c>
      <c r="AT1288" s="14">
        <f t="shared" si="720"/>
        <v>0</v>
      </c>
      <c r="AU1288" s="14">
        <f t="shared" si="720"/>
        <v>0</v>
      </c>
      <c r="AV1288" s="14">
        <f t="shared" si="720"/>
        <v>0</v>
      </c>
      <c r="AW1288" s="14">
        <f t="shared" si="720"/>
        <v>0</v>
      </c>
      <c r="AX1288" s="14">
        <f t="shared" si="720"/>
        <v>0</v>
      </c>
      <c r="AY1288" s="14">
        <f t="shared" si="720"/>
        <v>0</v>
      </c>
      <c r="AZ1288" s="14">
        <f t="shared" si="720"/>
        <v>0</v>
      </c>
      <c r="BA1288" s="14">
        <f t="shared" si="720"/>
        <v>0</v>
      </c>
      <c r="BB1288" s="14">
        <f t="shared" si="720"/>
        <v>0</v>
      </c>
      <c r="BC1288" s="14">
        <f t="shared" si="720"/>
        <v>0</v>
      </c>
      <c r="BD1288" s="14">
        <f t="shared" si="720"/>
        <v>0</v>
      </c>
      <c r="BE1288" s="14">
        <f t="shared" si="720"/>
        <v>0</v>
      </c>
      <c r="BF1288" s="14">
        <f t="shared" si="720"/>
        <v>0</v>
      </c>
      <c r="BG1288" s="29">
        <f t="shared" si="717"/>
        <v>0</v>
      </c>
      <c r="BI1288" s="9"/>
      <c r="BJ1288" s="61"/>
    </row>
    <row r="1289" spans="1:62" ht="12.95" customHeight="1" x14ac:dyDescent="0.2">
      <c r="A1289" s="538"/>
      <c r="B1289" s="536"/>
      <c r="C1289" s="507"/>
      <c r="D1289" s="513"/>
      <c r="E1289" s="44"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7"/>
        <v>0</v>
      </c>
    </row>
    <row r="1290" spans="1:62" ht="12.95" customHeight="1" thickBot="1" x14ac:dyDescent="0.25">
      <c r="A1290" s="538"/>
      <c r="B1290" s="536"/>
      <c r="C1290" s="508"/>
      <c r="D1290" s="516"/>
      <c r="E1290" s="44"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538"/>
      <c r="B1291" s="536"/>
      <c r="C1291" s="505" t="str">
        <f>Parameters!$C$6</f>
        <v>2 to 4</v>
      </c>
      <c r="D1291" s="509" t="str">
        <f>Parameters!$B$10</f>
        <v>Fever</v>
      </c>
      <c r="E1291" s="65" t="str">
        <f>Parameters!$B$14</f>
        <v>Total</v>
      </c>
      <c r="F1291" s="30">
        <f>F1292+F1293</f>
        <v>0</v>
      </c>
      <c r="G1291" s="30">
        <f t="shared" ref="G1291:BF1291" si="721">G1292+G1293</f>
        <v>0</v>
      </c>
      <c r="H1291" s="30">
        <f t="shared" si="721"/>
        <v>0</v>
      </c>
      <c r="I1291" s="30">
        <f t="shared" si="721"/>
        <v>0</v>
      </c>
      <c r="J1291" s="30">
        <f t="shared" si="721"/>
        <v>0</v>
      </c>
      <c r="K1291" s="30">
        <f t="shared" si="721"/>
        <v>0</v>
      </c>
      <c r="L1291" s="30">
        <f t="shared" si="721"/>
        <v>0</v>
      </c>
      <c r="M1291" s="30">
        <f t="shared" si="721"/>
        <v>0</v>
      </c>
      <c r="N1291" s="30">
        <f t="shared" si="721"/>
        <v>0</v>
      </c>
      <c r="O1291" s="30">
        <f t="shared" si="721"/>
        <v>0</v>
      </c>
      <c r="P1291" s="30">
        <f t="shared" si="721"/>
        <v>0</v>
      </c>
      <c r="Q1291" s="30">
        <f t="shared" si="721"/>
        <v>0</v>
      </c>
      <c r="R1291" s="30">
        <f t="shared" si="721"/>
        <v>0</v>
      </c>
      <c r="S1291" s="30">
        <f t="shared" si="721"/>
        <v>0</v>
      </c>
      <c r="T1291" s="30">
        <f t="shared" si="721"/>
        <v>0</v>
      </c>
      <c r="U1291" s="30">
        <f t="shared" si="721"/>
        <v>0</v>
      </c>
      <c r="V1291" s="30">
        <f t="shared" si="721"/>
        <v>0</v>
      </c>
      <c r="W1291" s="30">
        <f t="shared" si="721"/>
        <v>0</v>
      </c>
      <c r="X1291" s="30">
        <f t="shared" si="721"/>
        <v>0</v>
      </c>
      <c r="Y1291" s="30">
        <f t="shared" si="721"/>
        <v>0</v>
      </c>
      <c r="Z1291" s="30">
        <f t="shared" si="721"/>
        <v>0</v>
      </c>
      <c r="AA1291" s="30">
        <f t="shared" si="721"/>
        <v>0</v>
      </c>
      <c r="AB1291" s="30">
        <f t="shared" si="721"/>
        <v>0</v>
      </c>
      <c r="AC1291" s="30">
        <f t="shared" si="721"/>
        <v>0</v>
      </c>
      <c r="AD1291" s="30">
        <f t="shared" si="721"/>
        <v>0</v>
      </c>
      <c r="AE1291" s="30">
        <f t="shared" si="721"/>
        <v>0</v>
      </c>
      <c r="AF1291" s="30">
        <f t="shared" si="721"/>
        <v>0</v>
      </c>
      <c r="AG1291" s="30">
        <f t="shared" si="721"/>
        <v>0</v>
      </c>
      <c r="AH1291" s="30">
        <f t="shared" si="721"/>
        <v>0</v>
      </c>
      <c r="AI1291" s="30">
        <f t="shared" si="721"/>
        <v>0</v>
      </c>
      <c r="AJ1291" s="30">
        <f t="shared" si="721"/>
        <v>0</v>
      </c>
      <c r="AK1291" s="30">
        <f t="shared" si="721"/>
        <v>0</v>
      </c>
      <c r="AL1291" s="30">
        <f t="shared" si="721"/>
        <v>0</v>
      </c>
      <c r="AM1291" s="30">
        <f t="shared" si="721"/>
        <v>0</v>
      </c>
      <c r="AN1291" s="30">
        <f t="shared" si="721"/>
        <v>0</v>
      </c>
      <c r="AO1291" s="30">
        <f t="shared" si="721"/>
        <v>0</v>
      </c>
      <c r="AP1291" s="30">
        <f t="shared" si="721"/>
        <v>0</v>
      </c>
      <c r="AQ1291" s="30">
        <f t="shared" si="721"/>
        <v>0</v>
      </c>
      <c r="AR1291" s="30">
        <f t="shared" si="721"/>
        <v>0</v>
      </c>
      <c r="AS1291" s="30">
        <f t="shared" si="721"/>
        <v>0</v>
      </c>
      <c r="AT1291" s="30">
        <f t="shared" si="721"/>
        <v>0</v>
      </c>
      <c r="AU1291" s="30">
        <f t="shared" si="721"/>
        <v>0</v>
      </c>
      <c r="AV1291" s="30">
        <f t="shared" si="721"/>
        <v>0</v>
      </c>
      <c r="AW1291" s="30">
        <f t="shared" si="721"/>
        <v>0</v>
      </c>
      <c r="AX1291" s="30">
        <f t="shared" si="721"/>
        <v>0</v>
      </c>
      <c r="AY1291" s="30">
        <f t="shared" si="721"/>
        <v>0</v>
      </c>
      <c r="AZ1291" s="30">
        <f t="shared" si="721"/>
        <v>0</v>
      </c>
      <c r="BA1291" s="30">
        <f t="shared" si="721"/>
        <v>0</v>
      </c>
      <c r="BB1291" s="30">
        <f t="shared" si="721"/>
        <v>0</v>
      </c>
      <c r="BC1291" s="30">
        <f t="shared" si="721"/>
        <v>0</v>
      </c>
      <c r="BD1291" s="30">
        <f t="shared" si="721"/>
        <v>0</v>
      </c>
      <c r="BE1291" s="30">
        <f t="shared" si="721"/>
        <v>0</v>
      </c>
      <c r="BF1291" s="30">
        <f t="shared" si="721"/>
        <v>0</v>
      </c>
      <c r="BG1291" s="31">
        <f>SUM(F1291:BF1291)</f>
        <v>0</v>
      </c>
    </row>
    <row r="1292" spans="1:62" ht="12.95" customHeight="1" x14ac:dyDescent="0.2">
      <c r="A1292" s="538"/>
      <c r="B1292" s="536"/>
      <c r="C1292" s="506"/>
      <c r="D1292" s="510"/>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2">SUM(F1292:BF1292)</f>
        <v>0</v>
      </c>
    </row>
    <row r="1293" spans="1:62" ht="12.95" customHeight="1" x14ac:dyDescent="0.2">
      <c r="A1293" s="538"/>
      <c r="B1293" s="536"/>
      <c r="C1293" s="506"/>
      <c r="D1293" s="511"/>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2"/>
        <v>0</v>
      </c>
    </row>
    <row r="1294" spans="1:62" ht="12.95" customHeight="1" x14ac:dyDescent="0.2">
      <c r="A1294" s="538"/>
      <c r="B1294" s="536"/>
      <c r="C1294" s="507"/>
      <c r="D1294" s="512" t="str">
        <f>Parameters!$B$11</f>
        <v>Hosp.</v>
      </c>
      <c r="E1294" s="67" t="str">
        <f>Parameters!$B$14</f>
        <v>Total</v>
      </c>
      <c r="F1294" s="14">
        <f t="shared" ref="F1294:BF1294" si="723">F1295+F1296</f>
        <v>0</v>
      </c>
      <c r="G1294" s="14">
        <f t="shared" si="723"/>
        <v>0</v>
      </c>
      <c r="H1294" s="14">
        <f t="shared" si="723"/>
        <v>0</v>
      </c>
      <c r="I1294" s="14">
        <f t="shared" si="723"/>
        <v>0</v>
      </c>
      <c r="J1294" s="14">
        <f t="shared" si="723"/>
        <v>0</v>
      </c>
      <c r="K1294" s="14">
        <f t="shared" si="723"/>
        <v>0</v>
      </c>
      <c r="L1294" s="14">
        <f t="shared" si="723"/>
        <v>0</v>
      </c>
      <c r="M1294" s="14">
        <f t="shared" si="723"/>
        <v>0</v>
      </c>
      <c r="N1294" s="14">
        <f t="shared" si="723"/>
        <v>0</v>
      </c>
      <c r="O1294" s="14">
        <f t="shared" si="723"/>
        <v>0</v>
      </c>
      <c r="P1294" s="14">
        <f t="shared" si="723"/>
        <v>0</v>
      </c>
      <c r="Q1294" s="14">
        <f t="shared" si="723"/>
        <v>0</v>
      </c>
      <c r="R1294" s="14">
        <f t="shared" si="723"/>
        <v>0</v>
      </c>
      <c r="S1294" s="14">
        <f t="shared" si="723"/>
        <v>0</v>
      </c>
      <c r="T1294" s="14">
        <f t="shared" si="723"/>
        <v>0</v>
      </c>
      <c r="U1294" s="14">
        <f t="shared" si="723"/>
        <v>0</v>
      </c>
      <c r="V1294" s="14">
        <f t="shared" si="723"/>
        <v>0</v>
      </c>
      <c r="W1294" s="14">
        <f t="shared" si="723"/>
        <v>0</v>
      </c>
      <c r="X1294" s="14">
        <f t="shared" si="723"/>
        <v>0</v>
      </c>
      <c r="Y1294" s="14">
        <f t="shared" si="723"/>
        <v>0</v>
      </c>
      <c r="Z1294" s="14">
        <f t="shared" si="723"/>
        <v>0</v>
      </c>
      <c r="AA1294" s="14">
        <f t="shared" si="723"/>
        <v>0</v>
      </c>
      <c r="AB1294" s="14">
        <f t="shared" si="723"/>
        <v>0</v>
      </c>
      <c r="AC1294" s="14">
        <f t="shared" si="723"/>
        <v>0</v>
      </c>
      <c r="AD1294" s="14">
        <f t="shared" si="723"/>
        <v>0</v>
      </c>
      <c r="AE1294" s="14">
        <f t="shared" si="723"/>
        <v>0</v>
      </c>
      <c r="AF1294" s="14">
        <f t="shared" si="723"/>
        <v>0</v>
      </c>
      <c r="AG1294" s="14">
        <f t="shared" si="723"/>
        <v>0</v>
      </c>
      <c r="AH1294" s="14">
        <f t="shared" si="723"/>
        <v>0</v>
      </c>
      <c r="AI1294" s="14">
        <f t="shared" si="723"/>
        <v>0</v>
      </c>
      <c r="AJ1294" s="14">
        <f t="shared" si="723"/>
        <v>0</v>
      </c>
      <c r="AK1294" s="14">
        <f t="shared" si="723"/>
        <v>0</v>
      </c>
      <c r="AL1294" s="14">
        <f t="shared" si="723"/>
        <v>0</v>
      </c>
      <c r="AM1294" s="14">
        <f t="shared" si="723"/>
        <v>0</v>
      </c>
      <c r="AN1294" s="14">
        <f t="shared" si="723"/>
        <v>0</v>
      </c>
      <c r="AO1294" s="14">
        <f t="shared" si="723"/>
        <v>0</v>
      </c>
      <c r="AP1294" s="14">
        <f t="shared" si="723"/>
        <v>0</v>
      </c>
      <c r="AQ1294" s="14">
        <f t="shared" si="723"/>
        <v>0</v>
      </c>
      <c r="AR1294" s="14">
        <f t="shared" si="723"/>
        <v>0</v>
      </c>
      <c r="AS1294" s="14">
        <f t="shared" si="723"/>
        <v>0</v>
      </c>
      <c r="AT1294" s="14">
        <f t="shared" si="723"/>
        <v>0</v>
      </c>
      <c r="AU1294" s="14">
        <f t="shared" si="723"/>
        <v>0</v>
      </c>
      <c r="AV1294" s="14">
        <f t="shared" si="723"/>
        <v>0</v>
      </c>
      <c r="AW1294" s="14">
        <f t="shared" si="723"/>
        <v>0</v>
      </c>
      <c r="AX1294" s="14">
        <f t="shared" si="723"/>
        <v>0</v>
      </c>
      <c r="AY1294" s="14">
        <f t="shared" si="723"/>
        <v>0</v>
      </c>
      <c r="AZ1294" s="14">
        <f t="shared" si="723"/>
        <v>0</v>
      </c>
      <c r="BA1294" s="14">
        <f t="shared" si="723"/>
        <v>0</v>
      </c>
      <c r="BB1294" s="14">
        <f t="shared" si="723"/>
        <v>0</v>
      </c>
      <c r="BC1294" s="14">
        <f t="shared" si="723"/>
        <v>0</v>
      </c>
      <c r="BD1294" s="14">
        <f t="shared" si="723"/>
        <v>0</v>
      </c>
      <c r="BE1294" s="14">
        <f t="shared" si="723"/>
        <v>0</v>
      </c>
      <c r="BF1294" s="14">
        <f t="shared" si="723"/>
        <v>0</v>
      </c>
      <c r="BG1294" s="29">
        <f t="shared" si="722"/>
        <v>0</v>
      </c>
    </row>
    <row r="1295" spans="1:62" ht="12.95" customHeight="1" x14ac:dyDescent="0.2">
      <c r="A1295" s="538"/>
      <c r="B1295" s="536"/>
      <c r="C1295" s="507"/>
      <c r="D1295" s="513"/>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2"/>
        <v>0</v>
      </c>
    </row>
    <row r="1296" spans="1:62" ht="12.95" customHeight="1" x14ac:dyDescent="0.2">
      <c r="A1296" s="538"/>
      <c r="B1296" s="536"/>
      <c r="C1296" s="507"/>
      <c r="D1296" s="514"/>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2"/>
        <v>0</v>
      </c>
    </row>
    <row r="1297" spans="1:62" ht="12.95" customHeight="1" x14ac:dyDescent="0.2">
      <c r="A1297" s="538"/>
      <c r="B1297" s="536"/>
      <c r="C1297" s="507"/>
      <c r="D1297" s="515" t="str">
        <f>Parameters!$B$12</f>
        <v>ICU</v>
      </c>
      <c r="E1297" s="67" t="str">
        <f>Parameters!$B$14</f>
        <v>Total</v>
      </c>
      <c r="F1297" s="14">
        <f t="shared" ref="F1297:BF1297" si="724">F1298+F1299</f>
        <v>0</v>
      </c>
      <c r="G1297" s="14">
        <f t="shared" si="724"/>
        <v>0</v>
      </c>
      <c r="H1297" s="14">
        <f t="shared" si="724"/>
        <v>0</v>
      </c>
      <c r="I1297" s="14">
        <f t="shared" si="724"/>
        <v>0</v>
      </c>
      <c r="J1297" s="14">
        <f t="shared" si="724"/>
        <v>0</v>
      </c>
      <c r="K1297" s="14">
        <f t="shared" si="724"/>
        <v>0</v>
      </c>
      <c r="L1297" s="14">
        <f t="shared" si="724"/>
        <v>0</v>
      </c>
      <c r="M1297" s="14">
        <f t="shared" si="724"/>
        <v>0</v>
      </c>
      <c r="N1297" s="14">
        <f t="shared" si="724"/>
        <v>0</v>
      </c>
      <c r="O1297" s="14">
        <f t="shared" si="724"/>
        <v>0</v>
      </c>
      <c r="P1297" s="14">
        <f t="shared" si="724"/>
        <v>0</v>
      </c>
      <c r="Q1297" s="14">
        <f t="shared" si="724"/>
        <v>0</v>
      </c>
      <c r="R1297" s="14">
        <f t="shared" si="724"/>
        <v>0</v>
      </c>
      <c r="S1297" s="14">
        <f t="shared" si="724"/>
        <v>0</v>
      </c>
      <c r="T1297" s="14">
        <f t="shared" si="724"/>
        <v>0</v>
      </c>
      <c r="U1297" s="14">
        <f t="shared" si="724"/>
        <v>0</v>
      </c>
      <c r="V1297" s="14">
        <f t="shared" si="724"/>
        <v>0</v>
      </c>
      <c r="W1297" s="14">
        <f t="shared" si="724"/>
        <v>0</v>
      </c>
      <c r="X1297" s="14">
        <f t="shared" si="724"/>
        <v>0</v>
      </c>
      <c r="Y1297" s="14">
        <f t="shared" si="724"/>
        <v>0</v>
      </c>
      <c r="Z1297" s="14">
        <f t="shared" si="724"/>
        <v>0</v>
      </c>
      <c r="AA1297" s="14">
        <f t="shared" si="724"/>
        <v>0</v>
      </c>
      <c r="AB1297" s="14">
        <f t="shared" si="724"/>
        <v>0</v>
      </c>
      <c r="AC1297" s="14">
        <f t="shared" si="724"/>
        <v>0</v>
      </c>
      <c r="AD1297" s="14">
        <f t="shared" si="724"/>
        <v>0</v>
      </c>
      <c r="AE1297" s="14">
        <f t="shared" si="724"/>
        <v>0</v>
      </c>
      <c r="AF1297" s="14">
        <f t="shared" si="724"/>
        <v>0</v>
      </c>
      <c r="AG1297" s="14">
        <f t="shared" si="724"/>
        <v>0</v>
      </c>
      <c r="AH1297" s="14">
        <f t="shared" si="724"/>
        <v>0</v>
      </c>
      <c r="AI1297" s="14">
        <f t="shared" si="724"/>
        <v>0</v>
      </c>
      <c r="AJ1297" s="14">
        <f t="shared" si="724"/>
        <v>0</v>
      </c>
      <c r="AK1297" s="14">
        <f t="shared" si="724"/>
        <v>0</v>
      </c>
      <c r="AL1297" s="14">
        <f t="shared" si="724"/>
        <v>0</v>
      </c>
      <c r="AM1297" s="14">
        <f t="shared" si="724"/>
        <v>0</v>
      </c>
      <c r="AN1297" s="14">
        <f t="shared" si="724"/>
        <v>0</v>
      </c>
      <c r="AO1297" s="14">
        <f t="shared" si="724"/>
        <v>0</v>
      </c>
      <c r="AP1297" s="14">
        <f t="shared" si="724"/>
        <v>0</v>
      </c>
      <c r="AQ1297" s="14">
        <f t="shared" si="724"/>
        <v>0</v>
      </c>
      <c r="AR1297" s="14">
        <f t="shared" si="724"/>
        <v>0</v>
      </c>
      <c r="AS1297" s="14">
        <f t="shared" si="724"/>
        <v>0</v>
      </c>
      <c r="AT1297" s="14">
        <f t="shared" si="724"/>
        <v>0</v>
      </c>
      <c r="AU1297" s="14">
        <f t="shared" si="724"/>
        <v>0</v>
      </c>
      <c r="AV1297" s="14">
        <f t="shared" si="724"/>
        <v>0</v>
      </c>
      <c r="AW1297" s="14">
        <f t="shared" si="724"/>
        <v>0</v>
      </c>
      <c r="AX1297" s="14">
        <f t="shared" si="724"/>
        <v>0</v>
      </c>
      <c r="AY1297" s="14">
        <f t="shared" si="724"/>
        <v>0</v>
      </c>
      <c r="AZ1297" s="14">
        <f t="shared" si="724"/>
        <v>0</v>
      </c>
      <c r="BA1297" s="14">
        <f t="shared" si="724"/>
        <v>0</v>
      </c>
      <c r="BB1297" s="14">
        <f t="shared" si="724"/>
        <v>0</v>
      </c>
      <c r="BC1297" s="14">
        <f t="shared" si="724"/>
        <v>0</v>
      </c>
      <c r="BD1297" s="14">
        <f t="shared" si="724"/>
        <v>0</v>
      </c>
      <c r="BE1297" s="14">
        <f t="shared" si="724"/>
        <v>0</v>
      </c>
      <c r="BF1297" s="14">
        <f t="shared" si="724"/>
        <v>0</v>
      </c>
      <c r="BG1297" s="29">
        <f t="shared" si="722"/>
        <v>0</v>
      </c>
    </row>
    <row r="1298" spans="1:62" ht="12.95" customHeight="1" x14ac:dyDescent="0.2">
      <c r="A1298" s="538"/>
      <c r="B1298" s="536"/>
      <c r="C1298" s="507"/>
      <c r="D1298" s="513"/>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2"/>
        <v>0</v>
      </c>
    </row>
    <row r="1299" spans="1:62" ht="12.95" customHeight="1" x14ac:dyDescent="0.2">
      <c r="A1299" s="538"/>
      <c r="B1299" s="536"/>
      <c r="C1299" s="507"/>
      <c r="D1299" s="514"/>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2"/>
        <v>0</v>
      </c>
    </row>
    <row r="1300" spans="1:62" ht="12.95" customHeight="1" x14ac:dyDescent="0.2">
      <c r="A1300" s="538"/>
      <c r="B1300" s="536"/>
      <c r="C1300" s="507"/>
      <c r="D1300" s="515" t="str">
        <f>Parameters!$B$13</f>
        <v>Death</v>
      </c>
      <c r="E1300" s="67" t="str">
        <f>Parameters!$B$14</f>
        <v>Total</v>
      </c>
      <c r="F1300" s="14">
        <f t="shared" ref="F1300:BF1300" si="725">F1301+F1302</f>
        <v>0</v>
      </c>
      <c r="G1300" s="14">
        <f t="shared" si="725"/>
        <v>0</v>
      </c>
      <c r="H1300" s="14">
        <f t="shared" si="725"/>
        <v>0</v>
      </c>
      <c r="I1300" s="14">
        <f t="shared" si="725"/>
        <v>0</v>
      </c>
      <c r="J1300" s="14">
        <f t="shared" si="725"/>
        <v>0</v>
      </c>
      <c r="K1300" s="14">
        <f t="shared" si="725"/>
        <v>0</v>
      </c>
      <c r="L1300" s="14">
        <f t="shared" si="725"/>
        <v>0</v>
      </c>
      <c r="M1300" s="14">
        <f t="shared" si="725"/>
        <v>0</v>
      </c>
      <c r="N1300" s="14">
        <f t="shared" si="725"/>
        <v>0</v>
      </c>
      <c r="O1300" s="14">
        <f t="shared" si="725"/>
        <v>0</v>
      </c>
      <c r="P1300" s="14">
        <f t="shared" si="725"/>
        <v>0</v>
      </c>
      <c r="Q1300" s="14">
        <f t="shared" si="725"/>
        <v>0</v>
      </c>
      <c r="R1300" s="14">
        <f t="shared" si="725"/>
        <v>0</v>
      </c>
      <c r="S1300" s="14">
        <f t="shared" si="725"/>
        <v>0</v>
      </c>
      <c r="T1300" s="14">
        <f t="shared" si="725"/>
        <v>0</v>
      </c>
      <c r="U1300" s="14">
        <f t="shared" si="725"/>
        <v>0</v>
      </c>
      <c r="V1300" s="14">
        <f t="shared" si="725"/>
        <v>0</v>
      </c>
      <c r="W1300" s="14">
        <f t="shared" si="725"/>
        <v>0</v>
      </c>
      <c r="X1300" s="14">
        <f t="shared" si="725"/>
        <v>0</v>
      </c>
      <c r="Y1300" s="14">
        <f t="shared" si="725"/>
        <v>0</v>
      </c>
      <c r="Z1300" s="14">
        <f t="shared" si="725"/>
        <v>0</v>
      </c>
      <c r="AA1300" s="14">
        <f t="shared" si="725"/>
        <v>0</v>
      </c>
      <c r="AB1300" s="14">
        <f t="shared" si="725"/>
        <v>0</v>
      </c>
      <c r="AC1300" s="14">
        <f t="shared" si="725"/>
        <v>0</v>
      </c>
      <c r="AD1300" s="14">
        <f t="shared" si="725"/>
        <v>0</v>
      </c>
      <c r="AE1300" s="14">
        <f t="shared" si="725"/>
        <v>0</v>
      </c>
      <c r="AF1300" s="14">
        <f t="shared" si="725"/>
        <v>0</v>
      </c>
      <c r="AG1300" s="14">
        <f t="shared" si="725"/>
        <v>0</v>
      </c>
      <c r="AH1300" s="14">
        <f t="shared" si="725"/>
        <v>0</v>
      </c>
      <c r="AI1300" s="14">
        <f t="shared" si="725"/>
        <v>0</v>
      </c>
      <c r="AJ1300" s="14">
        <f t="shared" si="725"/>
        <v>0</v>
      </c>
      <c r="AK1300" s="14">
        <f t="shared" si="725"/>
        <v>0</v>
      </c>
      <c r="AL1300" s="14">
        <f t="shared" si="725"/>
        <v>0</v>
      </c>
      <c r="AM1300" s="14">
        <f t="shared" si="725"/>
        <v>0</v>
      </c>
      <c r="AN1300" s="14">
        <f t="shared" si="725"/>
        <v>0</v>
      </c>
      <c r="AO1300" s="14">
        <f t="shared" si="725"/>
        <v>0</v>
      </c>
      <c r="AP1300" s="14">
        <f t="shared" si="725"/>
        <v>0</v>
      </c>
      <c r="AQ1300" s="14">
        <f t="shared" si="725"/>
        <v>0</v>
      </c>
      <c r="AR1300" s="14">
        <f t="shared" si="725"/>
        <v>0</v>
      </c>
      <c r="AS1300" s="14">
        <f t="shared" si="725"/>
        <v>0</v>
      </c>
      <c r="AT1300" s="14">
        <f t="shared" si="725"/>
        <v>0</v>
      </c>
      <c r="AU1300" s="14">
        <f t="shared" si="725"/>
        <v>0</v>
      </c>
      <c r="AV1300" s="14">
        <f t="shared" si="725"/>
        <v>0</v>
      </c>
      <c r="AW1300" s="14">
        <f t="shared" si="725"/>
        <v>0</v>
      </c>
      <c r="AX1300" s="14">
        <f t="shared" si="725"/>
        <v>0</v>
      </c>
      <c r="AY1300" s="14">
        <f t="shared" si="725"/>
        <v>0</v>
      </c>
      <c r="AZ1300" s="14">
        <f t="shared" si="725"/>
        <v>0</v>
      </c>
      <c r="BA1300" s="14">
        <f t="shared" si="725"/>
        <v>0</v>
      </c>
      <c r="BB1300" s="14">
        <f t="shared" si="725"/>
        <v>0</v>
      </c>
      <c r="BC1300" s="14">
        <f t="shared" si="725"/>
        <v>0</v>
      </c>
      <c r="BD1300" s="14">
        <f t="shared" si="725"/>
        <v>0</v>
      </c>
      <c r="BE1300" s="14">
        <f t="shared" si="725"/>
        <v>0</v>
      </c>
      <c r="BF1300" s="14">
        <f t="shared" si="725"/>
        <v>0</v>
      </c>
      <c r="BG1300" s="29">
        <f t="shared" si="722"/>
        <v>0</v>
      </c>
      <c r="BI1300" s="9"/>
      <c r="BJ1300" s="61"/>
    </row>
    <row r="1301" spans="1:62" ht="12.95" customHeight="1" x14ac:dyDescent="0.2">
      <c r="A1301" s="538"/>
      <c r="B1301" s="536"/>
      <c r="C1301" s="507"/>
      <c r="D1301" s="513"/>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2"/>
        <v>0</v>
      </c>
      <c r="BI1301" s="9"/>
      <c r="BJ1301" s="61"/>
    </row>
    <row r="1302" spans="1:62" ht="12.95" customHeight="1" thickBot="1" x14ac:dyDescent="0.25">
      <c r="A1302" s="538"/>
      <c r="B1302" s="536"/>
      <c r="C1302" s="508"/>
      <c r="D1302" s="516"/>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1"/>
    </row>
    <row r="1303" spans="1:62" ht="12.95" customHeight="1" x14ac:dyDescent="0.2">
      <c r="A1303" s="538"/>
      <c r="B1303" s="536"/>
      <c r="C1303" s="505" t="str">
        <f>Parameters!$C$7</f>
        <v>5 to 14</v>
      </c>
      <c r="D1303" s="509" t="str">
        <f>Parameters!$B$10</f>
        <v>Fever</v>
      </c>
      <c r="E1303" s="65" t="str">
        <f>Parameters!$B$14</f>
        <v>Total</v>
      </c>
      <c r="F1303" s="30">
        <f>F1304+F1305</f>
        <v>0</v>
      </c>
      <c r="G1303" s="30">
        <f t="shared" ref="G1303:BF1303" si="726">G1304+G1305</f>
        <v>0</v>
      </c>
      <c r="H1303" s="30">
        <f t="shared" si="726"/>
        <v>0</v>
      </c>
      <c r="I1303" s="30">
        <f t="shared" si="726"/>
        <v>0</v>
      </c>
      <c r="J1303" s="30">
        <f t="shared" si="726"/>
        <v>0</v>
      </c>
      <c r="K1303" s="30">
        <f t="shared" si="726"/>
        <v>0</v>
      </c>
      <c r="L1303" s="30">
        <f t="shared" si="726"/>
        <v>0</v>
      </c>
      <c r="M1303" s="30">
        <f t="shared" si="726"/>
        <v>0</v>
      </c>
      <c r="N1303" s="30">
        <f t="shared" si="726"/>
        <v>0</v>
      </c>
      <c r="O1303" s="30">
        <f t="shared" si="726"/>
        <v>0</v>
      </c>
      <c r="P1303" s="30">
        <f t="shared" si="726"/>
        <v>0</v>
      </c>
      <c r="Q1303" s="30">
        <f t="shared" si="726"/>
        <v>0</v>
      </c>
      <c r="R1303" s="30">
        <f t="shared" si="726"/>
        <v>0</v>
      </c>
      <c r="S1303" s="30">
        <f t="shared" si="726"/>
        <v>0</v>
      </c>
      <c r="T1303" s="30">
        <f t="shared" si="726"/>
        <v>0</v>
      </c>
      <c r="U1303" s="30">
        <f t="shared" si="726"/>
        <v>0</v>
      </c>
      <c r="V1303" s="30">
        <f t="shared" si="726"/>
        <v>0</v>
      </c>
      <c r="W1303" s="30">
        <f t="shared" si="726"/>
        <v>0</v>
      </c>
      <c r="X1303" s="30">
        <f t="shared" si="726"/>
        <v>0</v>
      </c>
      <c r="Y1303" s="30">
        <f t="shared" si="726"/>
        <v>0</v>
      </c>
      <c r="Z1303" s="30">
        <f t="shared" si="726"/>
        <v>0</v>
      </c>
      <c r="AA1303" s="30">
        <f t="shared" si="726"/>
        <v>0</v>
      </c>
      <c r="AB1303" s="30">
        <f t="shared" si="726"/>
        <v>0</v>
      </c>
      <c r="AC1303" s="30">
        <f t="shared" si="726"/>
        <v>0</v>
      </c>
      <c r="AD1303" s="30">
        <f t="shared" si="726"/>
        <v>0</v>
      </c>
      <c r="AE1303" s="30">
        <f t="shared" si="726"/>
        <v>0</v>
      </c>
      <c r="AF1303" s="30">
        <f t="shared" si="726"/>
        <v>0</v>
      </c>
      <c r="AG1303" s="30">
        <f t="shared" si="726"/>
        <v>0</v>
      </c>
      <c r="AH1303" s="30">
        <f t="shared" si="726"/>
        <v>0</v>
      </c>
      <c r="AI1303" s="30">
        <f t="shared" si="726"/>
        <v>0</v>
      </c>
      <c r="AJ1303" s="30">
        <f t="shared" si="726"/>
        <v>0</v>
      </c>
      <c r="AK1303" s="30">
        <f t="shared" si="726"/>
        <v>0</v>
      </c>
      <c r="AL1303" s="30">
        <f t="shared" si="726"/>
        <v>0</v>
      </c>
      <c r="AM1303" s="30">
        <f t="shared" si="726"/>
        <v>0</v>
      </c>
      <c r="AN1303" s="30">
        <f t="shared" si="726"/>
        <v>0</v>
      </c>
      <c r="AO1303" s="30">
        <f t="shared" si="726"/>
        <v>0</v>
      </c>
      <c r="AP1303" s="30">
        <f t="shared" si="726"/>
        <v>0</v>
      </c>
      <c r="AQ1303" s="30">
        <f t="shared" si="726"/>
        <v>0</v>
      </c>
      <c r="AR1303" s="30">
        <f t="shared" si="726"/>
        <v>0</v>
      </c>
      <c r="AS1303" s="30">
        <f t="shared" si="726"/>
        <v>0</v>
      </c>
      <c r="AT1303" s="30">
        <f t="shared" si="726"/>
        <v>0</v>
      </c>
      <c r="AU1303" s="30">
        <f t="shared" si="726"/>
        <v>0</v>
      </c>
      <c r="AV1303" s="30">
        <f t="shared" si="726"/>
        <v>0</v>
      </c>
      <c r="AW1303" s="30">
        <f t="shared" si="726"/>
        <v>0</v>
      </c>
      <c r="AX1303" s="30">
        <f t="shared" si="726"/>
        <v>0</v>
      </c>
      <c r="AY1303" s="30">
        <f t="shared" si="726"/>
        <v>0</v>
      </c>
      <c r="AZ1303" s="30">
        <f t="shared" si="726"/>
        <v>0</v>
      </c>
      <c r="BA1303" s="30">
        <f t="shared" si="726"/>
        <v>0</v>
      </c>
      <c r="BB1303" s="30">
        <f t="shared" si="726"/>
        <v>0</v>
      </c>
      <c r="BC1303" s="30">
        <f t="shared" si="726"/>
        <v>0</v>
      </c>
      <c r="BD1303" s="30">
        <f t="shared" si="726"/>
        <v>0</v>
      </c>
      <c r="BE1303" s="30">
        <f t="shared" si="726"/>
        <v>0</v>
      </c>
      <c r="BF1303" s="30">
        <f t="shared" si="726"/>
        <v>0</v>
      </c>
      <c r="BG1303" s="31">
        <f>SUM(F1303:BF1303)</f>
        <v>0</v>
      </c>
      <c r="BI1303" s="9"/>
      <c r="BJ1303" s="61"/>
    </row>
    <row r="1304" spans="1:62" ht="12.95" customHeight="1" x14ac:dyDescent="0.2">
      <c r="A1304" s="538"/>
      <c r="B1304" s="536"/>
      <c r="C1304" s="506"/>
      <c r="D1304" s="510"/>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7">SUM(F1304:BF1304)</f>
        <v>0</v>
      </c>
      <c r="BI1304" s="9"/>
      <c r="BJ1304" s="61"/>
    </row>
    <row r="1305" spans="1:62" ht="12.95" customHeight="1" x14ac:dyDescent="0.2">
      <c r="A1305" s="538"/>
      <c r="B1305" s="536"/>
      <c r="C1305" s="506"/>
      <c r="D1305" s="511"/>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7"/>
        <v>0</v>
      </c>
      <c r="BI1305" s="9"/>
      <c r="BJ1305" s="61"/>
    </row>
    <row r="1306" spans="1:62" ht="12.95" customHeight="1" x14ac:dyDescent="0.2">
      <c r="A1306" s="538"/>
      <c r="B1306" s="536"/>
      <c r="C1306" s="507"/>
      <c r="D1306" s="512" t="str">
        <f>Parameters!$B$11</f>
        <v>Hosp.</v>
      </c>
      <c r="E1306" s="67" t="str">
        <f>Parameters!$B$14</f>
        <v>Total</v>
      </c>
      <c r="F1306" s="14">
        <f t="shared" ref="F1306:BF1306" si="728">F1307+F1308</f>
        <v>0</v>
      </c>
      <c r="G1306" s="14">
        <f t="shared" si="728"/>
        <v>0</v>
      </c>
      <c r="H1306" s="14">
        <f t="shared" si="728"/>
        <v>0</v>
      </c>
      <c r="I1306" s="14">
        <f t="shared" si="728"/>
        <v>0</v>
      </c>
      <c r="J1306" s="14">
        <f t="shared" si="728"/>
        <v>0</v>
      </c>
      <c r="K1306" s="14">
        <f t="shared" si="728"/>
        <v>0</v>
      </c>
      <c r="L1306" s="14">
        <f t="shared" si="728"/>
        <v>0</v>
      </c>
      <c r="M1306" s="14">
        <f t="shared" si="728"/>
        <v>0</v>
      </c>
      <c r="N1306" s="14">
        <f t="shared" si="728"/>
        <v>0</v>
      </c>
      <c r="O1306" s="14">
        <f t="shared" si="728"/>
        <v>0</v>
      </c>
      <c r="P1306" s="14">
        <f t="shared" si="728"/>
        <v>0</v>
      </c>
      <c r="Q1306" s="14">
        <f t="shared" si="728"/>
        <v>0</v>
      </c>
      <c r="R1306" s="14">
        <f t="shared" si="728"/>
        <v>0</v>
      </c>
      <c r="S1306" s="14">
        <f t="shared" si="728"/>
        <v>0</v>
      </c>
      <c r="T1306" s="14">
        <f t="shared" si="728"/>
        <v>0</v>
      </c>
      <c r="U1306" s="14">
        <f t="shared" si="728"/>
        <v>0</v>
      </c>
      <c r="V1306" s="14">
        <f t="shared" si="728"/>
        <v>0</v>
      </c>
      <c r="W1306" s="14">
        <f t="shared" si="728"/>
        <v>0</v>
      </c>
      <c r="X1306" s="14">
        <f t="shared" si="728"/>
        <v>0</v>
      </c>
      <c r="Y1306" s="14">
        <f t="shared" si="728"/>
        <v>0</v>
      </c>
      <c r="Z1306" s="14">
        <f t="shared" si="728"/>
        <v>0</v>
      </c>
      <c r="AA1306" s="14">
        <f t="shared" si="728"/>
        <v>0</v>
      </c>
      <c r="AB1306" s="14">
        <f t="shared" si="728"/>
        <v>0</v>
      </c>
      <c r="AC1306" s="14">
        <f t="shared" si="728"/>
        <v>0</v>
      </c>
      <c r="AD1306" s="14">
        <f t="shared" si="728"/>
        <v>0</v>
      </c>
      <c r="AE1306" s="14">
        <f t="shared" si="728"/>
        <v>0</v>
      </c>
      <c r="AF1306" s="14">
        <f t="shared" si="728"/>
        <v>0</v>
      </c>
      <c r="AG1306" s="14">
        <f t="shared" si="728"/>
        <v>0</v>
      </c>
      <c r="AH1306" s="14">
        <f t="shared" si="728"/>
        <v>0</v>
      </c>
      <c r="AI1306" s="14">
        <f t="shared" si="728"/>
        <v>0</v>
      </c>
      <c r="AJ1306" s="14">
        <f t="shared" si="728"/>
        <v>0</v>
      </c>
      <c r="AK1306" s="14">
        <f t="shared" si="728"/>
        <v>0</v>
      </c>
      <c r="AL1306" s="14">
        <f t="shared" si="728"/>
        <v>0</v>
      </c>
      <c r="AM1306" s="14">
        <f t="shared" si="728"/>
        <v>0</v>
      </c>
      <c r="AN1306" s="14">
        <f t="shared" si="728"/>
        <v>0</v>
      </c>
      <c r="AO1306" s="14">
        <f t="shared" si="728"/>
        <v>0</v>
      </c>
      <c r="AP1306" s="14">
        <f t="shared" si="728"/>
        <v>0</v>
      </c>
      <c r="AQ1306" s="14">
        <f t="shared" si="728"/>
        <v>0</v>
      </c>
      <c r="AR1306" s="14">
        <f t="shared" si="728"/>
        <v>0</v>
      </c>
      <c r="AS1306" s="14">
        <f t="shared" si="728"/>
        <v>0</v>
      </c>
      <c r="AT1306" s="14">
        <f t="shared" si="728"/>
        <v>0</v>
      </c>
      <c r="AU1306" s="14">
        <f t="shared" si="728"/>
        <v>0</v>
      </c>
      <c r="AV1306" s="14">
        <f t="shared" si="728"/>
        <v>0</v>
      </c>
      <c r="AW1306" s="14">
        <f t="shared" si="728"/>
        <v>0</v>
      </c>
      <c r="AX1306" s="14">
        <f t="shared" si="728"/>
        <v>0</v>
      </c>
      <c r="AY1306" s="14">
        <f t="shared" si="728"/>
        <v>0</v>
      </c>
      <c r="AZ1306" s="14">
        <f t="shared" si="728"/>
        <v>0</v>
      </c>
      <c r="BA1306" s="14">
        <f t="shared" si="728"/>
        <v>0</v>
      </c>
      <c r="BB1306" s="14">
        <f t="shared" si="728"/>
        <v>0</v>
      </c>
      <c r="BC1306" s="14">
        <f t="shared" si="728"/>
        <v>0</v>
      </c>
      <c r="BD1306" s="14">
        <f t="shared" si="728"/>
        <v>0</v>
      </c>
      <c r="BE1306" s="14">
        <f t="shared" si="728"/>
        <v>0</v>
      </c>
      <c r="BF1306" s="14">
        <f t="shared" si="728"/>
        <v>0</v>
      </c>
      <c r="BG1306" s="29">
        <f t="shared" si="727"/>
        <v>0</v>
      </c>
      <c r="BI1306" s="9"/>
      <c r="BJ1306" s="61"/>
    </row>
    <row r="1307" spans="1:62" ht="12.95" customHeight="1" x14ac:dyDescent="0.2">
      <c r="A1307" s="538"/>
      <c r="B1307" s="536"/>
      <c r="C1307" s="507"/>
      <c r="D1307" s="513"/>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7"/>
        <v>0</v>
      </c>
      <c r="BI1307" s="9"/>
      <c r="BJ1307" s="61"/>
    </row>
    <row r="1308" spans="1:62" ht="12.95" customHeight="1" x14ac:dyDescent="0.2">
      <c r="A1308" s="538"/>
      <c r="B1308" s="536"/>
      <c r="C1308" s="507"/>
      <c r="D1308" s="514"/>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7"/>
        <v>0</v>
      </c>
      <c r="BI1308" s="9"/>
      <c r="BJ1308" s="61"/>
    </row>
    <row r="1309" spans="1:62" ht="12.95" customHeight="1" x14ac:dyDescent="0.2">
      <c r="A1309" s="538"/>
      <c r="B1309" s="536"/>
      <c r="C1309" s="507"/>
      <c r="D1309" s="515" t="str">
        <f>Parameters!$B$12</f>
        <v>ICU</v>
      </c>
      <c r="E1309" s="67" t="str">
        <f>Parameters!$B$14</f>
        <v>Total</v>
      </c>
      <c r="F1309" s="14">
        <f t="shared" ref="F1309:BF1309" si="729">F1310+F1311</f>
        <v>0</v>
      </c>
      <c r="G1309" s="14">
        <f t="shared" si="729"/>
        <v>0</v>
      </c>
      <c r="H1309" s="14">
        <f t="shared" si="729"/>
        <v>0</v>
      </c>
      <c r="I1309" s="14">
        <f t="shared" si="729"/>
        <v>0</v>
      </c>
      <c r="J1309" s="14">
        <f t="shared" si="729"/>
        <v>0</v>
      </c>
      <c r="K1309" s="14">
        <f t="shared" si="729"/>
        <v>0</v>
      </c>
      <c r="L1309" s="14">
        <f t="shared" si="729"/>
        <v>0</v>
      </c>
      <c r="M1309" s="14">
        <f t="shared" si="729"/>
        <v>0</v>
      </c>
      <c r="N1309" s="14">
        <f t="shared" si="729"/>
        <v>0</v>
      </c>
      <c r="O1309" s="14">
        <f t="shared" si="729"/>
        <v>0</v>
      </c>
      <c r="P1309" s="14">
        <f t="shared" si="729"/>
        <v>0</v>
      </c>
      <c r="Q1309" s="14">
        <f t="shared" si="729"/>
        <v>0</v>
      </c>
      <c r="R1309" s="14">
        <f t="shared" si="729"/>
        <v>0</v>
      </c>
      <c r="S1309" s="14">
        <f t="shared" si="729"/>
        <v>0</v>
      </c>
      <c r="T1309" s="14">
        <f t="shared" si="729"/>
        <v>0</v>
      </c>
      <c r="U1309" s="14">
        <f t="shared" si="729"/>
        <v>0</v>
      </c>
      <c r="V1309" s="14">
        <f t="shared" si="729"/>
        <v>0</v>
      </c>
      <c r="W1309" s="14">
        <f t="shared" si="729"/>
        <v>0</v>
      </c>
      <c r="X1309" s="14">
        <f t="shared" si="729"/>
        <v>0</v>
      </c>
      <c r="Y1309" s="14">
        <f t="shared" si="729"/>
        <v>0</v>
      </c>
      <c r="Z1309" s="14">
        <f t="shared" si="729"/>
        <v>0</v>
      </c>
      <c r="AA1309" s="14">
        <f t="shared" si="729"/>
        <v>0</v>
      </c>
      <c r="AB1309" s="14">
        <f t="shared" si="729"/>
        <v>0</v>
      </c>
      <c r="AC1309" s="14">
        <f t="shared" si="729"/>
        <v>0</v>
      </c>
      <c r="AD1309" s="14">
        <f t="shared" si="729"/>
        <v>0</v>
      </c>
      <c r="AE1309" s="14">
        <f t="shared" si="729"/>
        <v>0</v>
      </c>
      <c r="AF1309" s="14">
        <f t="shared" si="729"/>
        <v>0</v>
      </c>
      <c r="AG1309" s="14">
        <f t="shared" si="729"/>
        <v>0</v>
      </c>
      <c r="AH1309" s="14">
        <f t="shared" si="729"/>
        <v>0</v>
      </c>
      <c r="AI1309" s="14">
        <f t="shared" si="729"/>
        <v>0</v>
      </c>
      <c r="AJ1309" s="14">
        <f t="shared" si="729"/>
        <v>0</v>
      </c>
      <c r="AK1309" s="14">
        <f t="shared" si="729"/>
        <v>0</v>
      </c>
      <c r="AL1309" s="14">
        <f t="shared" si="729"/>
        <v>0</v>
      </c>
      <c r="AM1309" s="14">
        <f t="shared" si="729"/>
        <v>0</v>
      </c>
      <c r="AN1309" s="14">
        <f t="shared" si="729"/>
        <v>0</v>
      </c>
      <c r="AO1309" s="14">
        <f t="shared" si="729"/>
        <v>0</v>
      </c>
      <c r="AP1309" s="14">
        <f t="shared" si="729"/>
        <v>0</v>
      </c>
      <c r="AQ1309" s="14">
        <f t="shared" si="729"/>
        <v>0</v>
      </c>
      <c r="AR1309" s="14">
        <f t="shared" si="729"/>
        <v>0</v>
      </c>
      <c r="AS1309" s="14">
        <f t="shared" si="729"/>
        <v>0</v>
      </c>
      <c r="AT1309" s="14">
        <f t="shared" si="729"/>
        <v>0</v>
      </c>
      <c r="AU1309" s="14">
        <f t="shared" si="729"/>
        <v>0</v>
      </c>
      <c r="AV1309" s="14">
        <f t="shared" si="729"/>
        <v>0</v>
      </c>
      <c r="AW1309" s="14">
        <f t="shared" si="729"/>
        <v>0</v>
      </c>
      <c r="AX1309" s="14">
        <f t="shared" si="729"/>
        <v>0</v>
      </c>
      <c r="AY1309" s="14">
        <f t="shared" si="729"/>
        <v>0</v>
      </c>
      <c r="AZ1309" s="14">
        <f t="shared" si="729"/>
        <v>0</v>
      </c>
      <c r="BA1309" s="14">
        <f t="shared" si="729"/>
        <v>0</v>
      </c>
      <c r="BB1309" s="14">
        <f t="shared" si="729"/>
        <v>0</v>
      </c>
      <c r="BC1309" s="14">
        <f t="shared" si="729"/>
        <v>0</v>
      </c>
      <c r="BD1309" s="14">
        <f t="shared" si="729"/>
        <v>0</v>
      </c>
      <c r="BE1309" s="14">
        <f t="shared" si="729"/>
        <v>0</v>
      </c>
      <c r="BF1309" s="14">
        <f t="shared" si="729"/>
        <v>0</v>
      </c>
      <c r="BG1309" s="29">
        <f t="shared" si="727"/>
        <v>0</v>
      </c>
      <c r="BI1309" s="9"/>
      <c r="BJ1309" s="61"/>
    </row>
    <row r="1310" spans="1:62" ht="12.95" customHeight="1" x14ac:dyDescent="0.2">
      <c r="A1310" s="538"/>
      <c r="B1310" s="536"/>
      <c r="C1310" s="507"/>
      <c r="D1310" s="513"/>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7"/>
        <v>0</v>
      </c>
      <c r="BI1310" s="9"/>
      <c r="BJ1310" s="61"/>
    </row>
    <row r="1311" spans="1:62" ht="12.95" customHeight="1" x14ac:dyDescent="0.2">
      <c r="A1311" s="538"/>
      <c r="B1311" s="536"/>
      <c r="C1311" s="507"/>
      <c r="D1311" s="514"/>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7"/>
        <v>0</v>
      </c>
      <c r="BI1311" s="9"/>
      <c r="BJ1311" s="61"/>
    </row>
    <row r="1312" spans="1:62" ht="12.95" customHeight="1" x14ac:dyDescent="0.2">
      <c r="A1312" s="538"/>
      <c r="B1312" s="536"/>
      <c r="C1312" s="507"/>
      <c r="D1312" s="515" t="str">
        <f>Parameters!$B$13</f>
        <v>Death</v>
      </c>
      <c r="E1312" s="67" t="str">
        <f>Parameters!$B$14</f>
        <v>Total</v>
      </c>
      <c r="F1312" s="14">
        <f t="shared" ref="F1312:BF1312" si="730">F1313+F1314</f>
        <v>0</v>
      </c>
      <c r="G1312" s="14">
        <f t="shared" si="730"/>
        <v>0</v>
      </c>
      <c r="H1312" s="14">
        <f t="shared" si="730"/>
        <v>0</v>
      </c>
      <c r="I1312" s="14">
        <f t="shared" si="730"/>
        <v>0</v>
      </c>
      <c r="J1312" s="14">
        <f t="shared" si="730"/>
        <v>0</v>
      </c>
      <c r="K1312" s="14">
        <f t="shared" si="730"/>
        <v>0</v>
      </c>
      <c r="L1312" s="14">
        <f t="shared" si="730"/>
        <v>0</v>
      </c>
      <c r="M1312" s="14">
        <f t="shared" si="730"/>
        <v>0</v>
      </c>
      <c r="N1312" s="14">
        <f t="shared" si="730"/>
        <v>0</v>
      </c>
      <c r="O1312" s="14">
        <f t="shared" si="730"/>
        <v>0</v>
      </c>
      <c r="P1312" s="14">
        <f t="shared" si="730"/>
        <v>0</v>
      </c>
      <c r="Q1312" s="14">
        <f t="shared" si="730"/>
        <v>0</v>
      </c>
      <c r="R1312" s="14">
        <f t="shared" si="730"/>
        <v>0</v>
      </c>
      <c r="S1312" s="14">
        <f t="shared" si="730"/>
        <v>0</v>
      </c>
      <c r="T1312" s="14">
        <f t="shared" si="730"/>
        <v>0</v>
      </c>
      <c r="U1312" s="14">
        <f t="shared" si="730"/>
        <v>0</v>
      </c>
      <c r="V1312" s="14">
        <f t="shared" si="730"/>
        <v>0</v>
      </c>
      <c r="W1312" s="14">
        <f t="shared" si="730"/>
        <v>0</v>
      </c>
      <c r="X1312" s="14">
        <f t="shared" si="730"/>
        <v>0</v>
      </c>
      <c r="Y1312" s="14">
        <f t="shared" si="730"/>
        <v>0</v>
      </c>
      <c r="Z1312" s="14">
        <f t="shared" si="730"/>
        <v>0</v>
      </c>
      <c r="AA1312" s="14">
        <f t="shared" si="730"/>
        <v>0</v>
      </c>
      <c r="AB1312" s="14">
        <f t="shared" si="730"/>
        <v>0</v>
      </c>
      <c r="AC1312" s="14">
        <f t="shared" si="730"/>
        <v>0</v>
      </c>
      <c r="AD1312" s="14">
        <f t="shared" si="730"/>
        <v>0</v>
      </c>
      <c r="AE1312" s="14">
        <f t="shared" si="730"/>
        <v>0</v>
      </c>
      <c r="AF1312" s="14">
        <f t="shared" si="730"/>
        <v>0</v>
      </c>
      <c r="AG1312" s="14">
        <f t="shared" si="730"/>
        <v>0</v>
      </c>
      <c r="AH1312" s="14">
        <f t="shared" si="730"/>
        <v>0</v>
      </c>
      <c r="AI1312" s="14">
        <f t="shared" si="730"/>
        <v>0</v>
      </c>
      <c r="AJ1312" s="14">
        <f t="shared" si="730"/>
        <v>0</v>
      </c>
      <c r="AK1312" s="14">
        <f t="shared" si="730"/>
        <v>0</v>
      </c>
      <c r="AL1312" s="14">
        <f t="shared" si="730"/>
        <v>0</v>
      </c>
      <c r="AM1312" s="14">
        <f t="shared" si="730"/>
        <v>0</v>
      </c>
      <c r="AN1312" s="14">
        <f t="shared" si="730"/>
        <v>0</v>
      </c>
      <c r="AO1312" s="14">
        <f t="shared" si="730"/>
        <v>0</v>
      </c>
      <c r="AP1312" s="14">
        <f t="shared" si="730"/>
        <v>0</v>
      </c>
      <c r="AQ1312" s="14">
        <f t="shared" si="730"/>
        <v>0</v>
      </c>
      <c r="AR1312" s="14">
        <f t="shared" si="730"/>
        <v>0</v>
      </c>
      <c r="AS1312" s="14">
        <f t="shared" si="730"/>
        <v>0</v>
      </c>
      <c r="AT1312" s="14">
        <f t="shared" si="730"/>
        <v>0</v>
      </c>
      <c r="AU1312" s="14">
        <f t="shared" si="730"/>
        <v>0</v>
      </c>
      <c r="AV1312" s="14">
        <f t="shared" si="730"/>
        <v>0</v>
      </c>
      <c r="AW1312" s="14">
        <f t="shared" si="730"/>
        <v>0</v>
      </c>
      <c r="AX1312" s="14">
        <f t="shared" si="730"/>
        <v>0</v>
      </c>
      <c r="AY1312" s="14">
        <f t="shared" si="730"/>
        <v>0</v>
      </c>
      <c r="AZ1312" s="14">
        <f t="shared" si="730"/>
        <v>0</v>
      </c>
      <c r="BA1312" s="14">
        <f t="shared" si="730"/>
        <v>0</v>
      </c>
      <c r="BB1312" s="14">
        <f t="shared" si="730"/>
        <v>0</v>
      </c>
      <c r="BC1312" s="14">
        <f t="shared" si="730"/>
        <v>0</v>
      </c>
      <c r="BD1312" s="14">
        <f t="shared" si="730"/>
        <v>0</v>
      </c>
      <c r="BE1312" s="14">
        <f t="shared" si="730"/>
        <v>0</v>
      </c>
      <c r="BF1312" s="14">
        <f t="shared" si="730"/>
        <v>0</v>
      </c>
      <c r="BG1312" s="29">
        <f t="shared" si="727"/>
        <v>0</v>
      </c>
    </row>
    <row r="1313" spans="1:62" ht="12.95" customHeight="1" x14ac:dyDescent="0.2">
      <c r="A1313" s="538"/>
      <c r="B1313" s="536"/>
      <c r="C1313" s="507"/>
      <c r="D1313" s="513"/>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7"/>
        <v>0</v>
      </c>
    </row>
    <row r="1314" spans="1:62" ht="12.95" customHeight="1" thickBot="1" x14ac:dyDescent="0.25">
      <c r="A1314" s="538"/>
      <c r="B1314" s="536"/>
      <c r="C1314" s="508"/>
      <c r="D1314" s="516"/>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38"/>
      <c r="B1315" s="536"/>
      <c r="C1315" s="505" t="str">
        <f>Parameters!$C$8</f>
        <v>15 to 49</v>
      </c>
      <c r="D1315" s="509" t="str">
        <f>Parameters!$B$10</f>
        <v>Fever</v>
      </c>
      <c r="E1315" s="65" t="str">
        <f>Parameters!$B$14</f>
        <v>Total</v>
      </c>
      <c r="F1315" s="30">
        <f>F1316+F1317</f>
        <v>0</v>
      </c>
      <c r="G1315" s="30">
        <f t="shared" ref="G1315:BF1315" si="731">G1316+G1317</f>
        <v>0</v>
      </c>
      <c r="H1315" s="30">
        <f t="shared" si="731"/>
        <v>0</v>
      </c>
      <c r="I1315" s="30">
        <f t="shared" si="731"/>
        <v>0</v>
      </c>
      <c r="J1315" s="30">
        <f t="shared" si="731"/>
        <v>0</v>
      </c>
      <c r="K1315" s="30">
        <f t="shared" si="731"/>
        <v>0</v>
      </c>
      <c r="L1315" s="30">
        <f t="shared" si="731"/>
        <v>0</v>
      </c>
      <c r="M1315" s="30">
        <f t="shared" si="731"/>
        <v>0</v>
      </c>
      <c r="N1315" s="30">
        <f t="shared" si="731"/>
        <v>0</v>
      </c>
      <c r="O1315" s="30">
        <f t="shared" si="731"/>
        <v>0</v>
      </c>
      <c r="P1315" s="30">
        <f t="shared" si="731"/>
        <v>0</v>
      </c>
      <c r="Q1315" s="30">
        <f t="shared" si="731"/>
        <v>0</v>
      </c>
      <c r="R1315" s="30">
        <f t="shared" si="731"/>
        <v>0</v>
      </c>
      <c r="S1315" s="30">
        <f t="shared" si="731"/>
        <v>0</v>
      </c>
      <c r="T1315" s="30">
        <f t="shared" si="731"/>
        <v>0</v>
      </c>
      <c r="U1315" s="30">
        <f t="shared" si="731"/>
        <v>0</v>
      </c>
      <c r="V1315" s="30">
        <f t="shared" si="731"/>
        <v>0</v>
      </c>
      <c r="W1315" s="30">
        <f t="shared" si="731"/>
        <v>0</v>
      </c>
      <c r="X1315" s="30">
        <f t="shared" si="731"/>
        <v>0</v>
      </c>
      <c r="Y1315" s="30">
        <f t="shared" si="731"/>
        <v>0</v>
      </c>
      <c r="Z1315" s="30">
        <f t="shared" si="731"/>
        <v>0</v>
      </c>
      <c r="AA1315" s="30">
        <f t="shared" si="731"/>
        <v>0</v>
      </c>
      <c r="AB1315" s="30">
        <f t="shared" si="731"/>
        <v>0</v>
      </c>
      <c r="AC1315" s="30">
        <f t="shared" si="731"/>
        <v>0</v>
      </c>
      <c r="AD1315" s="30">
        <f t="shared" si="731"/>
        <v>0</v>
      </c>
      <c r="AE1315" s="30">
        <f t="shared" si="731"/>
        <v>0</v>
      </c>
      <c r="AF1315" s="30">
        <f t="shared" si="731"/>
        <v>0</v>
      </c>
      <c r="AG1315" s="30">
        <f t="shared" si="731"/>
        <v>0</v>
      </c>
      <c r="AH1315" s="30">
        <f t="shared" si="731"/>
        <v>0</v>
      </c>
      <c r="AI1315" s="30">
        <f t="shared" si="731"/>
        <v>0</v>
      </c>
      <c r="AJ1315" s="30">
        <f t="shared" si="731"/>
        <v>0</v>
      </c>
      <c r="AK1315" s="30">
        <f t="shared" si="731"/>
        <v>0</v>
      </c>
      <c r="AL1315" s="30">
        <f t="shared" si="731"/>
        <v>0</v>
      </c>
      <c r="AM1315" s="30">
        <f t="shared" si="731"/>
        <v>0</v>
      </c>
      <c r="AN1315" s="30">
        <f t="shared" si="731"/>
        <v>0</v>
      </c>
      <c r="AO1315" s="30">
        <f t="shared" si="731"/>
        <v>0</v>
      </c>
      <c r="AP1315" s="30">
        <f t="shared" si="731"/>
        <v>0</v>
      </c>
      <c r="AQ1315" s="30">
        <f t="shared" si="731"/>
        <v>0</v>
      </c>
      <c r="AR1315" s="30">
        <f t="shared" si="731"/>
        <v>0</v>
      </c>
      <c r="AS1315" s="30">
        <f t="shared" si="731"/>
        <v>0</v>
      </c>
      <c r="AT1315" s="30">
        <f t="shared" si="731"/>
        <v>0</v>
      </c>
      <c r="AU1315" s="30">
        <f t="shared" si="731"/>
        <v>0</v>
      </c>
      <c r="AV1315" s="30">
        <f t="shared" si="731"/>
        <v>0</v>
      </c>
      <c r="AW1315" s="30">
        <f t="shared" si="731"/>
        <v>0</v>
      </c>
      <c r="AX1315" s="30">
        <f t="shared" si="731"/>
        <v>0</v>
      </c>
      <c r="AY1315" s="30">
        <f t="shared" si="731"/>
        <v>0</v>
      </c>
      <c r="AZ1315" s="30">
        <f t="shared" si="731"/>
        <v>0</v>
      </c>
      <c r="BA1315" s="30">
        <f t="shared" si="731"/>
        <v>0</v>
      </c>
      <c r="BB1315" s="30">
        <f t="shared" si="731"/>
        <v>0</v>
      </c>
      <c r="BC1315" s="30">
        <f t="shared" si="731"/>
        <v>0</v>
      </c>
      <c r="BD1315" s="30">
        <f t="shared" si="731"/>
        <v>0</v>
      </c>
      <c r="BE1315" s="30">
        <f t="shared" si="731"/>
        <v>0</v>
      </c>
      <c r="BF1315" s="30">
        <f t="shared" si="731"/>
        <v>0</v>
      </c>
      <c r="BG1315" s="31">
        <f>SUM(F1315:BF1315)</f>
        <v>0</v>
      </c>
      <c r="BI1315" s="9"/>
      <c r="BJ1315" s="61"/>
    </row>
    <row r="1316" spans="1:62" ht="12.95" customHeight="1" x14ac:dyDescent="0.2">
      <c r="A1316" s="538"/>
      <c r="B1316" s="536"/>
      <c r="C1316" s="506"/>
      <c r="D1316" s="510"/>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2">SUM(F1316:BF1316)</f>
        <v>0</v>
      </c>
      <c r="BI1316" s="9"/>
      <c r="BJ1316" s="61"/>
    </row>
    <row r="1317" spans="1:62" ht="12.95" customHeight="1" x14ac:dyDescent="0.2">
      <c r="A1317" s="538"/>
      <c r="B1317" s="536"/>
      <c r="C1317" s="506"/>
      <c r="D1317" s="511"/>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2"/>
        <v>0</v>
      </c>
      <c r="BI1317" s="9"/>
      <c r="BJ1317" s="61"/>
    </row>
    <row r="1318" spans="1:62" ht="12.95" customHeight="1" x14ac:dyDescent="0.2">
      <c r="A1318" s="538"/>
      <c r="B1318" s="536"/>
      <c r="C1318" s="507"/>
      <c r="D1318" s="512" t="str">
        <f>Parameters!$B$11</f>
        <v>Hosp.</v>
      </c>
      <c r="E1318" s="67" t="str">
        <f>Parameters!$B$14</f>
        <v>Total</v>
      </c>
      <c r="F1318" s="14">
        <f t="shared" ref="F1318:BF1318" si="733">F1319+F1320</f>
        <v>0</v>
      </c>
      <c r="G1318" s="14">
        <f t="shared" si="733"/>
        <v>0</v>
      </c>
      <c r="H1318" s="14">
        <f t="shared" si="733"/>
        <v>0</v>
      </c>
      <c r="I1318" s="14">
        <f t="shared" si="733"/>
        <v>0</v>
      </c>
      <c r="J1318" s="14">
        <f t="shared" si="733"/>
        <v>0</v>
      </c>
      <c r="K1318" s="14">
        <f t="shared" si="733"/>
        <v>0</v>
      </c>
      <c r="L1318" s="14">
        <f t="shared" si="733"/>
        <v>0</v>
      </c>
      <c r="M1318" s="14">
        <f t="shared" si="733"/>
        <v>0</v>
      </c>
      <c r="N1318" s="14">
        <f t="shared" si="733"/>
        <v>0</v>
      </c>
      <c r="O1318" s="14">
        <f t="shared" si="733"/>
        <v>0</v>
      </c>
      <c r="P1318" s="14">
        <f t="shared" si="733"/>
        <v>0</v>
      </c>
      <c r="Q1318" s="14">
        <f t="shared" si="733"/>
        <v>0</v>
      </c>
      <c r="R1318" s="14">
        <f t="shared" si="733"/>
        <v>0</v>
      </c>
      <c r="S1318" s="14">
        <f t="shared" si="733"/>
        <v>0</v>
      </c>
      <c r="T1318" s="14">
        <f t="shared" si="733"/>
        <v>0</v>
      </c>
      <c r="U1318" s="14">
        <f t="shared" si="733"/>
        <v>0</v>
      </c>
      <c r="V1318" s="14">
        <f t="shared" si="733"/>
        <v>0</v>
      </c>
      <c r="W1318" s="14">
        <f t="shared" si="733"/>
        <v>0</v>
      </c>
      <c r="X1318" s="14">
        <f t="shared" si="733"/>
        <v>0</v>
      </c>
      <c r="Y1318" s="14">
        <f t="shared" si="733"/>
        <v>0</v>
      </c>
      <c r="Z1318" s="14">
        <f t="shared" si="733"/>
        <v>0</v>
      </c>
      <c r="AA1318" s="14">
        <f t="shared" si="733"/>
        <v>0</v>
      </c>
      <c r="AB1318" s="14">
        <f t="shared" si="733"/>
        <v>0</v>
      </c>
      <c r="AC1318" s="14">
        <f t="shared" si="733"/>
        <v>0</v>
      </c>
      <c r="AD1318" s="14">
        <f t="shared" si="733"/>
        <v>0</v>
      </c>
      <c r="AE1318" s="14">
        <f t="shared" si="733"/>
        <v>0</v>
      </c>
      <c r="AF1318" s="14">
        <f t="shared" si="733"/>
        <v>0</v>
      </c>
      <c r="AG1318" s="14">
        <f t="shared" si="733"/>
        <v>0</v>
      </c>
      <c r="AH1318" s="14">
        <f t="shared" si="733"/>
        <v>0</v>
      </c>
      <c r="AI1318" s="14">
        <f t="shared" si="733"/>
        <v>0</v>
      </c>
      <c r="AJ1318" s="14">
        <f t="shared" si="733"/>
        <v>0</v>
      </c>
      <c r="AK1318" s="14">
        <f t="shared" si="733"/>
        <v>0</v>
      </c>
      <c r="AL1318" s="14">
        <f t="shared" si="733"/>
        <v>0</v>
      </c>
      <c r="AM1318" s="14">
        <f t="shared" si="733"/>
        <v>0</v>
      </c>
      <c r="AN1318" s="14">
        <f t="shared" si="733"/>
        <v>0</v>
      </c>
      <c r="AO1318" s="14">
        <f t="shared" si="733"/>
        <v>0</v>
      </c>
      <c r="AP1318" s="14">
        <f t="shared" si="733"/>
        <v>0</v>
      </c>
      <c r="AQ1318" s="14">
        <f t="shared" si="733"/>
        <v>0</v>
      </c>
      <c r="AR1318" s="14">
        <f t="shared" si="733"/>
        <v>0</v>
      </c>
      <c r="AS1318" s="14">
        <f t="shared" si="733"/>
        <v>0</v>
      </c>
      <c r="AT1318" s="14">
        <f t="shared" si="733"/>
        <v>0</v>
      </c>
      <c r="AU1318" s="14">
        <f t="shared" si="733"/>
        <v>0</v>
      </c>
      <c r="AV1318" s="14">
        <f t="shared" si="733"/>
        <v>0</v>
      </c>
      <c r="AW1318" s="14">
        <f t="shared" si="733"/>
        <v>0</v>
      </c>
      <c r="AX1318" s="14">
        <f t="shared" si="733"/>
        <v>0</v>
      </c>
      <c r="AY1318" s="14">
        <f t="shared" si="733"/>
        <v>0</v>
      </c>
      <c r="AZ1318" s="14">
        <f t="shared" si="733"/>
        <v>0</v>
      </c>
      <c r="BA1318" s="14">
        <f t="shared" si="733"/>
        <v>0</v>
      </c>
      <c r="BB1318" s="14">
        <f t="shared" si="733"/>
        <v>0</v>
      </c>
      <c r="BC1318" s="14">
        <f t="shared" si="733"/>
        <v>0</v>
      </c>
      <c r="BD1318" s="14">
        <f t="shared" si="733"/>
        <v>0</v>
      </c>
      <c r="BE1318" s="14">
        <f t="shared" si="733"/>
        <v>0</v>
      </c>
      <c r="BF1318" s="14">
        <f t="shared" si="733"/>
        <v>0</v>
      </c>
      <c r="BG1318" s="29">
        <f t="shared" si="732"/>
        <v>0</v>
      </c>
      <c r="BI1318" s="9"/>
      <c r="BJ1318" s="61"/>
    </row>
    <row r="1319" spans="1:62" ht="12.95" customHeight="1" x14ac:dyDescent="0.2">
      <c r="A1319" s="538"/>
      <c r="B1319" s="536"/>
      <c r="C1319" s="507"/>
      <c r="D1319" s="513"/>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2"/>
        <v>0</v>
      </c>
      <c r="BI1319" s="9"/>
      <c r="BJ1319" s="61"/>
    </row>
    <row r="1320" spans="1:62" ht="12.95" customHeight="1" x14ac:dyDescent="0.2">
      <c r="A1320" s="538"/>
      <c r="B1320" s="536"/>
      <c r="C1320" s="507"/>
      <c r="D1320" s="514"/>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2"/>
        <v>0</v>
      </c>
      <c r="BI1320" s="9"/>
      <c r="BJ1320" s="61"/>
    </row>
    <row r="1321" spans="1:62" ht="12.95" customHeight="1" x14ac:dyDescent="0.2">
      <c r="A1321" s="538"/>
      <c r="B1321" s="536"/>
      <c r="C1321" s="507"/>
      <c r="D1321" s="515" t="str">
        <f>Parameters!$B$12</f>
        <v>ICU</v>
      </c>
      <c r="E1321" s="67" t="str">
        <f>Parameters!$B$14</f>
        <v>Total</v>
      </c>
      <c r="F1321" s="14">
        <f t="shared" ref="F1321:BF1321" si="734">F1322+F1323</f>
        <v>0</v>
      </c>
      <c r="G1321" s="14">
        <f t="shared" si="734"/>
        <v>0</v>
      </c>
      <c r="H1321" s="14">
        <f t="shared" si="734"/>
        <v>0</v>
      </c>
      <c r="I1321" s="14">
        <f t="shared" si="734"/>
        <v>0</v>
      </c>
      <c r="J1321" s="14">
        <f t="shared" si="734"/>
        <v>0</v>
      </c>
      <c r="K1321" s="14">
        <f t="shared" si="734"/>
        <v>0</v>
      </c>
      <c r="L1321" s="14">
        <f t="shared" si="734"/>
        <v>0</v>
      </c>
      <c r="M1321" s="14">
        <f t="shared" si="734"/>
        <v>0</v>
      </c>
      <c r="N1321" s="14">
        <f t="shared" si="734"/>
        <v>0</v>
      </c>
      <c r="O1321" s="14">
        <f t="shared" si="734"/>
        <v>0</v>
      </c>
      <c r="P1321" s="14">
        <f t="shared" si="734"/>
        <v>0</v>
      </c>
      <c r="Q1321" s="14">
        <f t="shared" si="734"/>
        <v>0</v>
      </c>
      <c r="R1321" s="14">
        <f t="shared" si="734"/>
        <v>0</v>
      </c>
      <c r="S1321" s="14">
        <f t="shared" si="734"/>
        <v>0</v>
      </c>
      <c r="T1321" s="14">
        <f t="shared" si="734"/>
        <v>0</v>
      </c>
      <c r="U1321" s="14">
        <f t="shared" si="734"/>
        <v>0</v>
      </c>
      <c r="V1321" s="14">
        <f t="shared" si="734"/>
        <v>0</v>
      </c>
      <c r="W1321" s="14">
        <f t="shared" si="734"/>
        <v>0</v>
      </c>
      <c r="X1321" s="14">
        <f t="shared" si="734"/>
        <v>0</v>
      </c>
      <c r="Y1321" s="14">
        <f t="shared" si="734"/>
        <v>0</v>
      </c>
      <c r="Z1321" s="14">
        <f t="shared" si="734"/>
        <v>0</v>
      </c>
      <c r="AA1321" s="14">
        <f t="shared" si="734"/>
        <v>0</v>
      </c>
      <c r="AB1321" s="14">
        <f t="shared" si="734"/>
        <v>0</v>
      </c>
      <c r="AC1321" s="14">
        <f t="shared" si="734"/>
        <v>0</v>
      </c>
      <c r="AD1321" s="14">
        <f t="shared" si="734"/>
        <v>0</v>
      </c>
      <c r="AE1321" s="14">
        <f t="shared" si="734"/>
        <v>0</v>
      </c>
      <c r="AF1321" s="14">
        <f t="shared" si="734"/>
        <v>0</v>
      </c>
      <c r="AG1321" s="14">
        <f t="shared" si="734"/>
        <v>0</v>
      </c>
      <c r="AH1321" s="14">
        <f t="shared" si="734"/>
        <v>0</v>
      </c>
      <c r="AI1321" s="14">
        <f t="shared" si="734"/>
        <v>0</v>
      </c>
      <c r="AJ1321" s="14">
        <f t="shared" si="734"/>
        <v>0</v>
      </c>
      <c r="AK1321" s="14">
        <f t="shared" si="734"/>
        <v>0</v>
      </c>
      <c r="AL1321" s="14">
        <f t="shared" si="734"/>
        <v>0</v>
      </c>
      <c r="AM1321" s="14">
        <f t="shared" si="734"/>
        <v>0</v>
      </c>
      <c r="AN1321" s="14">
        <f t="shared" si="734"/>
        <v>0</v>
      </c>
      <c r="AO1321" s="14">
        <f t="shared" si="734"/>
        <v>0</v>
      </c>
      <c r="AP1321" s="14">
        <f t="shared" si="734"/>
        <v>0</v>
      </c>
      <c r="AQ1321" s="14">
        <f t="shared" si="734"/>
        <v>0</v>
      </c>
      <c r="AR1321" s="14">
        <f t="shared" si="734"/>
        <v>0</v>
      </c>
      <c r="AS1321" s="14">
        <f t="shared" si="734"/>
        <v>0</v>
      </c>
      <c r="AT1321" s="14">
        <f t="shared" si="734"/>
        <v>0</v>
      </c>
      <c r="AU1321" s="14">
        <f t="shared" si="734"/>
        <v>0</v>
      </c>
      <c r="AV1321" s="14">
        <f t="shared" si="734"/>
        <v>0</v>
      </c>
      <c r="AW1321" s="14">
        <f t="shared" si="734"/>
        <v>0</v>
      </c>
      <c r="AX1321" s="14">
        <f t="shared" si="734"/>
        <v>0</v>
      </c>
      <c r="AY1321" s="14">
        <f t="shared" si="734"/>
        <v>0</v>
      </c>
      <c r="AZ1321" s="14">
        <f t="shared" si="734"/>
        <v>0</v>
      </c>
      <c r="BA1321" s="14">
        <f t="shared" si="734"/>
        <v>0</v>
      </c>
      <c r="BB1321" s="14">
        <f t="shared" si="734"/>
        <v>0</v>
      </c>
      <c r="BC1321" s="14">
        <f t="shared" si="734"/>
        <v>0</v>
      </c>
      <c r="BD1321" s="14">
        <f t="shared" si="734"/>
        <v>0</v>
      </c>
      <c r="BE1321" s="14">
        <f t="shared" si="734"/>
        <v>0</v>
      </c>
      <c r="BF1321" s="14">
        <f t="shared" si="734"/>
        <v>0</v>
      </c>
      <c r="BG1321" s="29">
        <f t="shared" si="732"/>
        <v>0</v>
      </c>
      <c r="BI1321" s="9"/>
      <c r="BJ1321" s="61"/>
    </row>
    <row r="1322" spans="1:62" ht="12.95" customHeight="1" x14ac:dyDescent="0.2">
      <c r="A1322" s="538"/>
      <c r="B1322" s="536"/>
      <c r="C1322" s="507"/>
      <c r="D1322" s="513"/>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2"/>
        <v>0</v>
      </c>
      <c r="BI1322" s="9"/>
      <c r="BJ1322" s="61"/>
    </row>
    <row r="1323" spans="1:62" ht="12.95" customHeight="1" x14ac:dyDescent="0.2">
      <c r="A1323" s="538"/>
      <c r="B1323" s="536"/>
      <c r="C1323" s="507"/>
      <c r="D1323" s="514"/>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2"/>
        <v>0</v>
      </c>
      <c r="BI1323" s="9"/>
      <c r="BJ1323" s="61"/>
    </row>
    <row r="1324" spans="1:62" ht="12.95" customHeight="1" x14ac:dyDescent="0.2">
      <c r="A1324" s="538"/>
      <c r="B1324" s="536"/>
      <c r="C1324" s="507"/>
      <c r="D1324" s="515" t="str">
        <f>Parameters!$B$13</f>
        <v>Death</v>
      </c>
      <c r="E1324" s="67" t="str">
        <f>Parameters!$B$14</f>
        <v>Total</v>
      </c>
      <c r="F1324" s="14">
        <f t="shared" ref="F1324:BF1324" si="735">F1325+F1326</f>
        <v>0</v>
      </c>
      <c r="G1324" s="14">
        <f t="shared" si="735"/>
        <v>0</v>
      </c>
      <c r="H1324" s="14">
        <f t="shared" si="735"/>
        <v>0</v>
      </c>
      <c r="I1324" s="14">
        <f t="shared" si="735"/>
        <v>0</v>
      </c>
      <c r="J1324" s="14">
        <f t="shared" si="735"/>
        <v>0</v>
      </c>
      <c r="K1324" s="14">
        <f t="shared" si="735"/>
        <v>0</v>
      </c>
      <c r="L1324" s="14">
        <f t="shared" si="735"/>
        <v>0</v>
      </c>
      <c r="M1324" s="14">
        <f t="shared" si="735"/>
        <v>0</v>
      </c>
      <c r="N1324" s="14">
        <f t="shared" si="735"/>
        <v>0</v>
      </c>
      <c r="O1324" s="14">
        <f t="shared" si="735"/>
        <v>0</v>
      </c>
      <c r="P1324" s="14">
        <f t="shared" si="735"/>
        <v>0</v>
      </c>
      <c r="Q1324" s="14">
        <f t="shared" si="735"/>
        <v>0</v>
      </c>
      <c r="R1324" s="14">
        <f t="shared" si="735"/>
        <v>0</v>
      </c>
      <c r="S1324" s="14">
        <f t="shared" si="735"/>
        <v>0</v>
      </c>
      <c r="T1324" s="14">
        <f t="shared" si="735"/>
        <v>0</v>
      </c>
      <c r="U1324" s="14">
        <f t="shared" si="735"/>
        <v>0</v>
      </c>
      <c r="V1324" s="14">
        <f t="shared" si="735"/>
        <v>0</v>
      </c>
      <c r="W1324" s="14">
        <f t="shared" si="735"/>
        <v>0</v>
      </c>
      <c r="X1324" s="14">
        <f t="shared" si="735"/>
        <v>0</v>
      </c>
      <c r="Y1324" s="14">
        <f t="shared" si="735"/>
        <v>0</v>
      </c>
      <c r="Z1324" s="14">
        <f t="shared" si="735"/>
        <v>0</v>
      </c>
      <c r="AA1324" s="14">
        <f t="shared" si="735"/>
        <v>0</v>
      </c>
      <c r="AB1324" s="14">
        <f t="shared" si="735"/>
        <v>0</v>
      </c>
      <c r="AC1324" s="14">
        <f t="shared" si="735"/>
        <v>0</v>
      </c>
      <c r="AD1324" s="14">
        <f t="shared" si="735"/>
        <v>0</v>
      </c>
      <c r="AE1324" s="14">
        <f t="shared" si="735"/>
        <v>0</v>
      </c>
      <c r="AF1324" s="14">
        <f t="shared" si="735"/>
        <v>0</v>
      </c>
      <c r="AG1324" s="14">
        <f t="shared" si="735"/>
        <v>0</v>
      </c>
      <c r="AH1324" s="14">
        <f t="shared" si="735"/>
        <v>0</v>
      </c>
      <c r="AI1324" s="14">
        <f t="shared" si="735"/>
        <v>0</v>
      </c>
      <c r="AJ1324" s="14">
        <f t="shared" si="735"/>
        <v>0</v>
      </c>
      <c r="AK1324" s="14">
        <f t="shared" si="735"/>
        <v>0</v>
      </c>
      <c r="AL1324" s="14">
        <f t="shared" si="735"/>
        <v>0</v>
      </c>
      <c r="AM1324" s="14">
        <f t="shared" si="735"/>
        <v>0</v>
      </c>
      <c r="AN1324" s="14">
        <f t="shared" si="735"/>
        <v>0</v>
      </c>
      <c r="AO1324" s="14">
        <f t="shared" si="735"/>
        <v>0</v>
      </c>
      <c r="AP1324" s="14">
        <f t="shared" si="735"/>
        <v>0</v>
      </c>
      <c r="AQ1324" s="14">
        <f t="shared" si="735"/>
        <v>0</v>
      </c>
      <c r="AR1324" s="14">
        <f t="shared" si="735"/>
        <v>0</v>
      </c>
      <c r="AS1324" s="14">
        <f t="shared" si="735"/>
        <v>0</v>
      </c>
      <c r="AT1324" s="14">
        <f t="shared" si="735"/>
        <v>0</v>
      </c>
      <c r="AU1324" s="14">
        <f t="shared" si="735"/>
        <v>0</v>
      </c>
      <c r="AV1324" s="14">
        <f t="shared" si="735"/>
        <v>0</v>
      </c>
      <c r="AW1324" s="14">
        <f t="shared" si="735"/>
        <v>0</v>
      </c>
      <c r="AX1324" s="14">
        <f t="shared" si="735"/>
        <v>0</v>
      </c>
      <c r="AY1324" s="14">
        <f t="shared" si="735"/>
        <v>0</v>
      </c>
      <c r="AZ1324" s="14">
        <f t="shared" si="735"/>
        <v>0</v>
      </c>
      <c r="BA1324" s="14">
        <f t="shared" si="735"/>
        <v>0</v>
      </c>
      <c r="BB1324" s="14">
        <f t="shared" si="735"/>
        <v>0</v>
      </c>
      <c r="BC1324" s="14">
        <f t="shared" si="735"/>
        <v>0</v>
      </c>
      <c r="BD1324" s="14">
        <f t="shared" si="735"/>
        <v>0</v>
      </c>
      <c r="BE1324" s="14">
        <f t="shared" si="735"/>
        <v>0</v>
      </c>
      <c r="BF1324" s="14">
        <f t="shared" si="735"/>
        <v>0</v>
      </c>
      <c r="BG1324" s="29">
        <f t="shared" si="732"/>
        <v>0</v>
      </c>
    </row>
    <row r="1325" spans="1:62" ht="12.95" customHeight="1" x14ac:dyDescent="0.2">
      <c r="A1325" s="538"/>
      <c r="B1325" s="536"/>
      <c r="C1325" s="507"/>
      <c r="D1325" s="513"/>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2"/>
        <v>0</v>
      </c>
    </row>
    <row r="1326" spans="1:62" ht="12.75" customHeight="1" thickBot="1" x14ac:dyDescent="0.25">
      <c r="A1326" s="538"/>
      <c r="B1326" s="536"/>
      <c r="C1326" s="508"/>
      <c r="D1326" s="516"/>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75" customHeight="1" x14ac:dyDescent="0.2">
      <c r="A1327" s="538"/>
      <c r="B1327" s="536"/>
      <c r="C1327" s="505" t="str">
        <f>Parameters!$C$9</f>
        <v>50 to 64</v>
      </c>
      <c r="D1327" s="509" t="str">
        <f>Parameters!$B$10</f>
        <v>Fever</v>
      </c>
      <c r="E1327" s="65" t="str">
        <f>Parameters!$B$14</f>
        <v>Total</v>
      </c>
      <c r="F1327" s="30">
        <f>F1328+F1329</f>
        <v>0</v>
      </c>
      <c r="G1327" s="30">
        <f t="shared" ref="G1327:BF1327" si="736">G1328+G1329</f>
        <v>0</v>
      </c>
      <c r="H1327" s="30">
        <f t="shared" si="736"/>
        <v>0</v>
      </c>
      <c r="I1327" s="30">
        <f t="shared" si="736"/>
        <v>0</v>
      </c>
      <c r="J1327" s="30">
        <f t="shared" si="736"/>
        <v>0</v>
      </c>
      <c r="K1327" s="30">
        <f t="shared" si="736"/>
        <v>0</v>
      </c>
      <c r="L1327" s="30">
        <f t="shared" si="736"/>
        <v>0</v>
      </c>
      <c r="M1327" s="30">
        <f t="shared" si="736"/>
        <v>0</v>
      </c>
      <c r="N1327" s="30">
        <f t="shared" si="736"/>
        <v>0</v>
      </c>
      <c r="O1327" s="30">
        <f t="shared" si="736"/>
        <v>0</v>
      </c>
      <c r="P1327" s="30">
        <f t="shared" si="736"/>
        <v>0</v>
      </c>
      <c r="Q1327" s="30">
        <f t="shared" si="736"/>
        <v>0</v>
      </c>
      <c r="R1327" s="30">
        <f t="shared" si="736"/>
        <v>0</v>
      </c>
      <c r="S1327" s="30">
        <f t="shared" si="736"/>
        <v>0</v>
      </c>
      <c r="T1327" s="30">
        <f t="shared" si="736"/>
        <v>0</v>
      </c>
      <c r="U1327" s="30">
        <f t="shared" si="736"/>
        <v>0</v>
      </c>
      <c r="V1327" s="30">
        <f t="shared" si="736"/>
        <v>0</v>
      </c>
      <c r="W1327" s="30">
        <f t="shared" si="736"/>
        <v>0</v>
      </c>
      <c r="X1327" s="30">
        <f t="shared" si="736"/>
        <v>0</v>
      </c>
      <c r="Y1327" s="30">
        <f t="shared" si="736"/>
        <v>0</v>
      </c>
      <c r="Z1327" s="30">
        <f t="shared" si="736"/>
        <v>0</v>
      </c>
      <c r="AA1327" s="30">
        <f t="shared" si="736"/>
        <v>0</v>
      </c>
      <c r="AB1327" s="30">
        <f t="shared" si="736"/>
        <v>0</v>
      </c>
      <c r="AC1327" s="30">
        <f t="shared" si="736"/>
        <v>0</v>
      </c>
      <c r="AD1327" s="30">
        <f t="shared" si="736"/>
        <v>0</v>
      </c>
      <c r="AE1327" s="30">
        <f t="shared" si="736"/>
        <v>0</v>
      </c>
      <c r="AF1327" s="30">
        <f t="shared" si="736"/>
        <v>0</v>
      </c>
      <c r="AG1327" s="30">
        <f t="shared" si="736"/>
        <v>0</v>
      </c>
      <c r="AH1327" s="30">
        <f t="shared" si="736"/>
        <v>0</v>
      </c>
      <c r="AI1327" s="30">
        <f t="shared" si="736"/>
        <v>0</v>
      </c>
      <c r="AJ1327" s="30">
        <f t="shared" si="736"/>
        <v>0</v>
      </c>
      <c r="AK1327" s="30">
        <f t="shared" si="736"/>
        <v>0</v>
      </c>
      <c r="AL1327" s="30">
        <f t="shared" si="736"/>
        <v>0</v>
      </c>
      <c r="AM1327" s="30">
        <f t="shared" si="736"/>
        <v>0</v>
      </c>
      <c r="AN1327" s="30">
        <f t="shared" si="736"/>
        <v>0</v>
      </c>
      <c r="AO1327" s="30">
        <f t="shared" si="736"/>
        <v>0</v>
      </c>
      <c r="AP1327" s="30">
        <f t="shared" si="736"/>
        <v>0</v>
      </c>
      <c r="AQ1327" s="30">
        <f t="shared" si="736"/>
        <v>0</v>
      </c>
      <c r="AR1327" s="30">
        <f t="shared" si="736"/>
        <v>0</v>
      </c>
      <c r="AS1327" s="30">
        <f t="shared" si="736"/>
        <v>0</v>
      </c>
      <c r="AT1327" s="30">
        <f t="shared" si="736"/>
        <v>0</v>
      </c>
      <c r="AU1327" s="30">
        <f t="shared" si="736"/>
        <v>0</v>
      </c>
      <c r="AV1327" s="30">
        <f t="shared" si="736"/>
        <v>0</v>
      </c>
      <c r="AW1327" s="30">
        <f t="shared" si="736"/>
        <v>0</v>
      </c>
      <c r="AX1327" s="30">
        <f t="shared" si="736"/>
        <v>0</v>
      </c>
      <c r="AY1327" s="30">
        <f t="shared" si="736"/>
        <v>0</v>
      </c>
      <c r="AZ1327" s="30">
        <f t="shared" si="736"/>
        <v>0</v>
      </c>
      <c r="BA1327" s="30">
        <f t="shared" si="736"/>
        <v>0</v>
      </c>
      <c r="BB1327" s="30">
        <f t="shared" si="736"/>
        <v>0</v>
      </c>
      <c r="BC1327" s="30">
        <f t="shared" si="736"/>
        <v>0</v>
      </c>
      <c r="BD1327" s="30">
        <f t="shared" si="736"/>
        <v>0</v>
      </c>
      <c r="BE1327" s="30">
        <f t="shared" si="736"/>
        <v>0</v>
      </c>
      <c r="BF1327" s="30">
        <f t="shared" si="736"/>
        <v>0</v>
      </c>
      <c r="BG1327" s="31">
        <f>SUM(F1327:BF1327)</f>
        <v>0</v>
      </c>
    </row>
    <row r="1328" spans="1:62" ht="12.75" customHeight="1" x14ac:dyDescent="0.2">
      <c r="A1328" s="538"/>
      <c r="B1328" s="536"/>
      <c r="C1328" s="506"/>
      <c r="D1328" s="510"/>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7">SUM(F1328:BF1328)</f>
        <v>0</v>
      </c>
    </row>
    <row r="1329" spans="1:59" ht="12.75" customHeight="1" x14ac:dyDescent="0.2">
      <c r="A1329" s="538"/>
      <c r="B1329" s="536"/>
      <c r="C1329" s="506"/>
      <c r="D1329" s="511"/>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7"/>
        <v>0</v>
      </c>
    </row>
    <row r="1330" spans="1:59" ht="12.75" customHeight="1" x14ac:dyDescent="0.2">
      <c r="A1330" s="538"/>
      <c r="B1330" s="536"/>
      <c r="C1330" s="507"/>
      <c r="D1330" s="512" t="str">
        <f>Parameters!$B$11</f>
        <v>Hosp.</v>
      </c>
      <c r="E1330" s="67" t="str">
        <f>Parameters!$B$14</f>
        <v>Total</v>
      </c>
      <c r="F1330" s="14">
        <f t="shared" ref="F1330:BF1330" si="738">F1331+F1332</f>
        <v>0</v>
      </c>
      <c r="G1330" s="14">
        <f t="shared" si="738"/>
        <v>0</v>
      </c>
      <c r="H1330" s="14">
        <f t="shared" si="738"/>
        <v>0</v>
      </c>
      <c r="I1330" s="14">
        <f t="shared" si="738"/>
        <v>0</v>
      </c>
      <c r="J1330" s="14">
        <f t="shared" si="738"/>
        <v>0</v>
      </c>
      <c r="K1330" s="14">
        <f t="shared" si="738"/>
        <v>0</v>
      </c>
      <c r="L1330" s="14">
        <f t="shared" si="738"/>
        <v>0</v>
      </c>
      <c r="M1330" s="14">
        <f t="shared" si="738"/>
        <v>0</v>
      </c>
      <c r="N1330" s="14">
        <f t="shared" si="738"/>
        <v>0</v>
      </c>
      <c r="O1330" s="14">
        <f t="shared" si="738"/>
        <v>0</v>
      </c>
      <c r="P1330" s="14">
        <f t="shared" si="738"/>
        <v>0</v>
      </c>
      <c r="Q1330" s="14">
        <f t="shared" si="738"/>
        <v>0</v>
      </c>
      <c r="R1330" s="14">
        <f t="shared" si="738"/>
        <v>0</v>
      </c>
      <c r="S1330" s="14">
        <f t="shared" si="738"/>
        <v>0</v>
      </c>
      <c r="T1330" s="14">
        <f t="shared" si="738"/>
        <v>0</v>
      </c>
      <c r="U1330" s="14">
        <f t="shared" si="738"/>
        <v>0</v>
      </c>
      <c r="V1330" s="14">
        <f t="shared" si="738"/>
        <v>0</v>
      </c>
      <c r="W1330" s="14">
        <f t="shared" si="738"/>
        <v>0</v>
      </c>
      <c r="X1330" s="14">
        <f t="shared" si="738"/>
        <v>0</v>
      </c>
      <c r="Y1330" s="14">
        <f t="shared" si="738"/>
        <v>0</v>
      </c>
      <c r="Z1330" s="14">
        <f t="shared" si="738"/>
        <v>0</v>
      </c>
      <c r="AA1330" s="14">
        <f t="shared" si="738"/>
        <v>0</v>
      </c>
      <c r="AB1330" s="14">
        <f t="shared" si="738"/>
        <v>0</v>
      </c>
      <c r="AC1330" s="14">
        <f t="shared" si="738"/>
        <v>0</v>
      </c>
      <c r="AD1330" s="14">
        <f t="shared" si="738"/>
        <v>0</v>
      </c>
      <c r="AE1330" s="14">
        <f t="shared" si="738"/>
        <v>0</v>
      </c>
      <c r="AF1330" s="14">
        <f t="shared" si="738"/>
        <v>0</v>
      </c>
      <c r="AG1330" s="14">
        <f t="shared" si="738"/>
        <v>0</v>
      </c>
      <c r="AH1330" s="14">
        <f t="shared" si="738"/>
        <v>0</v>
      </c>
      <c r="AI1330" s="14">
        <f t="shared" si="738"/>
        <v>0</v>
      </c>
      <c r="AJ1330" s="14">
        <f t="shared" si="738"/>
        <v>0</v>
      </c>
      <c r="AK1330" s="14">
        <f t="shared" si="738"/>
        <v>0</v>
      </c>
      <c r="AL1330" s="14">
        <f t="shared" si="738"/>
        <v>0</v>
      </c>
      <c r="AM1330" s="14">
        <f t="shared" si="738"/>
        <v>0</v>
      </c>
      <c r="AN1330" s="14">
        <f t="shared" si="738"/>
        <v>0</v>
      </c>
      <c r="AO1330" s="14">
        <f t="shared" si="738"/>
        <v>0</v>
      </c>
      <c r="AP1330" s="14">
        <f t="shared" si="738"/>
        <v>0</v>
      </c>
      <c r="AQ1330" s="14">
        <f t="shared" si="738"/>
        <v>0</v>
      </c>
      <c r="AR1330" s="14">
        <f t="shared" si="738"/>
        <v>0</v>
      </c>
      <c r="AS1330" s="14">
        <f t="shared" si="738"/>
        <v>0</v>
      </c>
      <c r="AT1330" s="14">
        <f t="shared" si="738"/>
        <v>0</v>
      </c>
      <c r="AU1330" s="14">
        <f t="shared" si="738"/>
        <v>0</v>
      </c>
      <c r="AV1330" s="14">
        <f t="shared" si="738"/>
        <v>0</v>
      </c>
      <c r="AW1330" s="14">
        <f t="shared" si="738"/>
        <v>0</v>
      </c>
      <c r="AX1330" s="14">
        <f t="shared" si="738"/>
        <v>0</v>
      </c>
      <c r="AY1330" s="14">
        <f t="shared" si="738"/>
        <v>0</v>
      </c>
      <c r="AZ1330" s="14">
        <f t="shared" si="738"/>
        <v>0</v>
      </c>
      <c r="BA1330" s="14">
        <f t="shared" si="738"/>
        <v>0</v>
      </c>
      <c r="BB1330" s="14">
        <f t="shared" si="738"/>
        <v>0</v>
      </c>
      <c r="BC1330" s="14">
        <f t="shared" si="738"/>
        <v>0</v>
      </c>
      <c r="BD1330" s="14">
        <f t="shared" si="738"/>
        <v>0</v>
      </c>
      <c r="BE1330" s="14">
        <f t="shared" si="738"/>
        <v>0</v>
      </c>
      <c r="BF1330" s="14">
        <f t="shared" si="738"/>
        <v>0</v>
      </c>
      <c r="BG1330" s="29">
        <f t="shared" si="737"/>
        <v>0</v>
      </c>
    </row>
    <row r="1331" spans="1:59" ht="12.75" customHeight="1" x14ac:dyDescent="0.2">
      <c r="A1331" s="538"/>
      <c r="B1331" s="536"/>
      <c r="C1331" s="507"/>
      <c r="D1331" s="513"/>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7"/>
        <v>0</v>
      </c>
    </row>
    <row r="1332" spans="1:59" ht="12.75" customHeight="1" x14ac:dyDescent="0.2">
      <c r="A1332" s="538"/>
      <c r="B1332" s="536"/>
      <c r="C1332" s="507"/>
      <c r="D1332" s="514"/>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7"/>
        <v>0</v>
      </c>
    </row>
    <row r="1333" spans="1:59" ht="12.75" customHeight="1" x14ac:dyDescent="0.2">
      <c r="A1333" s="538"/>
      <c r="B1333" s="536"/>
      <c r="C1333" s="507"/>
      <c r="D1333" s="515" t="str">
        <f>Parameters!$B$12</f>
        <v>ICU</v>
      </c>
      <c r="E1333" s="67" t="str">
        <f>Parameters!$B$14</f>
        <v>Total</v>
      </c>
      <c r="F1333" s="14">
        <f t="shared" ref="F1333:BF1333" si="739">F1334+F1335</f>
        <v>0</v>
      </c>
      <c r="G1333" s="14">
        <f t="shared" si="739"/>
        <v>0</v>
      </c>
      <c r="H1333" s="14">
        <f t="shared" si="739"/>
        <v>0</v>
      </c>
      <c r="I1333" s="14">
        <f t="shared" si="739"/>
        <v>0</v>
      </c>
      <c r="J1333" s="14">
        <f t="shared" si="739"/>
        <v>0</v>
      </c>
      <c r="K1333" s="14">
        <f t="shared" si="739"/>
        <v>0</v>
      </c>
      <c r="L1333" s="14">
        <f t="shared" si="739"/>
        <v>0</v>
      </c>
      <c r="M1333" s="14">
        <f t="shared" si="739"/>
        <v>0</v>
      </c>
      <c r="N1333" s="14">
        <f t="shared" si="739"/>
        <v>0</v>
      </c>
      <c r="O1333" s="14">
        <f t="shared" si="739"/>
        <v>0</v>
      </c>
      <c r="P1333" s="14">
        <f t="shared" si="739"/>
        <v>0</v>
      </c>
      <c r="Q1333" s="14">
        <f t="shared" si="739"/>
        <v>0</v>
      </c>
      <c r="R1333" s="14">
        <f t="shared" si="739"/>
        <v>0</v>
      </c>
      <c r="S1333" s="14">
        <f t="shared" si="739"/>
        <v>0</v>
      </c>
      <c r="T1333" s="14">
        <f t="shared" si="739"/>
        <v>0</v>
      </c>
      <c r="U1333" s="14">
        <f t="shared" si="739"/>
        <v>0</v>
      </c>
      <c r="V1333" s="14">
        <f t="shared" si="739"/>
        <v>0</v>
      </c>
      <c r="W1333" s="14">
        <f t="shared" si="739"/>
        <v>0</v>
      </c>
      <c r="X1333" s="14">
        <f t="shared" si="739"/>
        <v>0</v>
      </c>
      <c r="Y1333" s="14">
        <f t="shared" si="739"/>
        <v>0</v>
      </c>
      <c r="Z1333" s="14">
        <f t="shared" si="739"/>
        <v>0</v>
      </c>
      <c r="AA1333" s="14">
        <f t="shared" si="739"/>
        <v>0</v>
      </c>
      <c r="AB1333" s="14">
        <f t="shared" si="739"/>
        <v>0</v>
      </c>
      <c r="AC1333" s="14">
        <f t="shared" si="739"/>
        <v>0</v>
      </c>
      <c r="AD1333" s="14">
        <f t="shared" si="739"/>
        <v>0</v>
      </c>
      <c r="AE1333" s="14">
        <f t="shared" si="739"/>
        <v>0</v>
      </c>
      <c r="AF1333" s="14">
        <f t="shared" si="739"/>
        <v>0</v>
      </c>
      <c r="AG1333" s="14">
        <f t="shared" si="739"/>
        <v>0</v>
      </c>
      <c r="AH1333" s="14">
        <f t="shared" si="739"/>
        <v>0</v>
      </c>
      <c r="AI1333" s="14">
        <f t="shared" si="739"/>
        <v>0</v>
      </c>
      <c r="AJ1333" s="14">
        <f t="shared" si="739"/>
        <v>0</v>
      </c>
      <c r="AK1333" s="14">
        <f t="shared" si="739"/>
        <v>0</v>
      </c>
      <c r="AL1333" s="14">
        <f t="shared" si="739"/>
        <v>0</v>
      </c>
      <c r="AM1333" s="14">
        <f t="shared" si="739"/>
        <v>0</v>
      </c>
      <c r="AN1333" s="14">
        <f t="shared" si="739"/>
        <v>0</v>
      </c>
      <c r="AO1333" s="14">
        <f t="shared" si="739"/>
        <v>0</v>
      </c>
      <c r="AP1333" s="14">
        <f t="shared" si="739"/>
        <v>0</v>
      </c>
      <c r="AQ1333" s="14">
        <f t="shared" si="739"/>
        <v>0</v>
      </c>
      <c r="AR1333" s="14">
        <f t="shared" si="739"/>
        <v>0</v>
      </c>
      <c r="AS1333" s="14">
        <f t="shared" si="739"/>
        <v>0</v>
      </c>
      <c r="AT1333" s="14">
        <f t="shared" si="739"/>
        <v>0</v>
      </c>
      <c r="AU1333" s="14">
        <f t="shared" si="739"/>
        <v>0</v>
      </c>
      <c r="AV1333" s="14">
        <f t="shared" si="739"/>
        <v>0</v>
      </c>
      <c r="AW1333" s="14">
        <f t="shared" si="739"/>
        <v>0</v>
      </c>
      <c r="AX1333" s="14">
        <f t="shared" si="739"/>
        <v>0</v>
      </c>
      <c r="AY1333" s="14">
        <f t="shared" si="739"/>
        <v>0</v>
      </c>
      <c r="AZ1333" s="14">
        <f t="shared" si="739"/>
        <v>0</v>
      </c>
      <c r="BA1333" s="14">
        <f t="shared" si="739"/>
        <v>0</v>
      </c>
      <c r="BB1333" s="14">
        <f t="shared" si="739"/>
        <v>0</v>
      </c>
      <c r="BC1333" s="14">
        <f t="shared" si="739"/>
        <v>0</v>
      </c>
      <c r="BD1333" s="14">
        <f t="shared" si="739"/>
        <v>0</v>
      </c>
      <c r="BE1333" s="14">
        <f t="shared" si="739"/>
        <v>0</v>
      </c>
      <c r="BF1333" s="14">
        <f t="shared" si="739"/>
        <v>0</v>
      </c>
      <c r="BG1333" s="29">
        <f t="shared" si="737"/>
        <v>0</v>
      </c>
    </row>
    <row r="1334" spans="1:59" ht="12.75" customHeight="1" x14ac:dyDescent="0.2">
      <c r="A1334" s="538"/>
      <c r="B1334" s="536"/>
      <c r="C1334" s="507"/>
      <c r="D1334" s="513"/>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7"/>
        <v>0</v>
      </c>
    </row>
    <row r="1335" spans="1:59" ht="12.75" customHeight="1" x14ac:dyDescent="0.2">
      <c r="A1335" s="538"/>
      <c r="B1335" s="536"/>
      <c r="C1335" s="507"/>
      <c r="D1335" s="514"/>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7"/>
        <v>0</v>
      </c>
    </row>
    <row r="1336" spans="1:59" ht="12.75" customHeight="1" x14ac:dyDescent="0.2">
      <c r="A1336" s="538"/>
      <c r="B1336" s="536"/>
      <c r="C1336" s="507"/>
      <c r="D1336" s="515" t="str">
        <f>Parameters!$B$13</f>
        <v>Death</v>
      </c>
      <c r="E1336" s="67" t="str">
        <f>Parameters!$B$14</f>
        <v>Total</v>
      </c>
      <c r="F1336" s="14">
        <f t="shared" ref="F1336:BF1336" si="740">F1337+F1338</f>
        <v>0</v>
      </c>
      <c r="G1336" s="14">
        <f t="shared" si="740"/>
        <v>0</v>
      </c>
      <c r="H1336" s="14">
        <f t="shared" si="740"/>
        <v>0</v>
      </c>
      <c r="I1336" s="14">
        <f t="shared" si="740"/>
        <v>0</v>
      </c>
      <c r="J1336" s="14">
        <f t="shared" si="740"/>
        <v>0</v>
      </c>
      <c r="K1336" s="14">
        <f t="shared" si="740"/>
        <v>0</v>
      </c>
      <c r="L1336" s="14">
        <f t="shared" si="740"/>
        <v>0</v>
      </c>
      <c r="M1336" s="14">
        <f t="shared" si="740"/>
        <v>0</v>
      </c>
      <c r="N1336" s="14">
        <f t="shared" si="740"/>
        <v>0</v>
      </c>
      <c r="O1336" s="14">
        <f t="shared" si="740"/>
        <v>0</v>
      </c>
      <c r="P1336" s="14">
        <f t="shared" si="740"/>
        <v>0</v>
      </c>
      <c r="Q1336" s="14">
        <f t="shared" si="740"/>
        <v>0</v>
      </c>
      <c r="R1336" s="14">
        <f t="shared" si="740"/>
        <v>0</v>
      </c>
      <c r="S1336" s="14">
        <f t="shared" si="740"/>
        <v>0</v>
      </c>
      <c r="T1336" s="14">
        <f t="shared" si="740"/>
        <v>0</v>
      </c>
      <c r="U1336" s="14">
        <f t="shared" si="740"/>
        <v>0</v>
      </c>
      <c r="V1336" s="14">
        <f t="shared" si="740"/>
        <v>0</v>
      </c>
      <c r="W1336" s="14">
        <f t="shared" si="740"/>
        <v>0</v>
      </c>
      <c r="X1336" s="14">
        <f t="shared" si="740"/>
        <v>0</v>
      </c>
      <c r="Y1336" s="14">
        <f t="shared" si="740"/>
        <v>0</v>
      </c>
      <c r="Z1336" s="14">
        <f t="shared" si="740"/>
        <v>0</v>
      </c>
      <c r="AA1336" s="14">
        <f t="shared" si="740"/>
        <v>0</v>
      </c>
      <c r="AB1336" s="14">
        <f t="shared" si="740"/>
        <v>0</v>
      </c>
      <c r="AC1336" s="14">
        <f t="shared" si="740"/>
        <v>0</v>
      </c>
      <c r="AD1336" s="14">
        <f t="shared" si="740"/>
        <v>0</v>
      </c>
      <c r="AE1336" s="14">
        <f t="shared" si="740"/>
        <v>0</v>
      </c>
      <c r="AF1336" s="14">
        <f t="shared" si="740"/>
        <v>0</v>
      </c>
      <c r="AG1336" s="14">
        <f t="shared" si="740"/>
        <v>0</v>
      </c>
      <c r="AH1336" s="14">
        <f t="shared" si="740"/>
        <v>0</v>
      </c>
      <c r="AI1336" s="14">
        <f t="shared" si="740"/>
        <v>0</v>
      </c>
      <c r="AJ1336" s="14">
        <f t="shared" si="740"/>
        <v>0</v>
      </c>
      <c r="AK1336" s="14">
        <f t="shared" si="740"/>
        <v>0</v>
      </c>
      <c r="AL1336" s="14">
        <f t="shared" si="740"/>
        <v>0</v>
      </c>
      <c r="AM1336" s="14">
        <f t="shared" si="740"/>
        <v>0</v>
      </c>
      <c r="AN1336" s="14">
        <f t="shared" si="740"/>
        <v>0</v>
      </c>
      <c r="AO1336" s="14">
        <f t="shared" si="740"/>
        <v>0</v>
      </c>
      <c r="AP1336" s="14">
        <f t="shared" si="740"/>
        <v>0</v>
      </c>
      <c r="AQ1336" s="14">
        <f t="shared" si="740"/>
        <v>0</v>
      </c>
      <c r="AR1336" s="14">
        <f t="shared" si="740"/>
        <v>0</v>
      </c>
      <c r="AS1336" s="14">
        <f t="shared" si="740"/>
        <v>0</v>
      </c>
      <c r="AT1336" s="14">
        <f t="shared" si="740"/>
        <v>0</v>
      </c>
      <c r="AU1336" s="14">
        <f t="shared" si="740"/>
        <v>0</v>
      </c>
      <c r="AV1336" s="14">
        <f t="shared" si="740"/>
        <v>0</v>
      </c>
      <c r="AW1336" s="14">
        <f t="shared" si="740"/>
        <v>0</v>
      </c>
      <c r="AX1336" s="14">
        <f t="shared" si="740"/>
        <v>0</v>
      </c>
      <c r="AY1336" s="14">
        <f t="shared" si="740"/>
        <v>0</v>
      </c>
      <c r="AZ1336" s="14">
        <f t="shared" si="740"/>
        <v>0</v>
      </c>
      <c r="BA1336" s="14">
        <f t="shared" si="740"/>
        <v>0</v>
      </c>
      <c r="BB1336" s="14">
        <f t="shared" si="740"/>
        <v>0</v>
      </c>
      <c r="BC1336" s="14">
        <f t="shared" si="740"/>
        <v>0</v>
      </c>
      <c r="BD1336" s="14">
        <f t="shared" si="740"/>
        <v>0</v>
      </c>
      <c r="BE1336" s="14">
        <f t="shared" si="740"/>
        <v>0</v>
      </c>
      <c r="BF1336" s="14">
        <f t="shared" si="740"/>
        <v>0</v>
      </c>
      <c r="BG1336" s="29">
        <f t="shared" si="737"/>
        <v>0</v>
      </c>
    </row>
    <row r="1337" spans="1:59" ht="12.75" customHeight="1" x14ac:dyDescent="0.2">
      <c r="A1337" s="538"/>
      <c r="B1337" s="536"/>
      <c r="C1337" s="507"/>
      <c r="D1337" s="513"/>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7"/>
        <v>0</v>
      </c>
    </row>
    <row r="1338" spans="1:59" ht="12.75" customHeight="1" thickBot="1" x14ac:dyDescent="0.25">
      <c r="A1338" s="538"/>
      <c r="B1338" s="536"/>
      <c r="C1338" s="508"/>
      <c r="D1338" s="516"/>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75" customHeight="1" x14ac:dyDescent="0.2">
      <c r="A1339" s="538"/>
      <c r="B1339" s="536"/>
      <c r="C1339" s="505" t="str">
        <f>Parameters!$C$10</f>
        <v>65 and +</v>
      </c>
      <c r="D1339" s="509" t="str">
        <f>Parameters!$B$10</f>
        <v>Fever</v>
      </c>
      <c r="E1339" s="65" t="str">
        <f>Parameters!$B$14</f>
        <v>Total</v>
      </c>
      <c r="F1339" s="30">
        <f>F1340+F1341</f>
        <v>0</v>
      </c>
      <c r="G1339" s="30">
        <f t="shared" ref="G1339:BF1339" si="741">G1340+G1341</f>
        <v>0</v>
      </c>
      <c r="H1339" s="30">
        <f t="shared" si="741"/>
        <v>0</v>
      </c>
      <c r="I1339" s="30">
        <f t="shared" si="741"/>
        <v>0</v>
      </c>
      <c r="J1339" s="30">
        <f t="shared" si="741"/>
        <v>0</v>
      </c>
      <c r="K1339" s="30">
        <f t="shared" si="741"/>
        <v>0</v>
      </c>
      <c r="L1339" s="30">
        <f t="shared" si="741"/>
        <v>0</v>
      </c>
      <c r="M1339" s="30">
        <f t="shared" si="741"/>
        <v>0</v>
      </c>
      <c r="N1339" s="30">
        <f t="shared" si="741"/>
        <v>0</v>
      </c>
      <c r="O1339" s="30">
        <f t="shared" si="741"/>
        <v>0</v>
      </c>
      <c r="P1339" s="30">
        <f t="shared" si="741"/>
        <v>0</v>
      </c>
      <c r="Q1339" s="30">
        <f t="shared" si="741"/>
        <v>0</v>
      </c>
      <c r="R1339" s="30">
        <f t="shared" si="741"/>
        <v>0</v>
      </c>
      <c r="S1339" s="30">
        <f t="shared" si="741"/>
        <v>0</v>
      </c>
      <c r="T1339" s="30">
        <f t="shared" si="741"/>
        <v>0</v>
      </c>
      <c r="U1339" s="30">
        <f t="shared" si="741"/>
        <v>0</v>
      </c>
      <c r="V1339" s="30">
        <f t="shared" si="741"/>
        <v>0</v>
      </c>
      <c r="W1339" s="30">
        <f t="shared" si="741"/>
        <v>0</v>
      </c>
      <c r="X1339" s="30">
        <f t="shared" si="741"/>
        <v>0</v>
      </c>
      <c r="Y1339" s="30">
        <f t="shared" si="741"/>
        <v>0</v>
      </c>
      <c r="Z1339" s="30">
        <f t="shared" si="741"/>
        <v>0</v>
      </c>
      <c r="AA1339" s="30">
        <f t="shared" si="741"/>
        <v>0</v>
      </c>
      <c r="AB1339" s="30">
        <f t="shared" si="741"/>
        <v>0</v>
      </c>
      <c r="AC1339" s="30">
        <f t="shared" si="741"/>
        <v>0</v>
      </c>
      <c r="AD1339" s="30">
        <f t="shared" si="741"/>
        <v>0</v>
      </c>
      <c r="AE1339" s="30">
        <f t="shared" si="741"/>
        <v>0</v>
      </c>
      <c r="AF1339" s="30">
        <f t="shared" si="741"/>
        <v>0</v>
      </c>
      <c r="AG1339" s="30">
        <f t="shared" si="741"/>
        <v>0</v>
      </c>
      <c r="AH1339" s="30">
        <f t="shared" si="741"/>
        <v>0</v>
      </c>
      <c r="AI1339" s="30">
        <f t="shared" si="741"/>
        <v>0</v>
      </c>
      <c r="AJ1339" s="30">
        <f t="shared" si="741"/>
        <v>0</v>
      </c>
      <c r="AK1339" s="30">
        <f t="shared" si="741"/>
        <v>0</v>
      </c>
      <c r="AL1339" s="30">
        <f t="shared" si="741"/>
        <v>0</v>
      </c>
      <c r="AM1339" s="30">
        <f t="shared" si="741"/>
        <v>0</v>
      </c>
      <c r="AN1339" s="30">
        <f t="shared" si="741"/>
        <v>0</v>
      </c>
      <c r="AO1339" s="30">
        <f t="shared" si="741"/>
        <v>0</v>
      </c>
      <c r="AP1339" s="30">
        <f t="shared" si="741"/>
        <v>0</v>
      </c>
      <c r="AQ1339" s="30">
        <f t="shared" si="741"/>
        <v>0</v>
      </c>
      <c r="AR1339" s="30">
        <f t="shared" si="741"/>
        <v>0</v>
      </c>
      <c r="AS1339" s="30">
        <f t="shared" si="741"/>
        <v>0</v>
      </c>
      <c r="AT1339" s="30">
        <f t="shared" si="741"/>
        <v>0</v>
      </c>
      <c r="AU1339" s="30">
        <f t="shared" si="741"/>
        <v>0</v>
      </c>
      <c r="AV1339" s="30">
        <f t="shared" si="741"/>
        <v>0</v>
      </c>
      <c r="AW1339" s="30">
        <f t="shared" si="741"/>
        <v>0</v>
      </c>
      <c r="AX1339" s="30">
        <f t="shared" si="741"/>
        <v>0</v>
      </c>
      <c r="AY1339" s="30">
        <f t="shared" si="741"/>
        <v>0</v>
      </c>
      <c r="AZ1339" s="30">
        <f t="shared" si="741"/>
        <v>0</v>
      </c>
      <c r="BA1339" s="30">
        <f t="shared" si="741"/>
        <v>0</v>
      </c>
      <c r="BB1339" s="30">
        <f t="shared" si="741"/>
        <v>0</v>
      </c>
      <c r="BC1339" s="30">
        <f t="shared" si="741"/>
        <v>0</v>
      </c>
      <c r="BD1339" s="30">
        <f t="shared" si="741"/>
        <v>0</v>
      </c>
      <c r="BE1339" s="30">
        <f t="shared" si="741"/>
        <v>0</v>
      </c>
      <c r="BF1339" s="30">
        <f t="shared" si="741"/>
        <v>0</v>
      </c>
      <c r="BG1339" s="31">
        <f>SUM(F1339:BF1339)</f>
        <v>0</v>
      </c>
    </row>
    <row r="1340" spans="1:59" ht="12.75" customHeight="1" x14ac:dyDescent="0.2">
      <c r="A1340" s="538"/>
      <c r="B1340" s="536"/>
      <c r="C1340" s="506"/>
      <c r="D1340" s="510"/>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2">SUM(F1340:BF1340)</f>
        <v>0</v>
      </c>
    </row>
    <row r="1341" spans="1:59" ht="12.75" customHeight="1" x14ac:dyDescent="0.2">
      <c r="A1341" s="538"/>
      <c r="B1341" s="536"/>
      <c r="C1341" s="506"/>
      <c r="D1341" s="511"/>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2"/>
        <v>0</v>
      </c>
    </row>
    <row r="1342" spans="1:59" ht="12.75" customHeight="1" x14ac:dyDescent="0.2">
      <c r="A1342" s="538"/>
      <c r="B1342" s="536"/>
      <c r="C1342" s="507"/>
      <c r="D1342" s="512" t="str">
        <f>Parameters!$B$11</f>
        <v>Hosp.</v>
      </c>
      <c r="E1342" s="67" t="str">
        <f>Parameters!$B$14</f>
        <v>Total</v>
      </c>
      <c r="F1342" s="14">
        <f t="shared" ref="F1342:BF1342" si="743">F1343+F1344</f>
        <v>0</v>
      </c>
      <c r="G1342" s="14">
        <f t="shared" si="743"/>
        <v>0</v>
      </c>
      <c r="H1342" s="14">
        <f t="shared" si="743"/>
        <v>0</v>
      </c>
      <c r="I1342" s="14">
        <f t="shared" si="743"/>
        <v>0</v>
      </c>
      <c r="J1342" s="14">
        <f t="shared" si="743"/>
        <v>0</v>
      </c>
      <c r="K1342" s="14">
        <f t="shared" si="743"/>
        <v>0</v>
      </c>
      <c r="L1342" s="14">
        <f t="shared" si="743"/>
        <v>0</v>
      </c>
      <c r="M1342" s="14">
        <f t="shared" si="743"/>
        <v>0</v>
      </c>
      <c r="N1342" s="14">
        <f t="shared" si="743"/>
        <v>0</v>
      </c>
      <c r="O1342" s="14">
        <f t="shared" si="743"/>
        <v>0</v>
      </c>
      <c r="P1342" s="14">
        <f t="shared" si="743"/>
        <v>0</v>
      </c>
      <c r="Q1342" s="14">
        <f t="shared" si="743"/>
        <v>0</v>
      </c>
      <c r="R1342" s="14">
        <f t="shared" si="743"/>
        <v>0</v>
      </c>
      <c r="S1342" s="14">
        <f t="shared" si="743"/>
        <v>0</v>
      </c>
      <c r="T1342" s="14">
        <f t="shared" si="743"/>
        <v>0</v>
      </c>
      <c r="U1342" s="14">
        <f t="shared" si="743"/>
        <v>0</v>
      </c>
      <c r="V1342" s="14">
        <f t="shared" si="743"/>
        <v>0</v>
      </c>
      <c r="W1342" s="14">
        <f t="shared" si="743"/>
        <v>0</v>
      </c>
      <c r="X1342" s="14">
        <f t="shared" si="743"/>
        <v>0</v>
      </c>
      <c r="Y1342" s="14">
        <f t="shared" si="743"/>
        <v>0</v>
      </c>
      <c r="Z1342" s="14">
        <f t="shared" si="743"/>
        <v>0</v>
      </c>
      <c r="AA1342" s="14">
        <f t="shared" si="743"/>
        <v>0</v>
      </c>
      <c r="AB1342" s="14">
        <f t="shared" si="743"/>
        <v>0</v>
      </c>
      <c r="AC1342" s="14">
        <f t="shared" si="743"/>
        <v>0</v>
      </c>
      <c r="AD1342" s="14">
        <f t="shared" si="743"/>
        <v>0</v>
      </c>
      <c r="AE1342" s="14">
        <f t="shared" si="743"/>
        <v>0</v>
      </c>
      <c r="AF1342" s="14">
        <f t="shared" si="743"/>
        <v>0</v>
      </c>
      <c r="AG1342" s="14">
        <f t="shared" si="743"/>
        <v>0</v>
      </c>
      <c r="AH1342" s="14">
        <f t="shared" si="743"/>
        <v>0</v>
      </c>
      <c r="AI1342" s="14">
        <f t="shared" si="743"/>
        <v>0</v>
      </c>
      <c r="AJ1342" s="14">
        <f t="shared" si="743"/>
        <v>0</v>
      </c>
      <c r="AK1342" s="14">
        <f t="shared" si="743"/>
        <v>0</v>
      </c>
      <c r="AL1342" s="14">
        <f t="shared" si="743"/>
        <v>0</v>
      </c>
      <c r="AM1342" s="14">
        <f t="shared" si="743"/>
        <v>0</v>
      </c>
      <c r="AN1342" s="14">
        <f t="shared" si="743"/>
        <v>0</v>
      </c>
      <c r="AO1342" s="14">
        <f t="shared" si="743"/>
        <v>0</v>
      </c>
      <c r="AP1342" s="14">
        <f t="shared" si="743"/>
        <v>0</v>
      </c>
      <c r="AQ1342" s="14">
        <f t="shared" si="743"/>
        <v>0</v>
      </c>
      <c r="AR1342" s="14">
        <f t="shared" si="743"/>
        <v>0</v>
      </c>
      <c r="AS1342" s="14">
        <f t="shared" si="743"/>
        <v>0</v>
      </c>
      <c r="AT1342" s="14">
        <f t="shared" si="743"/>
        <v>0</v>
      </c>
      <c r="AU1342" s="14">
        <f t="shared" si="743"/>
        <v>0</v>
      </c>
      <c r="AV1342" s="14">
        <f t="shared" si="743"/>
        <v>0</v>
      </c>
      <c r="AW1342" s="14">
        <f t="shared" si="743"/>
        <v>0</v>
      </c>
      <c r="AX1342" s="14">
        <f t="shared" si="743"/>
        <v>0</v>
      </c>
      <c r="AY1342" s="14">
        <f t="shared" si="743"/>
        <v>0</v>
      </c>
      <c r="AZ1342" s="14">
        <f t="shared" si="743"/>
        <v>0</v>
      </c>
      <c r="BA1342" s="14">
        <f t="shared" si="743"/>
        <v>0</v>
      </c>
      <c r="BB1342" s="14">
        <f t="shared" si="743"/>
        <v>0</v>
      </c>
      <c r="BC1342" s="14">
        <f t="shared" si="743"/>
        <v>0</v>
      </c>
      <c r="BD1342" s="14">
        <f t="shared" si="743"/>
        <v>0</v>
      </c>
      <c r="BE1342" s="14">
        <f t="shared" si="743"/>
        <v>0</v>
      </c>
      <c r="BF1342" s="14">
        <f t="shared" si="743"/>
        <v>0</v>
      </c>
      <c r="BG1342" s="29">
        <f t="shared" si="742"/>
        <v>0</v>
      </c>
    </row>
    <row r="1343" spans="1:59" ht="12.75" customHeight="1" x14ac:dyDescent="0.2">
      <c r="A1343" s="538"/>
      <c r="B1343" s="536"/>
      <c r="C1343" s="507"/>
      <c r="D1343" s="513"/>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2"/>
        <v>0</v>
      </c>
    </row>
    <row r="1344" spans="1:59" ht="12.75" customHeight="1" x14ac:dyDescent="0.2">
      <c r="A1344" s="538"/>
      <c r="B1344" s="536"/>
      <c r="C1344" s="507"/>
      <c r="D1344" s="514"/>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2"/>
        <v>0</v>
      </c>
    </row>
    <row r="1345" spans="1:62" ht="12.75" customHeight="1" x14ac:dyDescent="0.2">
      <c r="A1345" s="538"/>
      <c r="B1345" s="536"/>
      <c r="C1345" s="507"/>
      <c r="D1345" s="515" t="str">
        <f>Parameters!$B$12</f>
        <v>ICU</v>
      </c>
      <c r="E1345" s="67" t="str">
        <f>Parameters!$B$14</f>
        <v>Total</v>
      </c>
      <c r="F1345" s="14">
        <f t="shared" ref="F1345:BF1345" si="744">F1346+F1347</f>
        <v>0</v>
      </c>
      <c r="G1345" s="14">
        <f t="shared" si="744"/>
        <v>0</v>
      </c>
      <c r="H1345" s="14">
        <f t="shared" si="744"/>
        <v>0</v>
      </c>
      <c r="I1345" s="14">
        <f t="shared" si="744"/>
        <v>0</v>
      </c>
      <c r="J1345" s="14">
        <f t="shared" si="744"/>
        <v>0</v>
      </c>
      <c r="K1345" s="14">
        <f t="shared" si="744"/>
        <v>0</v>
      </c>
      <c r="L1345" s="14">
        <f t="shared" si="744"/>
        <v>0</v>
      </c>
      <c r="M1345" s="14">
        <f t="shared" si="744"/>
        <v>0</v>
      </c>
      <c r="N1345" s="14">
        <f t="shared" si="744"/>
        <v>0</v>
      </c>
      <c r="O1345" s="14">
        <f t="shared" si="744"/>
        <v>0</v>
      </c>
      <c r="P1345" s="14">
        <f t="shared" si="744"/>
        <v>0</v>
      </c>
      <c r="Q1345" s="14">
        <f t="shared" si="744"/>
        <v>0</v>
      </c>
      <c r="R1345" s="14">
        <f t="shared" si="744"/>
        <v>0</v>
      </c>
      <c r="S1345" s="14">
        <f t="shared" si="744"/>
        <v>0</v>
      </c>
      <c r="T1345" s="14">
        <f t="shared" si="744"/>
        <v>0</v>
      </c>
      <c r="U1345" s="14">
        <f t="shared" si="744"/>
        <v>0</v>
      </c>
      <c r="V1345" s="14">
        <f t="shared" si="744"/>
        <v>0</v>
      </c>
      <c r="W1345" s="14">
        <f t="shared" si="744"/>
        <v>0</v>
      </c>
      <c r="X1345" s="14">
        <f t="shared" si="744"/>
        <v>0</v>
      </c>
      <c r="Y1345" s="14">
        <f t="shared" si="744"/>
        <v>0</v>
      </c>
      <c r="Z1345" s="14">
        <f t="shared" si="744"/>
        <v>0</v>
      </c>
      <c r="AA1345" s="14">
        <f t="shared" si="744"/>
        <v>0</v>
      </c>
      <c r="AB1345" s="14">
        <f t="shared" si="744"/>
        <v>0</v>
      </c>
      <c r="AC1345" s="14">
        <f t="shared" si="744"/>
        <v>0</v>
      </c>
      <c r="AD1345" s="14">
        <f t="shared" si="744"/>
        <v>0</v>
      </c>
      <c r="AE1345" s="14">
        <f t="shared" si="744"/>
        <v>0</v>
      </c>
      <c r="AF1345" s="14">
        <f t="shared" si="744"/>
        <v>0</v>
      </c>
      <c r="AG1345" s="14">
        <f t="shared" si="744"/>
        <v>0</v>
      </c>
      <c r="AH1345" s="14">
        <f t="shared" si="744"/>
        <v>0</v>
      </c>
      <c r="AI1345" s="14">
        <f t="shared" si="744"/>
        <v>0</v>
      </c>
      <c r="AJ1345" s="14">
        <f t="shared" si="744"/>
        <v>0</v>
      </c>
      <c r="AK1345" s="14">
        <f t="shared" si="744"/>
        <v>0</v>
      </c>
      <c r="AL1345" s="14">
        <f t="shared" si="744"/>
        <v>0</v>
      </c>
      <c r="AM1345" s="14">
        <f t="shared" si="744"/>
        <v>0</v>
      </c>
      <c r="AN1345" s="14">
        <f t="shared" si="744"/>
        <v>0</v>
      </c>
      <c r="AO1345" s="14">
        <f t="shared" si="744"/>
        <v>0</v>
      </c>
      <c r="AP1345" s="14">
        <f t="shared" si="744"/>
        <v>0</v>
      </c>
      <c r="AQ1345" s="14">
        <f t="shared" si="744"/>
        <v>0</v>
      </c>
      <c r="AR1345" s="14">
        <f t="shared" si="744"/>
        <v>0</v>
      </c>
      <c r="AS1345" s="14">
        <f t="shared" si="744"/>
        <v>0</v>
      </c>
      <c r="AT1345" s="14">
        <f t="shared" si="744"/>
        <v>0</v>
      </c>
      <c r="AU1345" s="14">
        <f t="shared" si="744"/>
        <v>0</v>
      </c>
      <c r="AV1345" s="14">
        <f t="shared" si="744"/>
        <v>0</v>
      </c>
      <c r="AW1345" s="14">
        <f t="shared" si="744"/>
        <v>0</v>
      </c>
      <c r="AX1345" s="14">
        <f t="shared" si="744"/>
        <v>0</v>
      </c>
      <c r="AY1345" s="14">
        <f t="shared" si="744"/>
        <v>0</v>
      </c>
      <c r="AZ1345" s="14">
        <f t="shared" si="744"/>
        <v>0</v>
      </c>
      <c r="BA1345" s="14">
        <f t="shared" si="744"/>
        <v>0</v>
      </c>
      <c r="BB1345" s="14">
        <f t="shared" si="744"/>
        <v>0</v>
      </c>
      <c r="BC1345" s="14">
        <f t="shared" si="744"/>
        <v>0</v>
      </c>
      <c r="BD1345" s="14">
        <f t="shared" si="744"/>
        <v>0</v>
      </c>
      <c r="BE1345" s="14">
        <f t="shared" si="744"/>
        <v>0</v>
      </c>
      <c r="BF1345" s="14">
        <f t="shared" si="744"/>
        <v>0</v>
      </c>
      <c r="BG1345" s="29">
        <f t="shared" si="742"/>
        <v>0</v>
      </c>
    </row>
    <row r="1346" spans="1:62" ht="12.75" customHeight="1" x14ac:dyDescent="0.2">
      <c r="A1346" s="538"/>
      <c r="B1346" s="536"/>
      <c r="C1346" s="507"/>
      <c r="D1346" s="513"/>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2"/>
        <v>0</v>
      </c>
    </row>
    <row r="1347" spans="1:62" ht="12.75" customHeight="1" x14ac:dyDescent="0.2">
      <c r="A1347" s="538"/>
      <c r="B1347" s="536"/>
      <c r="C1347" s="507"/>
      <c r="D1347" s="514"/>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2"/>
        <v>0</v>
      </c>
    </row>
    <row r="1348" spans="1:62" ht="12.75" customHeight="1" x14ac:dyDescent="0.2">
      <c r="A1348" s="538"/>
      <c r="B1348" s="536"/>
      <c r="C1348" s="507"/>
      <c r="D1348" s="515" t="str">
        <f>Parameters!$B$13</f>
        <v>Death</v>
      </c>
      <c r="E1348" s="67" t="str">
        <f>Parameters!$B$14</f>
        <v>Total</v>
      </c>
      <c r="F1348" s="14">
        <f t="shared" ref="F1348:BF1348" si="745">F1349+F1350</f>
        <v>0</v>
      </c>
      <c r="G1348" s="14">
        <f t="shared" si="745"/>
        <v>0</v>
      </c>
      <c r="H1348" s="14">
        <f t="shared" si="745"/>
        <v>0</v>
      </c>
      <c r="I1348" s="14">
        <f t="shared" si="745"/>
        <v>0</v>
      </c>
      <c r="J1348" s="14">
        <f t="shared" si="745"/>
        <v>0</v>
      </c>
      <c r="K1348" s="14">
        <f t="shared" si="745"/>
        <v>0</v>
      </c>
      <c r="L1348" s="14">
        <f t="shared" si="745"/>
        <v>0</v>
      </c>
      <c r="M1348" s="14">
        <f t="shared" si="745"/>
        <v>0</v>
      </c>
      <c r="N1348" s="14">
        <f t="shared" si="745"/>
        <v>0</v>
      </c>
      <c r="O1348" s="14">
        <f t="shared" si="745"/>
        <v>0</v>
      </c>
      <c r="P1348" s="14">
        <f t="shared" si="745"/>
        <v>0</v>
      </c>
      <c r="Q1348" s="14">
        <f t="shared" si="745"/>
        <v>0</v>
      </c>
      <c r="R1348" s="14">
        <f t="shared" si="745"/>
        <v>0</v>
      </c>
      <c r="S1348" s="14">
        <f t="shared" si="745"/>
        <v>0</v>
      </c>
      <c r="T1348" s="14">
        <f t="shared" si="745"/>
        <v>0</v>
      </c>
      <c r="U1348" s="14">
        <f t="shared" si="745"/>
        <v>0</v>
      </c>
      <c r="V1348" s="14">
        <f t="shared" si="745"/>
        <v>0</v>
      </c>
      <c r="W1348" s="14">
        <f t="shared" si="745"/>
        <v>0</v>
      </c>
      <c r="X1348" s="14">
        <f t="shared" si="745"/>
        <v>0</v>
      </c>
      <c r="Y1348" s="14">
        <f t="shared" si="745"/>
        <v>0</v>
      </c>
      <c r="Z1348" s="14">
        <f t="shared" si="745"/>
        <v>0</v>
      </c>
      <c r="AA1348" s="14">
        <f t="shared" si="745"/>
        <v>0</v>
      </c>
      <c r="AB1348" s="14">
        <f t="shared" si="745"/>
        <v>0</v>
      </c>
      <c r="AC1348" s="14">
        <f t="shared" si="745"/>
        <v>0</v>
      </c>
      <c r="AD1348" s="14">
        <f t="shared" si="745"/>
        <v>0</v>
      </c>
      <c r="AE1348" s="14">
        <f t="shared" si="745"/>
        <v>0</v>
      </c>
      <c r="AF1348" s="14">
        <f t="shared" si="745"/>
        <v>0</v>
      </c>
      <c r="AG1348" s="14">
        <f t="shared" si="745"/>
        <v>0</v>
      </c>
      <c r="AH1348" s="14">
        <f t="shared" si="745"/>
        <v>0</v>
      </c>
      <c r="AI1348" s="14">
        <f t="shared" si="745"/>
        <v>0</v>
      </c>
      <c r="AJ1348" s="14">
        <f t="shared" si="745"/>
        <v>0</v>
      </c>
      <c r="AK1348" s="14">
        <f t="shared" si="745"/>
        <v>0</v>
      </c>
      <c r="AL1348" s="14">
        <f t="shared" si="745"/>
        <v>0</v>
      </c>
      <c r="AM1348" s="14">
        <f t="shared" si="745"/>
        <v>0</v>
      </c>
      <c r="AN1348" s="14">
        <f t="shared" si="745"/>
        <v>0</v>
      </c>
      <c r="AO1348" s="14">
        <f t="shared" si="745"/>
        <v>0</v>
      </c>
      <c r="AP1348" s="14">
        <f t="shared" si="745"/>
        <v>0</v>
      </c>
      <c r="AQ1348" s="14">
        <f t="shared" si="745"/>
        <v>0</v>
      </c>
      <c r="AR1348" s="14">
        <f t="shared" si="745"/>
        <v>0</v>
      </c>
      <c r="AS1348" s="14">
        <f t="shared" si="745"/>
        <v>0</v>
      </c>
      <c r="AT1348" s="14">
        <f t="shared" si="745"/>
        <v>0</v>
      </c>
      <c r="AU1348" s="14">
        <f t="shared" si="745"/>
        <v>0</v>
      </c>
      <c r="AV1348" s="14">
        <f t="shared" si="745"/>
        <v>0</v>
      </c>
      <c r="AW1348" s="14">
        <f t="shared" si="745"/>
        <v>0</v>
      </c>
      <c r="AX1348" s="14">
        <f t="shared" si="745"/>
        <v>0</v>
      </c>
      <c r="AY1348" s="14">
        <f t="shared" si="745"/>
        <v>0</v>
      </c>
      <c r="AZ1348" s="14">
        <f t="shared" si="745"/>
        <v>0</v>
      </c>
      <c r="BA1348" s="14">
        <f t="shared" si="745"/>
        <v>0</v>
      </c>
      <c r="BB1348" s="14">
        <f t="shared" si="745"/>
        <v>0</v>
      </c>
      <c r="BC1348" s="14">
        <f t="shared" si="745"/>
        <v>0</v>
      </c>
      <c r="BD1348" s="14">
        <f t="shared" si="745"/>
        <v>0</v>
      </c>
      <c r="BE1348" s="14">
        <f t="shared" si="745"/>
        <v>0</v>
      </c>
      <c r="BF1348" s="14">
        <f t="shared" si="745"/>
        <v>0</v>
      </c>
      <c r="BG1348" s="29">
        <f t="shared" si="742"/>
        <v>0</v>
      </c>
    </row>
    <row r="1349" spans="1:62" ht="12.75" customHeight="1" x14ac:dyDescent="0.2">
      <c r="A1349" s="538"/>
      <c r="B1349" s="536"/>
      <c r="C1349" s="507"/>
      <c r="D1349" s="513"/>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2"/>
        <v>0</v>
      </c>
    </row>
    <row r="1350" spans="1:62" ht="12.75" customHeight="1" thickBot="1" x14ac:dyDescent="0.25">
      <c r="A1350" s="538"/>
      <c r="B1350" s="536"/>
      <c r="C1350" s="508"/>
      <c r="D1350" s="516"/>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533" t="str">
        <f>Parameters!$E$14</f>
        <v># Negative samples</v>
      </c>
      <c r="B1351" s="539"/>
      <c r="C1351" s="547" t="str">
        <f>Parameters!$B$14</f>
        <v>Total</v>
      </c>
      <c r="D1351" s="547"/>
      <c r="E1351" s="394" t="str">
        <f>Parameters!$B$14</f>
        <v>Total</v>
      </c>
      <c r="F1351" s="395">
        <f>F1352+F1353</f>
        <v>0</v>
      </c>
      <c r="G1351" s="395">
        <f t="shared" ref="G1351:BF1351" si="746">G1352+G1353</f>
        <v>0</v>
      </c>
      <c r="H1351" s="395">
        <f t="shared" si="746"/>
        <v>0</v>
      </c>
      <c r="I1351" s="395">
        <f t="shared" si="746"/>
        <v>0</v>
      </c>
      <c r="J1351" s="395">
        <f t="shared" si="746"/>
        <v>0</v>
      </c>
      <c r="K1351" s="395">
        <f t="shared" si="746"/>
        <v>0</v>
      </c>
      <c r="L1351" s="395">
        <f t="shared" si="746"/>
        <v>0</v>
      </c>
      <c r="M1351" s="395">
        <f t="shared" si="746"/>
        <v>0</v>
      </c>
      <c r="N1351" s="395">
        <f t="shared" si="746"/>
        <v>0</v>
      </c>
      <c r="O1351" s="395">
        <f t="shared" si="746"/>
        <v>0</v>
      </c>
      <c r="P1351" s="395">
        <f t="shared" si="746"/>
        <v>0</v>
      </c>
      <c r="Q1351" s="395">
        <f t="shared" si="746"/>
        <v>0</v>
      </c>
      <c r="R1351" s="395">
        <f t="shared" si="746"/>
        <v>0</v>
      </c>
      <c r="S1351" s="395">
        <f t="shared" si="746"/>
        <v>0</v>
      </c>
      <c r="T1351" s="395">
        <f t="shared" si="746"/>
        <v>0</v>
      </c>
      <c r="U1351" s="395">
        <f t="shared" si="746"/>
        <v>0</v>
      </c>
      <c r="V1351" s="395">
        <f t="shared" si="746"/>
        <v>0</v>
      </c>
      <c r="W1351" s="395">
        <f t="shared" si="746"/>
        <v>0</v>
      </c>
      <c r="X1351" s="395">
        <f t="shared" si="746"/>
        <v>0</v>
      </c>
      <c r="Y1351" s="395">
        <f t="shared" si="746"/>
        <v>0</v>
      </c>
      <c r="Z1351" s="395">
        <f t="shared" si="746"/>
        <v>0</v>
      </c>
      <c r="AA1351" s="395">
        <f t="shared" si="746"/>
        <v>0</v>
      </c>
      <c r="AB1351" s="395">
        <f t="shared" si="746"/>
        <v>0</v>
      </c>
      <c r="AC1351" s="395">
        <f t="shared" si="746"/>
        <v>0</v>
      </c>
      <c r="AD1351" s="395">
        <f t="shared" si="746"/>
        <v>0</v>
      </c>
      <c r="AE1351" s="395">
        <f t="shared" si="746"/>
        <v>0</v>
      </c>
      <c r="AF1351" s="395">
        <f t="shared" si="746"/>
        <v>0</v>
      </c>
      <c r="AG1351" s="395">
        <f t="shared" si="746"/>
        <v>0</v>
      </c>
      <c r="AH1351" s="395">
        <f t="shared" si="746"/>
        <v>0</v>
      </c>
      <c r="AI1351" s="395">
        <f t="shared" si="746"/>
        <v>0</v>
      </c>
      <c r="AJ1351" s="395">
        <f t="shared" si="746"/>
        <v>0</v>
      </c>
      <c r="AK1351" s="395">
        <f t="shared" si="746"/>
        <v>0</v>
      </c>
      <c r="AL1351" s="395">
        <f t="shared" si="746"/>
        <v>0</v>
      </c>
      <c r="AM1351" s="395">
        <f t="shared" si="746"/>
        <v>0</v>
      </c>
      <c r="AN1351" s="395">
        <f t="shared" si="746"/>
        <v>0</v>
      </c>
      <c r="AO1351" s="395">
        <f t="shared" si="746"/>
        <v>0</v>
      </c>
      <c r="AP1351" s="395">
        <f t="shared" si="746"/>
        <v>0</v>
      </c>
      <c r="AQ1351" s="395">
        <f t="shared" si="746"/>
        <v>0</v>
      </c>
      <c r="AR1351" s="395">
        <f t="shared" si="746"/>
        <v>0</v>
      </c>
      <c r="AS1351" s="395">
        <f t="shared" si="746"/>
        <v>0</v>
      </c>
      <c r="AT1351" s="395">
        <f t="shared" si="746"/>
        <v>0</v>
      </c>
      <c r="AU1351" s="395">
        <f t="shared" si="746"/>
        <v>0</v>
      </c>
      <c r="AV1351" s="395">
        <f t="shared" si="746"/>
        <v>0</v>
      </c>
      <c r="AW1351" s="395">
        <f t="shared" si="746"/>
        <v>0</v>
      </c>
      <c r="AX1351" s="395">
        <f t="shared" si="746"/>
        <v>0</v>
      </c>
      <c r="AY1351" s="395">
        <f t="shared" si="746"/>
        <v>0</v>
      </c>
      <c r="AZ1351" s="395">
        <f t="shared" si="746"/>
        <v>0</v>
      </c>
      <c r="BA1351" s="395">
        <f t="shared" si="746"/>
        <v>0</v>
      </c>
      <c r="BB1351" s="395">
        <f t="shared" si="746"/>
        <v>0</v>
      </c>
      <c r="BC1351" s="395">
        <f t="shared" si="746"/>
        <v>0</v>
      </c>
      <c r="BD1351" s="395">
        <f t="shared" si="746"/>
        <v>0</v>
      </c>
      <c r="BE1351" s="395">
        <f t="shared" si="746"/>
        <v>0</v>
      </c>
      <c r="BF1351" s="395">
        <f t="shared" si="746"/>
        <v>0</v>
      </c>
      <c r="BG1351" s="56">
        <f>SUM(F1351:BF1351)</f>
        <v>0</v>
      </c>
      <c r="BH1351" s="527" t="str">
        <f>A1351</f>
        <v># Negative samples</v>
      </c>
      <c r="BI1351" s="528"/>
      <c r="BJ1351" s="529"/>
    </row>
    <row r="1352" spans="1:62" ht="12.95" customHeight="1" x14ac:dyDescent="0.2">
      <c r="A1352" s="534"/>
      <c r="B1352" s="540"/>
      <c r="C1352" s="548"/>
      <c r="D1352" s="549"/>
      <c r="E1352" s="49" t="str">
        <f>Parameters!$B$15</f>
        <v>Fem.</v>
      </c>
      <c r="F1352" s="34">
        <f>F1355+F1367+F1379+F1391+F1403+F1415+F1427+F1439</f>
        <v>0</v>
      </c>
      <c r="G1352" s="34">
        <f t="shared" ref="G1352:BF1352" si="747">G1355+G1367+G1379+G1391+G1403+G1415+G1427+G1439</f>
        <v>0</v>
      </c>
      <c r="H1352" s="34">
        <f t="shared" si="747"/>
        <v>0</v>
      </c>
      <c r="I1352" s="34">
        <f t="shared" si="747"/>
        <v>0</v>
      </c>
      <c r="J1352" s="34">
        <f t="shared" si="747"/>
        <v>0</v>
      </c>
      <c r="K1352" s="34">
        <f t="shared" si="747"/>
        <v>0</v>
      </c>
      <c r="L1352" s="34">
        <f t="shared" si="747"/>
        <v>0</v>
      </c>
      <c r="M1352" s="34">
        <f t="shared" si="747"/>
        <v>0</v>
      </c>
      <c r="N1352" s="34">
        <f t="shared" si="747"/>
        <v>0</v>
      </c>
      <c r="O1352" s="34">
        <f t="shared" si="747"/>
        <v>0</v>
      </c>
      <c r="P1352" s="34">
        <f t="shared" si="747"/>
        <v>0</v>
      </c>
      <c r="Q1352" s="34">
        <f t="shared" si="747"/>
        <v>0</v>
      </c>
      <c r="R1352" s="34">
        <f t="shared" si="747"/>
        <v>0</v>
      </c>
      <c r="S1352" s="34">
        <f t="shared" si="747"/>
        <v>0</v>
      </c>
      <c r="T1352" s="34">
        <f t="shared" si="747"/>
        <v>0</v>
      </c>
      <c r="U1352" s="34">
        <f t="shared" si="747"/>
        <v>0</v>
      </c>
      <c r="V1352" s="34">
        <f t="shared" si="747"/>
        <v>0</v>
      </c>
      <c r="W1352" s="34">
        <f t="shared" si="747"/>
        <v>0</v>
      </c>
      <c r="X1352" s="34">
        <f t="shared" si="747"/>
        <v>0</v>
      </c>
      <c r="Y1352" s="34">
        <f t="shared" si="747"/>
        <v>0</v>
      </c>
      <c r="Z1352" s="34">
        <f t="shared" si="747"/>
        <v>0</v>
      </c>
      <c r="AA1352" s="34">
        <f t="shared" si="747"/>
        <v>0</v>
      </c>
      <c r="AB1352" s="34">
        <f t="shared" si="747"/>
        <v>0</v>
      </c>
      <c r="AC1352" s="34">
        <f t="shared" si="747"/>
        <v>0</v>
      </c>
      <c r="AD1352" s="34">
        <f t="shared" si="747"/>
        <v>0</v>
      </c>
      <c r="AE1352" s="34">
        <f t="shared" si="747"/>
        <v>0</v>
      </c>
      <c r="AF1352" s="34">
        <f t="shared" si="747"/>
        <v>0</v>
      </c>
      <c r="AG1352" s="34">
        <f t="shared" si="747"/>
        <v>0</v>
      </c>
      <c r="AH1352" s="34">
        <f t="shared" si="747"/>
        <v>0</v>
      </c>
      <c r="AI1352" s="34">
        <f t="shared" si="747"/>
        <v>0</v>
      </c>
      <c r="AJ1352" s="34">
        <f t="shared" si="747"/>
        <v>0</v>
      </c>
      <c r="AK1352" s="34">
        <f t="shared" si="747"/>
        <v>0</v>
      </c>
      <c r="AL1352" s="34">
        <f t="shared" si="747"/>
        <v>0</v>
      </c>
      <c r="AM1352" s="34">
        <f t="shared" si="747"/>
        <v>0</v>
      </c>
      <c r="AN1352" s="34">
        <f t="shared" si="747"/>
        <v>0</v>
      </c>
      <c r="AO1352" s="34">
        <f t="shared" si="747"/>
        <v>0</v>
      </c>
      <c r="AP1352" s="34">
        <f t="shared" si="747"/>
        <v>0</v>
      </c>
      <c r="AQ1352" s="34">
        <f t="shared" si="747"/>
        <v>0</v>
      </c>
      <c r="AR1352" s="34">
        <f t="shared" si="747"/>
        <v>0</v>
      </c>
      <c r="AS1352" s="34">
        <f t="shared" si="747"/>
        <v>0</v>
      </c>
      <c r="AT1352" s="34">
        <f t="shared" si="747"/>
        <v>0</v>
      </c>
      <c r="AU1352" s="34">
        <f t="shared" si="747"/>
        <v>0</v>
      </c>
      <c r="AV1352" s="34">
        <f t="shared" si="747"/>
        <v>0</v>
      </c>
      <c r="AW1352" s="34">
        <f t="shared" si="747"/>
        <v>0</v>
      </c>
      <c r="AX1352" s="34">
        <f t="shared" si="747"/>
        <v>0</v>
      </c>
      <c r="AY1352" s="34">
        <f t="shared" si="747"/>
        <v>0</v>
      </c>
      <c r="AZ1352" s="34">
        <f t="shared" si="747"/>
        <v>0</v>
      </c>
      <c r="BA1352" s="34">
        <f t="shared" si="747"/>
        <v>0</v>
      </c>
      <c r="BB1352" s="34">
        <f t="shared" si="747"/>
        <v>0</v>
      </c>
      <c r="BC1352" s="34">
        <f t="shared" si="747"/>
        <v>0</v>
      </c>
      <c r="BD1352" s="34">
        <f t="shared" si="747"/>
        <v>0</v>
      </c>
      <c r="BE1352" s="34">
        <f t="shared" si="747"/>
        <v>0</v>
      </c>
      <c r="BF1352" s="34">
        <f t="shared" si="747"/>
        <v>0</v>
      </c>
      <c r="BG1352" s="36">
        <f>SUM(F1352:BF1352)</f>
        <v>0</v>
      </c>
      <c r="BH1352" s="325" t="str">
        <f>$D1354</f>
        <v>Fever</v>
      </c>
      <c r="BI1352" s="48" t="str">
        <f t="shared" ref="BI1352:BI1363" si="748">$E1354</f>
        <v>Total</v>
      </c>
      <c r="BJ1352" s="58">
        <f>BG1351</f>
        <v>0</v>
      </c>
    </row>
    <row r="1353" spans="1:62" ht="12.95" customHeight="1" thickBot="1" x14ac:dyDescent="0.25">
      <c r="A1353" s="534"/>
      <c r="B1353" s="540"/>
      <c r="C1353" s="550"/>
      <c r="D1353" s="551"/>
      <c r="E1353" s="50" t="str">
        <f>Parameters!$B$16</f>
        <v>Male</v>
      </c>
      <c r="F1353" s="51">
        <f>F1356+F1368+F1380+F1392+F1404+F1416+F1428+F1440</f>
        <v>0</v>
      </c>
      <c r="G1353" s="51">
        <f t="shared" ref="G1353:BF1353" si="749">G1356+G1368+G1380+G1392+G1404+G1416+G1428+G1440</f>
        <v>0</v>
      </c>
      <c r="H1353" s="51">
        <f t="shared" si="749"/>
        <v>0</v>
      </c>
      <c r="I1353" s="51">
        <f t="shared" si="749"/>
        <v>0</v>
      </c>
      <c r="J1353" s="51">
        <f t="shared" si="749"/>
        <v>0</v>
      </c>
      <c r="K1353" s="51">
        <f t="shared" si="749"/>
        <v>0</v>
      </c>
      <c r="L1353" s="51">
        <f t="shared" si="749"/>
        <v>0</v>
      </c>
      <c r="M1353" s="51">
        <f t="shared" si="749"/>
        <v>0</v>
      </c>
      <c r="N1353" s="51">
        <f t="shared" si="749"/>
        <v>0</v>
      </c>
      <c r="O1353" s="51">
        <f t="shared" si="749"/>
        <v>0</v>
      </c>
      <c r="P1353" s="51">
        <f t="shared" si="749"/>
        <v>0</v>
      </c>
      <c r="Q1353" s="51">
        <f t="shared" si="749"/>
        <v>0</v>
      </c>
      <c r="R1353" s="51">
        <f t="shared" si="749"/>
        <v>0</v>
      </c>
      <c r="S1353" s="51">
        <f t="shared" si="749"/>
        <v>0</v>
      </c>
      <c r="T1353" s="51">
        <f t="shared" si="749"/>
        <v>0</v>
      </c>
      <c r="U1353" s="51">
        <f t="shared" si="749"/>
        <v>0</v>
      </c>
      <c r="V1353" s="51">
        <f t="shared" si="749"/>
        <v>0</v>
      </c>
      <c r="W1353" s="51">
        <f t="shared" si="749"/>
        <v>0</v>
      </c>
      <c r="X1353" s="51">
        <f t="shared" si="749"/>
        <v>0</v>
      </c>
      <c r="Y1353" s="51">
        <f t="shared" si="749"/>
        <v>0</v>
      </c>
      <c r="Z1353" s="51">
        <f t="shared" si="749"/>
        <v>0</v>
      </c>
      <c r="AA1353" s="51">
        <f t="shared" si="749"/>
        <v>0</v>
      </c>
      <c r="AB1353" s="51">
        <f t="shared" si="749"/>
        <v>0</v>
      </c>
      <c r="AC1353" s="51">
        <f t="shared" si="749"/>
        <v>0</v>
      </c>
      <c r="AD1353" s="51">
        <f t="shared" si="749"/>
        <v>0</v>
      </c>
      <c r="AE1353" s="51">
        <f t="shared" si="749"/>
        <v>0</v>
      </c>
      <c r="AF1353" s="51">
        <f t="shared" si="749"/>
        <v>0</v>
      </c>
      <c r="AG1353" s="51">
        <f t="shared" si="749"/>
        <v>0</v>
      </c>
      <c r="AH1353" s="51">
        <f t="shared" si="749"/>
        <v>0</v>
      </c>
      <c r="AI1353" s="51">
        <f t="shared" si="749"/>
        <v>0</v>
      </c>
      <c r="AJ1353" s="51">
        <f t="shared" si="749"/>
        <v>0</v>
      </c>
      <c r="AK1353" s="51">
        <f t="shared" si="749"/>
        <v>0</v>
      </c>
      <c r="AL1353" s="51">
        <f t="shared" si="749"/>
        <v>0</v>
      </c>
      <c r="AM1353" s="51">
        <f t="shared" si="749"/>
        <v>0</v>
      </c>
      <c r="AN1353" s="51">
        <f t="shared" si="749"/>
        <v>0</v>
      </c>
      <c r="AO1353" s="51">
        <f t="shared" si="749"/>
        <v>0</v>
      </c>
      <c r="AP1353" s="51">
        <f t="shared" si="749"/>
        <v>0</v>
      </c>
      <c r="AQ1353" s="51">
        <f t="shared" si="749"/>
        <v>0</v>
      </c>
      <c r="AR1353" s="51">
        <f t="shared" si="749"/>
        <v>0</v>
      </c>
      <c r="AS1353" s="51">
        <f t="shared" si="749"/>
        <v>0</v>
      </c>
      <c r="AT1353" s="51">
        <f t="shared" si="749"/>
        <v>0</v>
      </c>
      <c r="AU1353" s="51">
        <f t="shared" si="749"/>
        <v>0</v>
      </c>
      <c r="AV1353" s="51">
        <f t="shared" si="749"/>
        <v>0</v>
      </c>
      <c r="AW1353" s="51">
        <f t="shared" si="749"/>
        <v>0</v>
      </c>
      <c r="AX1353" s="51">
        <f t="shared" si="749"/>
        <v>0</v>
      </c>
      <c r="AY1353" s="51">
        <f t="shared" si="749"/>
        <v>0</v>
      </c>
      <c r="AZ1353" s="51">
        <f t="shared" si="749"/>
        <v>0</v>
      </c>
      <c r="BA1353" s="51">
        <f t="shared" si="749"/>
        <v>0</v>
      </c>
      <c r="BB1353" s="51">
        <f t="shared" si="749"/>
        <v>0</v>
      </c>
      <c r="BC1353" s="51">
        <f t="shared" si="749"/>
        <v>0</v>
      </c>
      <c r="BD1353" s="51">
        <f t="shared" si="749"/>
        <v>0</v>
      </c>
      <c r="BE1353" s="51">
        <f t="shared" si="749"/>
        <v>0</v>
      </c>
      <c r="BF1353" s="51">
        <f t="shared" si="749"/>
        <v>0</v>
      </c>
      <c r="BG1353" s="57">
        <f>SUM(F1353:BF1353)</f>
        <v>0</v>
      </c>
      <c r="BH1353" s="326"/>
      <c r="BI1353" s="62" t="str">
        <f t="shared" si="748"/>
        <v>Fem.</v>
      </c>
      <c r="BJ1353" s="59">
        <f>BG1352</f>
        <v>0</v>
      </c>
    </row>
    <row r="1354" spans="1:62" ht="12.95" customHeight="1" x14ac:dyDescent="0.2">
      <c r="A1354" s="534"/>
      <c r="B1354" s="540"/>
      <c r="C1354" s="506" t="str">
        <f>Parameters!$C$3</f>
        <v>&lt; 6 m.</v>
      </c>
      <c r="D1354" s="509" t="str">
        <f>Parameters!$B$10</f>
        <v>Fever</v>
      </c>
      <c r="E1354" s="65" t="str">
        <f>Parameters!$B$14</f>
        <v>Total</v>
      </c>
      <c r="F1354" s="30">
        <f>F1355+F1356</f>
        <v>0</v>
      </c>
      <c r="G1354" s="30">
        <f t="shared" ref="G1354:BF1354" si="750">G1355+G1356</f>
        <v>0</v>
      </c>
      <c r="H1354" s="30">
        <f t="shared" si="750"/>
        <v>0</v>
      </c>
      <c r="I1354" s="30">
        <f t="shared" si="750"/>
        <v>0</v>
      </c>
      <c r="J1354" s="30">
        <f t="shared" si="750"/>
        <v>0</v>
      </c>
      <c r="K1354" s="30">
        <f t="shared" si="750"/>
        <v>0</v>
      </c>
      <c r="L1354" s="30">
        <f t="shared" si="750"/>
        <v>0</v>
      </c>
      <c r="M1354" s="30">
        <f t="shared" si="750"/>
        <v>0</v>
      </c>
      <c r="N1354" s="30">
        <f t="shared" si="750"/>
        <v>0</v>
      </c>
      <c r="O1354" s="30">
        <f t="shared" si="750"/>
        <v>0</v>
      </c>
      <c r="P1354" s="30">
        <f t="shared" si="750"/>
        <v>0</v>
      </c>
      <c r="Q1354" s="30">
        <f t="shared" si="750"/>
        <v>0</v>
      </c>
      <c r="R1354" s="30">
        <f t="shared" si="750"/>
        <v>0</v>
      </c>
      <c r="S1354" s="30">
        <f t="shared" si="750"/>
        <v>0</v>
      </c>
      <c r="T1354" s="30">
        <f t="shared" si="750"/>
        <v>0</v>
      </c>
      <c r="U1354" s="30">
        <f t="shared" si="750"/>
        <v>0</v>
      </c>
      <c r="V1354" s="30">
        <f t="shared" si="750"/>
        <v>0</v>
      </c>
      <c r="W1354" s="30">
        <f t="shared" si="750"/>
        <v>0</v>
      </c>
      <c r="X1354" s="30">
        <f t="shared" si="750"/>
        <v>0</v>
      </c>
      <c r="Y1354" s="30">
        <f t="shared" si="750"/>
        <v>0</v>
      </c>
      <c r="Z1354" s="30">
        <f t="shared" si="750"/>
        <v>0</v>
      </c>
      <c r="AA1354" s="30">
        <f t="shared" si="750"/>
        <v>0</v>
      </c>
      <c r="AB1354" s="30">
        <f t="shared" si="750"/>
        <v>0</v>
      </c>
      <c r="AC1354" s="30">
        <f t="shared" si="750"/>
        <v>0</v>
      </c>
      <c r="AD1354" s="30">
        <f t="shared" si="750"/>
        <v>0</v>
      </c>
      <c r="AE1354" s="30">
        <f t="shared" si="750"/>
        <v>0</v>
      </c>
      <c r="AF1354" s="30">
        <f t="shared" si="750"/>
        <v>0</v>
      </c>
      <c r="AG1354" s="30">
        <f t="shared" si="750"/>
        <v>0</v>
      </c>
      <c r="AH1354" s="30">
        <f t="shared" si="750"/>
        <v>0</v>
      </c>
      <c r="AI1354" s="30">
        <f t="shared" si="750"/>
        <v>0</v>
      </c>
      <c r="AJ1354" s="30">
        <f t="shared" si="750"/>
        <v>0</v>
      </c>
      <c r="AK1354" s="30">
        <f t="shared" si="750"/>
        <v>0</v>
      </c>
      <c r="AL1354" s="30">
        <f t="shared" si="750"/>
        <v>0</v>
      </c>
      <c r="AM1354" s="30">
        <f t="shared" si="750"/>
        <v>0</v>
      </c>
      <c r="AN1354" s="30">
        <f t="shared" si="750"/>
        <v>0</v>
      </c>
      <c r="AO1354" s="30">
        <f t="shared" si="750"/>
        <v>0</v>
      </c>
      <c r="AP1354" s="30">
        <f t="shared" si="750"/>
        <v>0</v>
      </c>
      <c r="AQ1354" s="30">
        <f t="shared" si="750"/>
        <v>0</v>
      </c>
      <c r="AR1354" s="30">
        <f t="shared" si="750"/>
        <v>0</v>
      </c>
      <c r="AS1354" s="30">
        <f t="shared" si="750"/>
        <v>0</v>
      </c>
      <c r="AT1354" s="30">
        <f t="shared" si="750"/>
        <v>0</v>
      </c>
      <c r="AU1354" s="30">
        <f t="shared" si="750"/>
        <v>0</v>
      </c>
      <c r="AV1354" s="30">
        <f t="shared" si="750"/>
        <v>0</v>
      </c>
      <c r="AW1354" s="30">
        <f t="shared" si="750"/>
        <v>0</v>
      </c>
      <c r="AX1354" s="30">
        <f t="shared" si="750"/>
        <v>0</v>
      </c>
      <c r="AY1354" s="30">
        <f t="shared" si="750"/>
        <v>0</v>
      </c>
      <c r="AZ1354" s="30">
        <f t="shared" si="750"/>
        <v>0</v>
      </c>
      <c r="BA1354" s="30">
        <f t="shared" si="750"/>
        <v>0</v>
      </c>
      <c r="BB1354" s="30">
        <f t="shared" si="750"/>
        <v>0</v>
      </c>
      <c r="BC1354" s="30">
        <f t="shared" si="750"/>
        <v>0</v>
      </c>
      <c r="BD1354" s="30">
        <f t="shared" si="750"/>
        <v>0</v>
      </c>
      <c r="BE1354" s="30">
        <f t="shared" si="750"/>
        <v>0</v>
      </c>
      <c r="BF1354" s="30">
        <f t="shared" si="750"/>
        <v>0</v>
      </c>
      <c r="BG1354" s="31">
        <f>SUM(F1354:BF1354)</f>
        <v>0</v>
      </c>
      <c r="BH1354" s="327"/>
      <c r="BI1354" s="62" t="str">
        <f t="shared" si="748"/>
        <v>Male</v>
      </c>
      <c r="BJ1354" s="59">
        <f>BG1353</f>
        <v>0</v>
      </c>
    </row>
    <row r="1355" spans="1:62" ht="12.95" customHeight="1" x14ac:dyDescent="0.2">
      <c r="A1355" s="534"/>
      <c r="B1355" s="540"/>
      <c r="C1355" s="506"/>
      <c r="D1355" s="510"/>
      <c r="E1355" s="66"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1">SUM(F1355:BF1355)</f>
        <v>0</v>
      </c>
      <c r="BH1355" s="320" t="str">
        <f>$D1357</f>
        <v>Hosp.</v>
      </c>
      <c r="BI1355" s="67" t="str">
        <f t="shared" si="748"/>
        <v>Total</v>
      </c>
      <c r="BJ1355" s="19">
        <f>SUM(BJ1356:BJ1357)</f>
        <v>0</v>
      </c>
    </row>
    <row r="1356" spans="1:62" ht="12.95" customHeight="1" x14ac:dyDescent="0.2">
      <c r="A1356" s="534"/>
      <c r="B1356" s="540"/>
      <c r="C1356" s="506"/>
      <c r="D1356" s="511"/>
      <c r="E1356" s="66"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1"/>
        <v>0</v>
      </c>
      <c r="BH1356" s="321"/>
      <c r="BI1356" s="44" t="str">
        <f t="shared" si="748"/>
        <v>Fem.</v>
      </c>
      <c r="BJ1356" s="37">
        <f>BG1358+BG1370+BG1382+BG1394+BG1406+BG1418+BG1430+BG1442</f>
        <v>0</v>
      </c>
    </row>
    <row r="1357" spans="1:62" ht="12.95" customHeight="1" x14ac:dyDescent="0.2">
      <c r="A1357" s="534"/>
      <c r="B1357" s="540"/>
      <c r="C1357" s="507"/>
      <c r="D1357" s="512" t="str">
        <f>Parameters!$B$11</f>
        <v>Hosp.</v>
      </c>
      <c r="E1357" s="67" t="str">
        <f>Parameters!$B$14</f>
        <v>Total</v>
      </c>
      <c r="F1357" s="14">
        <f>F1358+F1359</f>
        <v>0</v>
      </c>
      <c r="G1357" s="14">
        <f t="shared" ref="G1357:BF1357" si="752">G1358+G1359</f>
        <v>0</v>
      </c>
      <c r="H1357" s="14">
        <f t="shared" si="752"/>
        <v>0</v>
      </c>
      <c r="I1357" s="14">
        <f t="shared" si="752"/>
        <v>0</v>
      </c>
      <c r="J1357" s="14">
        <f t="shared" si="752"/>
        <v>0</v>
      </c>
      <c r="K1357" s="14">
        <f t="shared" si="752"/>
        <v>0</v>
      </c>
      <c r="L1357" s="14">
        <f t="shared" si="752"/>
        <v>0</v>
      </c>
      <c r="M1357" s="14">
        <f t="shared" si="752"/>
        <v>0</v>
      </c>
      <c r="N1357" s="14">
        <f t="shared" si="752"/>
        <v>0</v>
      </c>
      <c r="O1357" s="14">
        <f t="shared" si="752"/>
        <v>0</v>
      </c>
      <c r="P1357" s="14">
        <f t="shared" si="752"/>
        <v>0</v>
      </c>
      <c r="Q1357" s="14">
        <f t="shared" si="752"/>
        <v>0</v>
      </c>
      <c r="R1357" s="14">
        <f t="shared" si="752"/>
        <v>0</v>
      </c>
      <c r="S1357" s="14">
        <f t="shared" si="752"/>
        <v>0</v>
      </c>
      <c r="T1357" s="14">
        <f t="shared" si="752"/>
        <v>0</v>
      </c>
      <c r="U1357" s="14">
        <f t="shared" si="752"/>
        <v>0</v>
      </c>
      <c r="V1357" s="14">
        <f t="shared" si="752"/>
        <v>0</v>
      </c>
      <c r="W1357" s="14">
        <f t="shared" si="752"/>
        <v>0</v>
      </c>
      <c r="X1357" s="14">
        <f t="shared" si="752"/>
        <v>0</v>
      </c>
      <c r="Y1357" s="14">
        <f t="shared" si="752"/>
        <v>0</v>
      </c>
      <c r="Z1357" s="14">
        <f t="shared" si="752"/>
        <v>0</v>
      </c>
      <c r="AA1357" s="14">
        <f t="shared" si="752"/>
        <v>0</v>
      </c>
      <c r="AB1357" s="14">
        <f t="shared" si="752"/>
        <v>0</v>
      </c>
      <c r="AC1357" s="14">
        <f t="shared" si="752"/>
        <v>0</v>
      </c>
      <c r="AD1357" s="14">
        <f t="shared" si="752"/>
        <v>0</v>
      </c>
      <c r="AE1357" s="14">
        <f t="shared" si="752"/>
        <v>0</v>
      </c>
      <c r="AF1357" s="14">
        <f t="shared" si="752"/>
        <v>0</v>
      </c>
      <c r="AG1357" s="14">
        <f t="shared" si="752"/>
        <v>0</v>
      </c>
      <c r="AH1357" s="14">
        <f t="shared" si="752"/>
        <v>0</v>
      </c>
      <c r="AI1357" s="14">
        <f t="shared" si="752"/>
        <v>0</v>
      </c>
      <c r="AJ1357" s="14">
        <f t="shared" si="752"/>
        <v>0</v>
      </c>
      <c r="AK1357" s="14">
        <f t="shared" si="752"/>
        <v>0</v>
      </c>
      <c r="AL1357" s="14">
        <f t="shared" si="752"/>
        <v>0</v>
      </c>
      <c r="AM1357" s="14">
        <f t="shared" si="752"/>
        <v>0</v>
      </c>
      <c r="AN1357" s="14">
        <f t="shared" si="752"/>
        <v>0</v>
      </c>
      <c r="AO1357" s="14">
        <f t="shared" si="752"/>
        <v>0</v>
      </c>
      <c r="AP1357" s="14">
        <f t="shared" si="752"/>
        <v>0</v>
      </c>
      <c r="AQ1357" s="14">
        <f t="shared" si="752"/>
        <v>0</v>
      </c>
      <c r="AR1357" s="14">
        <f t="shared" si="752"/>
        <v>0</v>
      </c>
      <c r="AS1357" s="14">
        <f t="shared" si="752"/>
        <v>0</v>
      </c>
      <c r="AT1357" s="14">
        <f t="shared" si="752"/>
        <v>0</v>
      </c>
      <c r="AU1357" s="14">
        <f t="shared" si="752"/>
        <v>0</v>
      </c>
      <c r="AV1357" s="14">
        <f t="shared" si="752"/>
        <v>0</v>
      </c>
      <c r="AW1357" s="14">
        <f t="shared" si="752"/>
        <v>0</v>
      </c>
      <c r="AX1357" s="14">
        <f t="shared" si="752"/>
        <v>0</v>
      </c>
      <c r="AY1357" s="14">
        <f t="shared" si="752"/>
        <v>0</v>
      </c>
      <c r="AZ1357" s="14">
        <f t="shared" si="752"/>
        <v>0</v>
      </c>
      <c r="BA1357" s="14">
        <f t="shared" si="752"/>
        <v>0</v>
      </c>
      <c r="BB1357" s="14">
        <f t="shared" si="752"/>
        <v>0</v>
      </c>
      <c r="BC1357" s="14">
        <f t="shared" si="752"/>
        <v>0</v>
      </c>
      <c r="BD1357" s="14">
        <f t="shared" si="752"/>
        <v>0</v>
      </c>
      <c r="BE1357" s="14">
        <f t="shared" si="752"/>
        <v>0</v>
      </c>
      <c r="BF1357" s="14">
        <f t="shared" si="752"/>
        <v>0</v>
      </c>
      <c r="BG1357" s="29">
        <f t="shared" si="751"/>
        <v>0</v>
      </c>
      <c r="BH1357" s="322"/>
      <c r="BI1357" s="44" t="str">
        <f t="shared" si="748"/>
        <v>Male</v>
      </c>
      <c r="BJ1357" s="37">
        <f>BG1359+BG1371+BG1383+BG1395+BG1407+BG1419+BG1431+BG1443</f>
        <v>0</v>
      </c>
    </row>
    <row r="1358" spans="1:62" ht="12.95" customHeight="1" x14ac:dyDescent="0.2">
      <c r="A1358" s="534"/>
      <c r="B1358" s="540"/>
      <c r="C1358" s="507"/>
      <c r="D1358" s="513"/>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1"/>
        <v>0</v>
      </c>
      <c r="BH1358" s="320" t="str">
        <f>$D1360</f>
        <v>ICU</v>
      </c>
      <c r="BI1358" s="67" t="str">
        <f t="shared" si="748"/>
        <v>Total</v>
      </c>
      <c r="BJ1358" s="19">
        <f>SUM(BJ1359:BJ1360)</f>
        <v>0</v>
      </c>
    </row>
    <row r="1359" spans="1:62" ht="12.95" customHeight="1" x14ac:dyDescent="0.2">
      <c r="A1359" s="534"/>
      <c r="B1359" s="540"/>
      <c r="C1359" s="507"/>
      <c r="D1359" s="514"/>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1"/>
        <v>0</v>
      </c>
      <c r="BH1359" s="321"/>
      <c r="BI1359" s="44" t="str">
        <f t="shared" si="748"/>
        <v>Fem.</v>
      </c>
      <c r="BJ1359" s="37">
        <f>BG1361+BG1373+BG1385+BG1397+BG1409+BG1421+BG1433+BG1445</f>
        <v>0</v>
      </c>
    </row>
    <row r="1360" spans="1:62" ht="12.95" customHeight="1" x14ac:dyDescent="0.2">
      <c r="A1360" s="534"/>
      <c r="B1360" s="540"/>
      <c r="C1360" s="507"/>
      <c r="D1360" s="515" t="str">
        <f>Parameters!$B$12</f>
        <v>ICU</v>
      </c>
      <c r="E1360" s="67" t="str">
        <f>Parameters!$B$14</f>
        <v>Total</v>
      </c>
      <c r="F1360" s="14">
        <f t="shared" ref="F1360:BF1360" si="753">F1361+F1362</f>
        <v>0</v>
      </c>
      <c r="G1360" s="14">
        <f t="shared" si="753"/>
        <v>0</v>
      </c>
      <c r="H1360" s="14">
        <f t="shared" si="753"/>
        <v>0</v>
      </c>
      <c r="I1360" s="14">
        <f t="shared" si="753"/>
        <v>0</v>
      </c>
      <c r="J1360" s="14">
        <f t="shared" si="753"/>
        <v>0</v>
      </c>
      <c r="K1360" s="14">
        <f t="shared" si="753"/>
        <v>0</v>
      </c>
      <c r="L1360" s="14">
        <f t="shared" si="753"/>
        <v>0</v>
      </c>
      <c r="M1360" s="14">
        <f t="shared" si="753"/>
        <v>0</v>
      </c>
      <c r="N1360" s="14">
        <f t="shared" si="753"/>
        <v>0</v>
      </c>
      <c r="O1360" s="14">
        <f t="shared" si="753"/>
        <v>0</v>
      </c>
      <c r="P1360" s="14">
        <f t="shared" si="753"/>
        <v>0</v>
      </c>
      <c r="Q1360" s="14">
        <f t="shared" si="753"/>
        <v>0</v>
      </c>
      <c r="R1360" s="14">
        <f t="shared" si="753"/>
        <v>0</v>
      </c>
      <c r="S1360" s="14">
        <f t="shared" si="753"/>
        <v>0</v>
      </c>
      <c r="T1360" s="14">
        <f t="shared" si="753"/>
        <v>0</v>
      </c>
      <c r="U1360" s="14">
        <f t="shared" si="753"/>
        <v>0</v>
      </c>
      <c r="V1360" s="14">
        <f t="shared" si="753"/>
        <v>0</v>
      </c>
      <c r="W1360" s="14">
        <f t="shared" si="753"/>
        <v>0</v>
      </c>
      <c r="X1360" s="14">
        <f t="shared" si="753"/>
        <v>0</v>
      </c>
      <c r="Y1360" s="14">
        <f t="shared" si="753"/>
        <v>0</v>
      </c>
      <c r="Z1360" s="14">
        <f t="shared" si="753"/>
        <v>0</v>
      </c>
      <c r="AA1360" s="14">
        <f t="shared" si="753"/>
        <v>0</v>
      </c>
      <c r="AB1360" s="14">
        <f t="shared" si="753"/>
        <v>0</v>
      </c>
      <c r="AC1360" s="14">
        <f t="shared" si="753"/>
        <v>0</v>
      </c>
      <c r="AD1360" s="14">
        <f t="shared" si="753"/>
        <v>0</v>
      </c>
      <c r="AE1360" s="14">
        <f t="shared" si="753"/>
        <v>0</v>
      </c>
      <c r="AF1360" s="14">
        <f t="shared" si="753"/>
        <v>0</v>
      </c>
      <c r="AG1360" s="14">
        <f t="shared" si="753"/>
        <v>0</v>
      </c>
      <c r="AH1360" s="14">
        <f t="shared" si="753"/>
        <v>0</v>
      </c>
      <c r="AI1360" s="14">
        <f t="shared" si="753"/>
        <v>0</v>
      </c>
      <c r="AJ1360" s="14">
        <f t="shared" si="753"/>
        <v>0</v>
      </c>
      <c r="AK1360" s="14">
        <f t="shared" si="753"/>
        <v>0</v>
      </c>
      <c r="AL1360" s="14">
        <f t="shared" si="753"/>
        <v>0</v>
      </c>
      <c r="AM1360" s="14">
        <f t="shared" si="753"/>
        <v>0</v>
      </c>
      <c r="AN1360" s="14">
        <f t="shared" si="753"/>
        <v>0</v>
      </c>
      <c r="AO1360" s="14">
        <f t="shared" si="753"/>
        <v>0</v>
      </c>
      <c r="AP1360" s="14">
        <f t="shared" si="753"/>
        <v>0</v>
      </c>
      <c r="AQ1360" s="14">
        <f t="shared" si="753"/>
        <v>0</v>
      </c>
      <c r="AR1360" s="14">
        <f t="shared" si="753"/>
        <v>0</v>
      </c>
      <c r="AS1360" s="14">
        <f t="shared" si="753"/>
        <v>0</v>
      </c>
      <c r="AT1360" s="14">
        <f t="shared" si="753"/>
        <v>0</v>
      </c>
      <c r="AU1360" s="14">
        <f t="shared" si="753"/>
        <v>0</v>
      </c>
      <c r="AV1360" s="14">
        <f t="shared" si="753"/>
        <v>0</v>
      </c>
      <c r="AW1360" s="14">
        <f t="shared" si="753"/>
        <v>0</v>
      </c>
      <c r="AX1360" s="14">
        <f t="shared" si="753"/>
        <v>0</v>
      </c>
      <c r="AY1360" s="14">
        <f t="shared" si="753"/>
        <v>0</v>
      </c>
      <c r="AZ1360" s="14">
        <f t="shared" si="753"/>
        <v>0</v>
      </c>
      <c r="BA1360" s="14">
        <f t="shared" si="753"/>
        <v>0</v>
      </c>
      <c r="BB1360" s="14">
        <f t="shared" si="753"/>
        <v>0</v>
      </c>
      <c r="BC1360" s="14">
        <f t="shared" si="753"/>
        <v>0</v>
      </c>
      <c r="BD1360" s="14">
        <f t="shared" si="753"/>
        <v>0</v>
      </c>
      <c r="BE1360" s="14">
        <f t="shared" si="753"/>
        <v>0</v>
      </c>
      <c r="BF1360" s="14">
        <f t="shared" si="753"/>
        <v>0</v>
      </c>
      <c r="BG1360" s="29">
        <f t="shared" si="751"/>
        <v>0</v>
      </c>
      <c r="BH1360" s="322"/>
      <c r="BI1360" s="44" t="str">
        <f t="shared" si="748"/>
        <v>Male</v>
      </c>
      <c r="BJ1360" s="37">
        <f>BG1362+BG1374+BG1386+BG1398+BG1410+BG1422+BG1434+BG1446</f>
        <v>0</v>
      </c>
    </row>
    <row r="1361" spans="1:63" ht="12.95" customHeight="1" x14ac:dyDescent="0.2">
      <c r="A1361" s="534"/>
      <c r="B1361" s="540"/>
      <c r="C1361" s="507"/>
      <c r="D1361" s="513"/>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1"/>
        <v>0</v>
      </c>
      <c r="BH1361" s="323" t="str">
        <f>$D1363</f>
        <v>Death</v>
      </c>
      <c r="BI1361" s="67" t="str">
        <f t="shared" si="748"/>
        <v>Total</v>
      </c>
      <c r="BJ1361" s="19">
        <f>SUM(BJ1362:BJ1363)</f>
        <v>0</v>
      </c>
    </row>
    <row r="1362" spans="1:63" ht="12.95" customHeight="1" x14ac:dyDescent="0.2">
      <c r="A1362" s="534"/>
      <c r="B1362" s="540"/>
      <c r="C1362" s="507"/>
      <c r="D1362" s="514"/>
      <c r="E1362" s="44"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1"/>
        <v>0</v>
      </c>
      <c r="BH1362" s="321"/>
      <c r="BI1362" s="44" t="str">
        <f t="shared" si="748"/>
        <v>Fem.</v>
      </c>
      <c r="BJ1362" s="37">
        <f>BG1364+BG1376+BG1388+BG1400+BG1412+BG1424+BG1436+BG1448</f>
        <v>0</v>
      </c>
    </row>
    <row r="1363" spans="1:63" ht="12.95" customHeight="1" thickBot="1" x14ac:dyDescent="0.25">
      <c r="A1363" s="534"/>
      <c r="B1363" s="540"/>
      <c r="C1363" s="507"/>
      <c r="D1363" s="515" t="str">
        <f>Parameters!$B$13</f>
        <v>Death</v>
      </c>
      <c r="E1363" s="67" t="str">
        <f>Parameters!$B$14</f>
        <v>Total</v>
      </c>
      <c r="F1363" s="14">
        <f t="shared" ref="F1363:BF1363" si="754">F1364+F1365</f>
        <v>0</v>
      </c>
      <c r="G1363" s="14">
        <f t="shared" si="754"/>
        <v>0</v>
      </c>
      <c r="H1363" s="14">
        <f t="shared" si="754"/>
        <v>0</v>
      </c>
      <c r="I1363" s="14">
        <f t="shared" si="754"/>
        <v>0</v>
      </c>
      <c r="J1363" s="14">
        <f t="shared" si="754"/>
        <v>0</v>
      </c>
      <c r="K1363" s="14">
        <f t="shared" si="754"/>
        <v>0</v>
      </c>
      <c r="L1363" s="14">
        <f t="shared" si="754"/>
        <v>0</v>
      </c>
      <c r="M1363" s="14">
        <f t="shared" si="754"/>
        <v>0</v>
      </c>
      <c r="N1363" s="14">
        <f t="shared" si="754"/>
        <v>0</v>
      </c>
      <c r="O1363" s="14">
        <f t="shared" si="754"/>
        <v>0</v>
      </c>
      <c r="P1363" s="14">
        <f t="shared" si="754"/>
        <v>0</v>
      </c>
      <c r="Q1363" s="14">
        <f t="shared" si="754"/>
        <v>0</v>
      </c>
      <c r="R1363" s="14">
        <f t="shared" si="754"/>
        <v>0</v>
      </c>
      <c r="S1363" s="14">
        <f t="shared" si="754"/>
        <v>0</v>
      </c>
      <c r="T1363" s="14">
        <f t="shared" si="754"/>
        <v>0</v>
      </c>
      <c r="U1363" s="14">
        <f t="shared" si="754"/>
        <v>0</v>
      </c>
      <c r="V1363" s="14">
        <f t="shared" si="754"/>
        <v>0</v>
      </c>
      <c r="W1363" s="14">
        <f t="shared" si="754"/>
        <v>0</v>
      </c>
      <c r="X1363" s="14">
        <f t="shared" si="754"/>
        <v>0</v>
      </c>
      <c r="Y1363" s="14">
        <f t="shared" si="754"/>
        <v>0</v>
      </c>
      <c r="Z1363" s="14">
        <f t="shared" si="754"/>
        <v>0</v>
      </c>
      <c r="AA1363" s="14">
        <f t="shared" si="754"/>
        <v>0</v>
      </c>
      <c r="AB1363" s="14">
        <f t="shared" si="754"/>
        <v>0</v>
      </c>
      <c r="AC1363" s="14">
        <f t="shared" si="754"/>
        <v>0</v>
      </c>
      <c r="AD1363" s="14">
        <f t="shared" si="754"/>
        <v>0</v>
      </c>
      <c r="AE1363" s="14">
        <f t="shared" si="754"/>
        <v>0</v>
      </c>
      <c r="AF1363" s="14">
        <f t="shared" si="754"/>
        <v>0</v>
      </c>
      <c r="AG1363" s="14">
        <f t="shared" si="754"/>
        <v>0</v>
      </c>
      <c r="AH1363" s="14">
        <f t="shared" si="754"/>
        <v>0</v>
      </c>
      <c r="AI1363" s="14">
        <f t="shared" si="754"/>
        <v>0</v>
      </c>
      <c r="AJ1363" s="14">
        <f t="shared" si="754"/>
        <v>0</v>
      </c>
      <c r="AK1363" s="14">
        <f t="shared" si="754"/>
        <v>0</v>
      </c>
      <c r="AL1363" s="14">
        <f t="shared" si="754"/>
        <v>0</v>
      </c>
      <c r="AM1363" s="14">
        <f t="shared" si="754"/>
        <v>0</v>
      </c>
      <c r="AN1363" s="14">
        <f t="shared" si="754"/>
        <v>0</v>
      </c>
      <c r="AO1363" s="14">
        <f t="shared" si="754"/>
        <v>0</v>
      </c>
      <c r="AP1363" s="14">
        <f t="shared" si="754"/>
        <v>0</v>
      </c>
      <c r="AQ1363" s="14">
        <f t="shared" si="754"/>
        <v>0</v>
      </c>
      <c r="AR1363" s="14">
        <f t="shared" si="754"/>
        <v>0</v>
      </c>
      <c r="AS1363" s="14">
        <f t="shared" si="754"/>
        <v>0</v>
      </c>
      <c r="AT1363" s="14">
        <f t="shared" si="754"/>
        <v>0</v>
      </c>
      <c r="AU1363" s="14">
        <f t="shared" si="754"/>
        <v>0</v>
      </c>
      <c r="AV1363" s="14">
        <f t="shared" si="754"/>
        <v>0</v>
      </c>
      <c r="AW1363" s="14">
        <f t="shared" si="754"/>
        <v>0</v>
      </c>
      <c r="AX1363" s="14">
        <f t="shared" si="754"/>
        <v>0</v>
      </c>
      <c r="AY1363" s="14">
        <f t="shared" si="754"/>
        <v>0</v>
      </c>
      <c r="AZ1363" s="14">
        <f t="shared" si="754"/>
        <v>0</v>
      </c>
      <c r="BA1363" s="14">
        <f t="shared" si="754"/>
        <v>0</v>
      </c>
      <c r="BB1363" s="14">
        <f t="shared" si="754"/>
        <v>0</v>
      </c>
      <c r="BC1363" s="14">
        <f t="shared" si="754"/>
        <v>0</v>
      </c>
      <c r="BD1363" s="14">
        <f t="shared" si="754"/>
        <v>0</v>
      </c>
      <c r="BE1363" s="14">
        <f t="shared" si="754"/>
        <v>0</v>
      </c>
      <c r="BF1363" s="14">
        <f t="shared" si="754"/>
        <v>0</v>
      </c>
      <c r="BG1363" s="29">
        <f t="shared" si="751"/>
        <v>0</v>
      </c>
      <c r="BH1363" s="324"/>
      <c r="BI1363" s="45" t="str">
        <f t="shared" si="748"/>
        <v>Male</v>
      </c>
      <c r="BJ1363" s="38">
        <f>BG1365+BG1377+BG1389+BG1401+BG1413+BG1425+BG1437+BG1449</f>
        <v>0</v>
      </c>
    </row>
    <row r="1364" spans="1:63" ht="12.95" customHeight="1" x14ac:dyDescent="0.2">
      <c r="A1364" s="534"/>
      <c r="B1364" s="540"/>
      <c r="C1364" s="507"/>
      <c r="D1364" s="513"/>
      <c r="E1364" s="44"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1"/>
        <v>0</v>
      </c>
    </row>
    <row r="1365" spans="1:63" ht="12.95" customHeight="1" thickBot="1" x14ac:dyDescent="0.25">
      <c r="A1365" s="534"/>
      <c r="B1365" s="540"/>
      <c r="C1365" s="508"/>
      <c r="D1365" s="516"/>
      <c r="E1365" s="44"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387"/>
      <c r="BJ1365" s="387"/>
      <c r="BK1365" s="387"/>
    </row>
    <row r="1366" spans="1:63" ht="12.95" customHeight="1" x14ac:dyDescent="0.2">
      <c r="A1366" s="534"/>
      <c r="B1366" s="540"/>
      <c r="C1366" s="505" t="str">
        <f>Parameters!$C$4</f>
        <v>6 to 11 m.</v>
      </c>
      <c r="D1366" s="509" t="str">
        <f>Parameters!$B$10</f>
        <v>Fever</v>
      </c>
      <c r="E1366" s="65" t="str">
        <f>Parameters!$B$14</f>
        <v>Total</v>
      </c>
      <c r="F1366" s="30">
        <f>F1367+F1368</f>
        <v>0</v>
      </c>
      <c r="G1366" s="30">
        <f t="shared" ref="G1366:BF1366" si="755">G1367+G1368</f>
        <v>0</v>
      </c>
      <c r="H1366" s="30">
        <f t="shared" si="755"/>
        <v>0</v>
      </c>
      <c r="I1366" s="30">
        <f t="shared" si="755"/>
        <v>0</v>
      </c>
      <c r="J1366" s="30">
        <f t="shared" si="755"/>
        <v>0</v>
      </c>
      <c r="K1366" s="30">
        <f t="shared" si="755"/>
        <v>0</v>
      </c>
      <c r="L1366" s="30">
        <f t="shared" si="755"/>
        <v>0</v>
      </c>
      <c r="M1366" s="30">
        <f t="shared" si="755"/>
        <v>0</v>
      </c>
      <c r="N1366" s="30">
        <f t="shared" si="755"/>
        <v>0</v>
      </c>
      <c r="O1366" s="30">
        <f t="shared" si="755"/>
        <v>0</v>
      </c>
      <c r="P1366" s="30">
        <f t="shared" si="755"/>
        <v>0</v>
      </c>
      <c r="Q1366" s="30">
        <f t="shared" si="755"/>
        <v>0</v>
      </c>
      <c r="R1366" s="30">
        <f t="shared" si="755"/>
        <v>0</v>
      </c>
      <c r="S1366" s="30">
        <f t="shared" si="755"/>
        <v>0</v>
      </c>
      <c r="T1366" s="30">
        <f t="shared" si="755"/>
        <v>0</v>
      </c>
      <c r="U1366" s="30">
        <f t="shared" si="755"/>
        <v>0</v>
      </c>
      <c r="V1366" s="30">
        <f t="shared" si="755"/>
        <v>0</v>
      </c>
      <c r="W1366" s="30">
        <f t="shared" si="755"/>
        <v>0</v>
      </c>
      <c r="X1366" s="30">
        <f t="shared" si="755"/>
        <v>0</v>
      </c>
      <c r="Y1366" s="30">
        <f t="shared" si="755"/>
        <v>0</v>
      </c>
      <c r="Z1366" s="30">
        <f t="shared" si="755"/>
        <v>0</v>
      </c>
      <c r="AA1366" s="30">
        <f t="shared" si="755"/>
        <v>0</v>
      </c>
      <c r="AB1366" s="30">
        <f t="shared" si="755"/>
        <v>0</v>
      </c>
      <c r="AC1366" s="30">
        <f t="shared" si="755"/>
        <v>0</v>
      </c>
      <c r="AD1366" s="30">
        <f t="shared" si="755"/>
        <v>0</v>
      </c>
      <c r="AE1366" s="30">
        <f t="shared" si="755"/>
        <v>0</v>
      </c>
      <c r="AF1366" s="30">
        <f t="shared" si="755"/>
        <v>0</v>
      </c>
      <c r="AG1366" s="30">
        <f t="shared" si="755"/>
        <v>0</v>
      </c>
      <c r="AH1366" s="30">
        <f t="shared" si="755"/>
        <v>0</v>
      </c>
      <c r="AI1366" s="30">
        <f t="shared" si="755"/>
        <v>0</v>
      </c>
      <c r="AJ1366" s="30">
        <f t="shared" si="755"/>
        <v>0</v>
      </c>
      <c r="AK1366" s="30">
        <f t="shared" si="755"/>
        <v>0</v>
      </c>
      <c r="AL1366" s="30">
        <f t="shared" si="755"/>
        <v>0</v>
      </c>
      <c r="AM1366" s="30">
        <f t="shared" si="755"/>
        <v>0</v>
      </c>
      <c r="AN1366" s="30">
        <f t="shared" si="755"/>
        <v>0</v>
      </c>
      <c r="AO1366" s="30">
        <f t="shared" si="755"/>
        <v>0</v>
      </c>
      <c r="AP1366" s="30">
        <f t="shared" si="755"/>
        <v>0</v>
      </c>
      <c r="AQ1366" s="30">
        <f t="shared" si="755"/>
        <v>0</v>
      </c>
      <c r="AR1366" s="30">
        <f t="shared" si="755"/>
        <v>0</v>
      </c>
      <c r="AS1366" s="30">
        <f t="shared" si="755"/>
        <v>0</v>
      </c>
      <c r="AT1366" s="30">
        <f t="shared" si="755"/>
        <v>0</v>
      </c>
      <c r="AU1366" s="30">
        <f t="shared" si="755"/>
        <v>0</v>
      </c>
      <c r="AV1366" s="30">
        <f t="shared" si="755"/>
        <v>0</v>
      </c>
      <c r="AW1366" s="30">
        <f t="shared" si="755"/>
        <v>0</v>
      </c>
      <c r="AX1366" s="30">
        <f t="shared" si="755"/>
        <v>0</v>
      </c>
      <c r="AY1366" s="30">
        <f t="shared" si="755"/>
        <v>0</v>
      </c>
      <c r="AZ1366" s="30">
        <f t="shared" si="755"/>
        <v>0</v>
      </c>
      <c r="BA1366" s="30">
        <f t="shared" si="755"/>
        <v>0</v>
      </c>
      <c r="BB1366" s="30">
        <f t="shared" si="755"/>
        <v>0</v>
      </c>
      <c r="BC1366" s="30">
        <f t="shared" si="755"/>
        <v>0</v>
      </c>
      <c r="BD1366" s="30">
        <f t="shared" si="755"/>
        <v>0</v>
      </c>
      <c r="BE1366" s="30">
        <f t="shared" si="755"/>
        <v>0</v>
      </c>
      <c r="BF1366" s="30">
        <f t="shared" si="755"/>
        <v>0</v>
      </c>
      <c r="BG1366" s="31">
        <f>SUM(F1366:BF1366)</f>
        <v>0</v>
      </c>
    </row>
    <row r="1367" spans="1:63" ht="12.95" customHeight="1" x14ac:dyDescent="0.2">
      <c r="A1367" s="534"/>
      <c r="B1367" s="540"/>
      <c r="C1367" s="506"/>
      <c r="D1367" s="510"/>
      <c r="E1367" s="66"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6">SUM(F1367:BF1367)</f>
        <v>0</v>
      </c>
    </row>
    <row r="1368" spans="1:63" ht="12.95" customHeight="1" x14ac:dyDescent="0.2">
      <c r="A1368" s="534"/>
      <c r="B1368" s="540"/>
      <c r="C1368" s="506"/>
      <c r="D1368" s="511"/>
      <c r="E1368" s="66"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6"/>
        <v>0</v>
      </c>
    </row>
    <row r="1369" spans="1:63" ht="12.95" customHeight="1" x14ac:dyDescent="0.2">
      <c r="A1369" s="534"/>
      <c r="B1369" s="540"/>
      <c r="C1369" s="507"/>
      <c r="D1369" s="512" t="str">
        <f>Parameters!$B$11</f>
        <v>Hosp.</v>
      </c>
      <c r="E1369" s="67" t="str">
        <f>Parameters!$B$14</f>
        <v>Total</v>
      </c>
      <c r="F1369" s="14">
        <f t="shared" ref="F1369:BF1369" si="757">F1370+F1371</f>
        <v>0</v>
      </c>
      <c r="G1369" s="14">
        <f t="shared" si="757"/>
        <v>0</v>
      </c>
      <c r="H1369" s="14">
        <f t="shared" si="757"/>
        <v>0</v>
      </c>
      <c r="I1369" s="14">
        <f t="shared" si="757"/>
        <v>0</v>
      </c>
      <c r="J1369" s="14">
        <f t="shared" si="757"/>
        <v>0</v>
      </c>
      <c r="K1369" s="14">
        <f t="shared" si="757"/>
        <v>0</v>
      </c>
      <c r="L1369" s="14">
        <f t="shared" si="757"/>
        <v>0</v>
      </c>
      <c r="M1369" s="14">
        <f t="shared" si="757"/>
        <v>0</v>
      </c>
      <c r="N1369" s="14">
        <f t="shared" si="757"/>
        <v>0</v>
      </c>
      <c r="O1369" s="14">
        <f t="shared" si="757"/>
        <v>0</v>
      </c>
      <c r="P1369" s="14">
        <f t="shared" si="757"/>
        <v>0</v>
      </c>
      <c r="Q1369" s="14">
        <f t="shared" si="757"/>
        <v>0</v>
      </c>
      <c r="R1369" s="14">
        <f t="shared" si="757"/>
        <v>0</v>
      </c>
      <c r="S1369" s="14">
        <f t="shared" si="757"/>
        <v>0</v>
      </c>
      <c r="T1369" s="14">
        <f t="shared" si="757"/>
        <v>0</v>
      </c>
      <c r="U1369" s="14">
        <f t="shared" si="757"/>
        <v>0</v>
      </c>
      <c r="V1369" s="14">
        <f t="shared" si="757"/>
        <v>0</v>
      </c>
      <c r="W1369" s="14">
        <f t="shared" si="757"/>
        <v>0</v>
      </c>
      <c r="X1369" s="14">
        <f t="shared" si="757"/>
        <v>0</v>
      </c>
      <c r="Y1369" s="14">
        <f t="shared" si="757"/>
        <v>0</v>
      </c>
      <c r="Z1369" s="14">
        <f t="shared" si="757"/>
        <v>0</v>
      </c>
      <c r="AA1369" s="14">
        <f t="shared" si="757"/>
        <v>0</v>
      </c>
      <c r="AB1369" s="14">
        <f t="shared" si="757"/>
        <v>0</v>
      </c>
      <c r="AC1369" s="14">
        <f t="shared" si="757"/>
        <v>0</v>
      </c>
      <c r="AD1369" s="14">
        <f t="shared" si="757"/>
        <v>0</v>
      </c>
      <c r="AE1369" s="14">
        <f t="shared" si="757"/>
        <v>0</v>
      </c>
      <c r="AF1369" s="14">
        <f t="shared" si="757"/>
        <v>0</v>
      </c>
      <c r="AG1369" s="14">
        <f t="shared" si="757"/>
        <v>0</v>
      </c>
      <c r="AH1369" s="14">
        <f t="shared" si="757"/>
        <v>0</v>
      </c>
      <c r="AI1369" s="14">
        <f t="shared" si="757"/>
        <v>0</v>
      </c>
      <c r="AJ1369" s="14">
        <f t="shared" si="757"/>
        <v>0</v>
      </c>
      <c r="AK1369" s="14">
        <f t="shared" si="757"/>
        <v>0</v>
      </c>
      <c r="AL1369" s="14">
        <f t="shared" si="757"/>
        <v>0</v>
      </c>
      <c r="AM1369" s="14">
        <f t="shared" si="757"/>
        <v>0</v>
      </c>
      <c r="AN1369" s="14">
        <f t="shared" si="757"/>
        <v>0</v>
      </c>
      <c r="AO1369" s="14">
        <f t="shared" si="757"/>
        <v>0</v>
      </c>
      <c r="AP1369" s="14">
        <f t="shared" si="757"/>
        <v>0</v>
      </c>
      <c r="AQ1369" s="14">
        <f t="shared" si="757"/>
        <v>0</v>
      </c>
      <c r="AR1369" s="14">
        <f t="shared" si="757"/>
        <v>0</v>
      </c>
      <c r="AS1369" s="14">
        <f t="shared" si="757"/>
        <v>0</v>
      </c>
      <c r="AT1369" s="14">
        <f t="shared" si="757"/>
        <v>0</v>
      </c>
      <c r="AU1369" s="14">
        <f t="shared" si="757"/>
        <v>0</v>
      </c>
      <c r="AV1369" s="14">
        <f t="shared" si="757"/>
        <v>0</v>
      </c>
      <c r="AW1369" s="14">
        <f t="shared" si="757"/>
        <v>0</v>
      </c>
      <c r="AX1369" s="14">
        <f t="shared" si="757"/>
        <v>0</v>
      </c>
      <c r="AY1369" s="14">
        <f t="shared" si="757"/>
        <v>0</v>
      </c>
      <c r="AZ1369" s="14">
        <f t="shared" si="757"/>
        <v>0</v>
      </c>
      <c r="BA1369" s="14">
        <f t="shared" si="757"/>
        <v>0</v>
      </c>
      <c r="BB1369" s="14">
        <f t="shared" si="757"/>
        <v>0</v>
      </c>
      <c r="BC1369" s="14">
        <f t="shared" si="757"/>
        <v>0</v>
      </c>
      <c r="BD1369" s="14">
        <f t="shared" si="757"/>
        <v>0</v>
      </c>
      <c r="BE1369" s="14">
        <f t="shared" si="757"/>
        <v>0</v>
      </c>
      <c r="BF1369" s="14">
        <f t="shared" si="757"/>
        <v>0</v>
      </c>
      <c r="BG1369" s="29">
        <f t="shared" si="756"/>
        <v>0</v>
      </c>
    </row>
    <row r="1370" spans="1:63" ht="12.95" customHeight="1" x14ac:dyDescent="0.2">
      <c r="A1370" s="534"/>
      <c r="B1370" s="540"/>
      <c r="C1370" s="507"/>
      <c r="D1370" s="513"/>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6"/>
        <v>0</v>
      </c>
    </row>
    <row r="1371" spans="1:63" ht="12.95" customHeight="1" x14ac:dyDescent="0.2">
      <c r="A1371" s="534"/>
      <c r="B1371" s="540"/>
      <c r="C1371" s="507"/>
      <c r="D1371" s="514"/>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6"/>
        <v>0</v>
      </c>
    </row>
    <row r="1372" spans="1:63" ht="12.95" customHeight="1" x14ac:dyDescent="0.2">
      <c r="A1372" s="534"/>
      <c r="B1372" s="540"/>
      <c r="C1372" s="507"/>
      <c r="D1372" s="515" t="str">
        <f>Parameters!$B$12</f>
        <v>ICU</v>
      </c>
      <c r="E1372" s="67" t="str">
        <f>Parameters!$B$14</f>
        <v>Total</v>
      </c>
      <c r="F1372" s="14">
        <f t="shared" ref="F1372:BF1372" si="758">F1373+F1374</f>
        <v>0</v>
      </c>
      <c r="G1372" s="14">
        <f t="shared" si="758"/>
        <v>0</v>
      </c>
      <c r="H1372" s="14">
        <f t="shared" si="758"/>
        <v>0</v>
      </c>
      <c r="I1372" s="14">
        <f t="shared" si="758"/>
        <v>0</v>
      </c>
      <c r="J1372" s="14">
        <f t="shared" si="758"/>
        <v>0</v>
      </c>
      <c r="K1372" s="14">
        <f t="shared" si="758"/>
        <v>0</v>
      </c>
      <c r="L1372" s="14">
        <f t="shared" si="758"/>
        <v>0</v>
      </c>
      <c r="M1372" s="14">
        <f t="shared" si="758"/>
        <v>0</v>
      </c>
      <c r="N1372" s="14">
        <f t="shared" si="758"/>
        <v>0</v>
      </c>
      <c r="O1372" s="14">
        <f t="shared" si="758"/>
        <v>0</v>
      </c>
      <c r="P1372" s="14">
        <f t="shared" si="758"/>
        <v>0</v>
      </c>
      <c r="Q1372" s="14">
        <f t="shared" si="758"/>
        <v>0</v>
      </c>
      <c r="R1372" s="14">
        <f t="shared" si="758"/>
        <v>0</v>
      </c>
      <c r="S1372" s="14">
        <f t="shared" si="758"/>
        <v>0</v>
      </c>
      <c r="T1372" s="14">
        <f t="shared" si="758"/>
        <v>0</v>
      </c>
      <c r="U1372" s="14">
        <f t="shared" si="758"/>
        <v>0</v>
      </c>
      <c r="V1372" s="14">
        <f t="shared" si="758"/>
        <v>0</v>
      </c>
      <c r="W1372" s="14">
        <f t="shared" si="758"/>
        <v>0</v>
      </c>
      <c r="X1372" s="14">
        <f t="shared" si="758"/>
        <v>0</v>
      </c>
      <c r="Y1372" s="14">
        <f t="shared" si="758"/>
        <v>0</v>
      </c>
      <c r="Z1372" s="14">
        <f t="shared" si="758"/>
        <v>0</v>
      </c>
      <c r="AA1372" s="14">
        <f t="shared" si="758"/>
        <v>0</v>
      </c>
      <c r="AB1372" s="14">
        <f t="shared" si="758"/>
        <v>0</v>
      </c>
      <c r="AC1372" s="14">
        <f t="shared" si="758"/>
        <v>0</v>
      </c>
      <c r="AD1372" s="14">
        <f t="shared" si="758"/>
        <v>0</v>
      </c>
      <c r="AE1372" s="14">
        <f t="shared" si="758"/>
        <v>0</v>
      </c>
      <c r="AF1372" s="14">
        <f t="shared" si="758"/>
        <v>0</v>
      </c>
      <c r="AG1372" s="14">
        <f t="shared" si="758"/>
        <v>0</v>
      </c>
      <c r="AH1372" s="14">
        <f t="shared" si="758"/>
        <v>0</v>
      </c>
      <c r="AI1372" s="14">
        <f t="shared" si="758"/>
        <v>0</v>
      </c>
      <c r="AJ1372" s="14">
        <f t="shared" si="758"/>
        <v>0</v>
      </c>
      <c r="AK1372" s="14">
        <f t="shared" si="758"/>
        <v>0</v>
      </c>
      <c r="AL1372" s="14">
        <f t="shared" si="758"/>
        <v>0</v>
      </c>
      <c r="AM1372" s="14">
        <f t="shared" si="758"/>
        <v>0</v>
      </c>
      <c r="AN1372" s="14">
        <f t="shared" si="758"/>
        <v>0</v>
      </c>
      <c r="AO1372" s="14">
        <f t="shared" si="758"/>
        <v>0</v>
      </c>
      <c r="AP1372" s="14">
        <f t="shared" si="758"/>
        <v>0</v>
      </c>
      <c r="AQ1372" s="14">
        <f t="shared" si="758"/>
        <v>0</v>
      </c>
      <c r="AR1372" s="14">
        <f t="shared" si="758"/>
        <v>0</v>
      </c>
      <c r="AS1372" s="14">
        <f t="shared" si="758"/>
        <v>0</v>
      </c>
      <c r="AT1372" s="14">
        <f t="shared" si="758"/>
        <v>0</v>
      </c>
      <c r="AU1372" s="14">
        <f t="shared" si="758"/>
        <v>0</v>
      </c>
      <c r="AV1372" s="14">
        <f t="shared" si="758"/>
        <v>0</v>
      </c>
      <c r="AW1372" s="14">
        <f t="shared" si="758"/>
        <v>0</v>
      </c>
      <c r="AX1372" s="14">
        <f t="shared" si="758"/>
        <v>0</v>
      </c>
      <c r="AY1372" s="14">
        <f t="shared" si="758"/>
        <v>0</v>
      </c>
      <c r="AZ1372" s="14">
        <f t="shared" si="758"/>
        <v>0</v>
      </c>
      <c r="BA1372" s="14">
        <f t="shared" si="758"/>
        <v>0</v>
      </c>
      <c r="BB1372" s="14">
        <f t="shared" si="758"/>
        <v>0</v>
      </c>
      <c r="BC1372" s="14">
        <f t="shared" si="758"/>
        <v>0</v>
      </c>
      <c r="BD1372" s="14">
        <f t="shared" si="758"/>
        <v>0</v>
      </c>
      <c r="BE1372" s="14">
        <f t="shared" si="758"/>
        <v>0</v>
      </c>
      <c r="BF1372" s="14">
        <f t="shared" si="758"/>
        <v>0</v>
      </c>
      <c r="BG1372" s="29">
        <f t="shared" si="756"/>
        <v>0</v>
      </c>
    </row>
    <row r="1373" spans="1:63" ht="12.95" customHeight="1" x14ac:dyDescent="0.2">
      <c r="A1373" s="534"/>
      <c r="B1373" s="540"/>
      <c r="C1373" s="507"/>
      <c r="D1373" s="513"/>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6"/>
        <v>0</v>
      </c>
    </row>
    <row r="1374" spans="1:63" ht="12.95" customHeight="1" x14ac:dyDescent="0.2">
      <c r="A1374" s="534"/>
      <c r="B1374" s="540"/>
      <c r="C1374" s="507"/>
      <c r="D1374" s="514"/>
      <c r="E1374" s="44"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6"/>
        <v>0</v>
      </c>
    </row>
    <row r="1375" spans="1:63" ht="12.95" customHeight="1" x14ac:dyDescent="0.2">
      <c r="A1375" s="534"/>
      <c r="B1375" s="540"/>
      <c r="C1375" s="507"/>
      <c r="D1375" s="515" t="str">
        <f>Parameters!$B$13</f>
        <v>Death</v>
      </c>
      <c r="E1375" s="67" t="str">
        <f>Parameters!$B$14</f>
        <v>Total</v>
      </c>
      <c r="F1375" s="14">
        <f t="shared" ref="F1375:BF1375" si="759">F1376+F1377</f>
        <v>0</v>
      </c>
      <c r="G1375" s="14">
        <f t="shared" si="759"/>
        <v>0</v>
      </c>
      <c r="H1375" s="14">
        <f t="shared" si="759"/>
        <v>0</v>
      </c>
      <c r="I1375" s="14">
        <f t="shared" si="759"/>
        <v>0</v>
      </c>
      <c r="J1375" s="14">
        <f t="shared" si="759"/>
        <v>0</v>
      </c>
      <c r="K1375" s="14">
        <f t="shared" si="759"/>
        <v>0</v>
      </c>
      <c r="L1375" s="14">
        <f t="shared" si="759"/>
        <v>0</v>
      </c>
      <c r="M1375" s="14">
        <f t="shared" si="759"/>
        <v>0</v>
      </c>
      <c r="N1375" s="14">
        <f t="shared" si="759"/>
        <v>0</v>
      </c>
      <c r="O1375" s="14">
        <f t="shared" si="759"/>
        <v>0</v>
      </c>
      <c r="P1375" s="14">
        <f t="shared" si="759"/>
        <v>0</v>
      </c>
      <c r="Q1375" s="14">
        <f t="shared" si="759"/>
        <v>0</v>
      </c>
      <c r="R1375" s="14">
        <f t="shared" si="759"/>
        <v>0</v>
      </c>
      <c r="S1375" s="14">
        <f t="shared" si="759"/>
        <v>0</v>
      </c>
      <c r="T1375" s="14">
        <f t="shared" si="759"/>
        <v>0</v>
      </c>
      <c r="U1375" s="14">
        <f t="shared" si="759"/>
        <v>0</v>
      </c>
      <c r="V1375" s="14">
        <f t="shared" si="759"/>
        <v>0</v>
      </c>
      <c r="W1375" s="14">
        <f t="shared" si="759"/>
        <v>0</v>
      </c>
      <c r="X1375" s="14">
        <f t="shared" si="759"/>
        <v>0</v>
      </c>
      <c r="Y1375" s="14">
        <f t="shared" si="759"/>
        <v>0</v>
      </c>
      <c r="Z1375" s="14">
        <f t="shared" si="759"/>
        <v>0</v>
      </c>
      <c r="AA1375" s="14">
        <f t="shared" si="759"/>
        <v>0</v>
      </c>
      <c r="AB1375" s="14">
        <f t="shared" si="759"/>
        <v>0</v>
      </c>
      <c r="AC1375" s="14">
        <f t="shared" si="759"/>
        <v>0</v>
      </c>
      <c r="AD1375" s="14">
        <f t="shared" si="759"/>
        <v>0</v>
      </c>
      <c r="AE1375" s="14">
        <f t="shared" si="759"/>
        <v>0</v>
      </c>
      <c r="AF1375" s="14">
        <f t="shared" si="759"/>
        <v>0</v>
      </c>
      <c r="AG1375" s="14">
        <f t="shared" si="759"/>
        <v>0</v>
      </c>
      <c r="AH1375" s="14">
        <f t="shared" si="759"/>
        <v>0</v>
      </c>
      <c r="AI1375" s="14">
        <f t="shared" si="759"/>
        <v>0</v>
      </c>
      <c r="AJ1375" s="14">
        <f t="shared" si="759"/>
        <v>0</v>
      </c>
      <c r="AK1375" s="14">
        <f t="shared" si="759"/>
        <v>0</v>
      </c>
      <c r="AL1375" s="14">
        <f t="shared" si="759"/>
        <v>0</v>
      </c>
      <c r="AM1375" s="14">
        <f t="shared" si="759"/>
        <v>0</v>
      </c>
      <c r="AN1375" s="14">
        <f t="shared" si="759"/>
        <v>0</v>
      </c>
      <c r="AO1375" s="14">
        <f t="shared" si="759"/>
        <v>0</v>
      </c>
      <c r="AP1375" s="14">
        <f t="shared" si="759"/>
        <v>0</v>
      </c>
      <c r="AQ1375" s="14">
        <f t="shared" si="759"/>
        <v>0</v>
      </c>
      <c r="AR1375" s="14">
        <f t="shared" si="759"/>
        <v>0</v>
      </c>
      <c r="AS1375" s="14">
        <f t="shared" si="759"/>
        <v>0</v>
      </c>
      <c r="AT1375" s="14">
        <f t="shared" si="759"/>
        <v>0</v>
      </c>
      <c r="AU1375" s="14">
        <f t="shared" si="759"/>
        <v>0</v>
      </c>
      <c r="AV1375" s="14">
        <f t="shared" si="759"/>
        <v>0</v>
      </c>
      <c r="AW1375" s="14">
        <f t="shared" si="759"/>
        <v>0</v>
      </c>
      <c r="AX1375" s="14">
        <f t="shared" si="759"/>
        <v>0</v>
      </c>
      <c r="AY1375" s="14">
        <f t="shared" si="759"/>
        <v>0</v>
      </c>
      <c r="AZ1375" s="14">
        <f t="shared" si="759"/>
        <v>0</v>
      </c>
      <c r="BA1375" s="14">
        <f t="shared" si="759"/>
        <v>0</v>
      </c>
      <c r="BB1375" s="14">
        <f t="shared" si="759"/>
        <v>0</v>
      </c>
      <c r="BC1375" s="14">
        <f t="shared" si="759"/>
        <v>0</v>
      </c>
      <c r="BD1375" s="14">
        <f t="shared" si="759"/>
        <v>0</v>
      </c>
      <c r="BE1375" s="14">
        <f t="shared" si="759"/>
        <v>0</v>
      </c>
      <c r="BF1375" s="14">
        <f t="shared" si="759"/>
        <v>0</v>
      </c>
      <c r="BG1375" s="29">
        <f t="shared" si="756"/>
        <v>0</v>
      </c>
    </row>
    <row r="1376" spans="1:63" ht="12.95" customHeight="1" x14ac:dyDescent="0.2">
      <c r="A1376" s="534"/>
      <c r="B1376" s="540"/>
      <c r="C1376" s="507"/>
      <c r="D1376" s="513"/>
      <c r="E1376" s="44"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6"/>
        <v>0</v>
      </c>
    </row>
    <row r="1377" spans="1:62" ht="12.95" customHeight="1" thickBot="1" x14ac:dyDescent="0.25">
      <c r="A1377" s="534"/>
      <c r="B1377" s="540"/>
      <c r="C1377" s="508"/>
      <c r="D1377" s="516"/>
      <c r="E1377" s="44"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534"/>
      <c r="B1378" s="540"/>
      <c r="C1378" s="505" t="str">
        <f>Parameters!$C$5</f>
        <v>12 to 23 m.</v>
      </c>
      <c r="D1378" s="509" t="str">
        <f>Parameters!$B$10</f>
        <v>Fever</v>
      </c>
      <c r="E1378" s="65" t="str">
        <f>Parameters!$B$14</f>
        <v>Total</v>
      </c>
      <c r="F1378" s="30">
        <f>F1379+F1380</f>
        <v>0</v>
      </c>
      <c r="G1378" s="30">
        <f t="shared" ref="G1378:BF1378" si="760">G1379+G1380</f>
        <v>0</v>
      </c>
      <c r="H1378" s="30">
        <f t="shared" si="760"/>
        <v>0</v>
      </c>
      <c r="I1378" s="30">
        <f t="shared" si="760"/>
        <v>0</v>
      </c>
      <c r="J1378" s="30">
        <f t="shared" si="760"/>
        <v>0</v>
      </c>
      <c r="K1378" s="30">
        <f t="shared" si="760"/>
        <v>0</v>
      </c>
      <c r="L1378" s="30">
        <f t="shared" si="760"/>
        <v>0</v>
      </c>
      <c r="M1378" s="30">
        <f t="shared" si="760"/>
        <v>0</v>
      </c>
      <c r="N1378" s="30">
        <f t="shared" si="760"/>
        <v>0</v>
      </c>
      <c r="O1378" s="30">
        <f t="shared" si="760"/>
        <v>0</v>
      </c>
      <c r="P1378" s="30">
        <f t="shared" si="760"/>
        <v>0</v>
      </c>
      <c r="Q1378" s="30">
        <f t="shared" si="760"/>
        <v>0</v>
      </c>
      <c r="R1378" s="30">
        <f t="shared" si="760"/>
        <v>0</v>
      </c>
      <c r="S1378" s="30">
        <f t="shared" si="760"/>
        <v>0</v>
      </c>
      <c r="T1378" s="30">
        <f t="shared" si="760"/>
        <v>0</v>
      </c>
      <c r="U1378" s="30">
        <f t="shared" si="760"/>
        <v>0</v>
      </c>
      <c r="V1378" s="30">
        <f t="shared" si="760"/>
        <v>0</v>
      </c>
      <c r="W1378" s="30">
        <f t="shared" si="760"/>
        <v>0</v>
      </c>
      <c r="X1378" s="30">
        <f t="shared" si="760"/>
        <v>0</v>
      </c>
      <c r="Y1378" s="30">
        <f t="shared" si="760"/>
        <v>0</v>
      </c>
      <c r="Z1378" s="30">
        <f t="shared" si="760"/>
        <v>0</v>
      </c>
      <c r="AA1378" s="30">
        <f t="shared" si="760"/>
        <v>0</v>
      </c>
      <c r="AB1378" s="30">
        <f t="shared" si="760"/>
        <v>0</v>
      </c>
      <c r="AC1378" s="30">
        <f t="shared" si="760"/>
        <v>0</v>
      </c>
      <c r="AD1378" s="30">
        <f t="shared" si="760"/>
        <v>0</v>
      </c>
      <c r="AE1378" s="30">
        <f t="shared" si="760"/>
        <v>0</v>
      </c>
      <c r="AF1378" s="30">
        <f t="shared" si="760"/>
        <v>0</v>
      </c>
      <c r="AG1378" s="30">
        <f t="shared" si="760"/>
        <v>0</v>
      </c>
      <c r="AH1378" s="30">
        <f t="shared" si="760"/>
        <v>0</v>
      </c>
      <c r="AI1378" s="30">
        <f t="shared" si="760"/>
        <v>0</v>
      </c>
      <c r="AJ1378" s="30">
        <f t="shared" si="760"/>
        <v>0</v>
      </c>
      <c r="AK1378" s="30">
        <f t="shared" si="760"/>
        <v>0</v>
      </c>
      <c r="AL1378" s="30">
        <f t="shared" si="760"/>
        <v>0</v>
      </c>
      <c r="AM1378" s="30">
        <f t="shared" si="760"/>
        <v>0</v>
      </c>
      <c r="AN1378" s="30">
        <f t="shared" si="760"/>
        <v>0</v>
      </c>
      <c r="AO1378" s="30">
        <f t="shared" si="760"/>
        <v>0</v>
      </c>
      <c r="AP1378" s="30">
        <f t="shared" si="760"/>
        <v>0</v>
      </c>
      <c r="AQ1378" s="30">
        <f t="shared" si="760"/>
        <v>0</v>
      </c>
      <c r="AR1378" s="30">
        <f t="shared" si="760"/>
        <v>0</v>
      </c>
      <c r="AS1378" s="30">
        <f t="shared" si="760"/>
        <v>0</v>
      </c>
      <c r="AT1378" s="30">
        <f t="shared" si="760"/>
        <v>0</v>
      </c>
      <c r="AU1378" s="30">
        <f t="shared" si="760"/>
        <v>0</v>
      </c>
      <c r="AV1378" s="30">
        <f t="shared" si="760"/>
        <v>0</v>
      </c>
      <c r="AW1378" s="30">
        <f t="shared" si="760"/>
        <v>0</v>
      </c>
      <c r="AX1378" s="30">
        <f t="shared" si="760"/>
        <v>0</v>
      </c>
      <c r="AY1378" s="30">
        <f t="shared" si="760"/>
        <v>0</v>
      </c>
      <c r="AZ1378" s="30">
        <f t="shared" si="760"/>
        <v>0</v>
      </c>
      <c r="BA1378" s="30">
        <f t="shared" si="760"/>
        <v>0</v>
      </c>
      <c r="BB1378" s="30">
        <f t="shared" si="760"/>
        <v>0</v>
      </c>
      <c r="BC1378" s="30">
        <f t="shared" si="760"/>
        <v>0</v>
      </c>
      <c r="BD1378" s="30">
        <f t="shared" si="760"/>
        <v>0</v>
      </c>
      <c r="BE1378" s="30">
        <f t="shared" si="760"/>
        <v>0</v>
      </c>
      <c r="BF1378" s="30">
        <f t="shared" si="760"/>
        <v>0</v>
      </c>
      <c r="BG1378" s="31">
        <f>SUM(F1378:BF1378)</f>
        <v>0</v>
      </c>
    </row>
    <row r="1379" spans="1:62" ht="12.95" customHeight="1" x14ac:dyDescent="0.2">
      <c r="A1379" s="534"/>
      <c r="B1379" s="540"/>
      <c r="C1379" s="506"/>
      <c r="D1379" s="510"/>
      <c r="E1379" s="66"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1">SUM(F1379:BF1379)</f>
        <v>0</v>
      </c>
    </row>
    <row r="1380" spans="1:62" ht="12.95" customHeight="1" x14ac:dyDescent="0.2">
      <c r="A1380" s="534"/>
      <c r="B1380" s="540"/>
      <c r="C1380" s="506"/>
      <c r="D1380" s="511"/>
      <c r="E1380" s="66"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1"/>
        <v>0</v>
      </c>
    </row>
    <row r="1381" spans="1:62" ht="12.95" customHeight="1" x14ac:dyDescent="0.2">
      <c r="A1381" s="534"/>
      <c r="B1381" s="540"/>
      <c r="C1381" s="507"/>
      <c r="D1381" s="512" t="str">
        <f>Parameters!$B$11</f>
        <v>Hosp.</v>
      </c>
      <c r="E1381" s="67" t="str">
        <f>Parameters!$B$14</f>
        <v>Total</v>
      </c>
      <c r="F1381" s="14">
        <f t="shared" ref="F1381:BF1381" si="762">F1382+F1383</f>
        <v>0</v>
      </c>
      <c r="G1381" s="14">
        <f t="shared" si="762"/>
        <v>0</v>
      </c>
      <c r="H1381" s="14">
        <f t="shared" si="762"/>
        <v>0</v>
      </c>
      <c r="I1381" s="14">
        <f t="shared" si="762"/>
        <v>0</v>
      </c>
      <c r="J1381" s="14">
        <f t="shared" si="762"/>
        <v>0</v>
      </c>
      <c r="K1381" s="14">
        <f t="shared" si="762"/>
        <v>0</v>
      </c>
      <c r="L1381" s="14">
        <f t="shared" si="762"/>
        <v>0</v>
      </c>
      <c r="M1381" s="14">
        <f t="shared" si="762"/>
        <v>0</v>
      </c>
      <c r="N1381" s="14">
        <f t="shared" si="762"/>
        <v>0</v>
      </c>
      <c r="O1381" s="14">
        <f t="shared" si="762"/>
        <v>0</v>
      </c>
      <c r="P1381" s="14">
        <f t="shared" si="762"/>
        <v>0</v>
      </c>
      <c r="Q1381" s="14">
        <f t="shared" si="762"/>
        <v>0</v>
      </c>
      <c r="R1381" s="14">
        <f t="shared" si="762"/>
        <v>0</v>
      </c>
      <c r="S1381" s="14">
        <f t="shared" si="762"/>
        <v>0</v>
      </c>
      <c r="T1381" s="14">
        <f t="shared" si="762"/>
        <v>0</v>
      </c>
      <c r="U1381" s="14">
        <f t="shared" si="762"/>
        <v>0</v>
      </c>
      <c r="V1381" s="14">
        <f t="shared" si="762"/>
        <v>0</v>
      </c>
      <c r="W1381" s="14">
        <f t="shared" si="762"/>
        <v>0</v>
      </c>
      <c r="X1381" s="14">
        <f t="shared" si="762"/>
        <v>0</v>
      </c>
      <c r="Y1381" s="14">
        <f t="shared" si="762"/>
        <v>0</v>
      </c>
      <c r="Z1381" s="14">
        <f t="shared" si="762"/>
        <v>0</v>
      </c>
      <c r="AA1381" s="14">
        <f t="shared" si="762"/>
        <v>0</v>
      </c>
      <c r="AB1381" s="14">
        <f t="shared" si="762"/>
        <v>0</v>
      </c>
      <c r="AC1381" s="14">
        <f t="shared" si="762"/>
        <v>0</v>
      </c>
      <c r="AD1381" s="14">
        <f t="shared" si="762"/>
        <v>0</v>
      </c>
      <c r="AE1381" s="14">
        <f t="shared" si="762"/>
        <v>0</v>
      </c>
      <c r="AF1381" s="14">
        <f t="shared" si="762"/>
        <v>0</v>
      </c>
      <c r="AG1381" s="14">
        <f t="shared" si="762"/>
        <v>0</v>
      </c>
      <c r="AH1381" s="14">
        <f t="shared" si="762"/>
        <v>0</v>
      </c>
      <c r="AI1381" s="14">
        <f t="shared" si="762"/>
        <v>0</v>
      </c>
      <c r="AJ1381" s="14">
        <f t="shared" si="762"/>
        <v>0</v>
      </c>
      <c r="AK1381" s="14">
        <f t="shared" si="762"/>
        <v>0</v>
      </c>
      <c r="AL1381" s="14">
        <f t="shared" si="762"/>
        <v>0</v>
      </c>
      <c r="AM1381" s="14">
        <f t="shared" si="762"/>
        <v>0</v>
      </c>
      <c r="AN1381" s="14">
        <f t="shared" si="762"/>
        <v>0</v>
      </c>
      <c r="AO1381" s="14">
        <f t="shared" si="762"/>
        <v>0</v>
      </c>
      <c r="AP1381" s="14">
        <f t="shared" si="762"/>
        <v>0</v>
      </c>
      <c r="AQ1381" s="14">
        <f t="shared" si="762"/>
        <v>0</v>
      </c>
      <c r="AR1381" s="14">
        <f t="shared" si="762"/>
        <v>0</v>
      </c>
      <c r="AS1381" s="14">
        <f t="shared" si="762"/>
        <v>0</v>
      </c>
      <c r="AT1381" s="14">
        <f t="shared" si="762"/>
        <v>0</v>
      </c>
      <c r="AU1381" s="14">
        <f t="shared" si="762"/>
        <v>0</v>
      </c>
      <c r="AV1381" s="14">
        <f t="shared" si="762"/>
        <v>0</v>
      </c>
      <c r="AW1381" s="14">
        <f t="shared" si="762"/>
        <v>0</v>
      </c>
      <c r="AX1381" s="14">
        <f t="shared" si="762"/>
        <v>0</v>
      </c>
      <c r="AY1381" s="14">
        <f t="shared" si="762"/>
        <v>0</v>
      </c>
      <c r="AZ1381" s="14">
        <f t="shared" si="762"/>
        <v>0</v>
      </c>
      <c r="BA1381" s="14">
        <f t="shared" si="762"/>
        <v>0</v>
      </c>
      <c r="BB1381" s="14">
        <f t="shared" si="762"/>
        <v>0</v>
      </c>
      <c r="BC1381" s="14">
        <f t="shared" si="762"/>
        <v>0</v>
      </c>
      <c r="BD1381" s="14">
        <f t="shared" si="762"/>
        <v>0</v>
      </c>
      <c r="BE1381" s="14">
        <f t="shared" si="762"/>
        <v>0</v>
      </c>
      <c r="BF1381" s="14">
        <f t="shared" si="762"/>
        <v>0</v>
      </c>
      <c r="BG1381" s="29">
        <f t="shared" si="761"/>
        <v>0</v>
      </c>
    </row>
    <row r="1382" spans="1:62" ht="12.95" customHeight="1" x14ac:dyDescent="0.2">
      <c r="A1382" s="534"/>
      <c r="B1382" s="540"/>
      <c r="C1382" s="507"/>
      <c r="D1382" s="513"/>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1"/>
        <v>0</v>
      </c>
    </row>
    <row r="1383" spans="1:62" ht="12.95" customHeight="1" x14ac:dyDescent="0.2">
      <c r="A1383" s="534"/>
      <c r="B1383" s="540"/>
      <c r="C1383" s="507"/>
      <c r="D1383" s="514"/>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1"/>
        <v>0</v>
      </c>
    </row>
    <row r="1384" spans="1:62" ht="12.95" customHeight="1" x14ac:dyDescent="0.2">
      <c r="A1384" s="534"/>
      <c r="B1384" s="540"/>
      <c r="C1384" s="507"/>
      <c r="D1384" s="515" t="str">
        <f>Parameters!$B$12</f>
        <v>ICU</v>
      </c>
      <c r="E1384" s="67" t="str">
        <f>Parameters!$B$14</f>
        <v>Total</v>
      </c>
      <c r="F1384" s="14">
        <f t="shared" ref="F1384:BF1384" si="763">F1385+F1386</f>
        <v>0</v>
      </c>
      <c r="G1384" s="14">
        <f t="shared" si="763"/>
        <v>0</v>
      </c>
      <c r="H1384" s="14">
        <f t="shared" si="763"/>
        <v>0</v>
      </c>
      <c r="I1384" s="14">
        <f t="shared" si="763"/>
        <v>0</v>
      </c>
      <c r="J1384" s="14">
        <f t="shared" si="763"/>
        <v>0</v>
      </c>
      <c r="K1384" s="14">
        <f t="shared" si="763"/>
        <v>0</v>
      </c>
      <c r="L1384" s="14">
        <f t="shared" si="763"/>
        <v>0</v>
      </c>
      <c r="M1384" s="14">
        <f t="shared" si="763"/>
        <v>0</v>
      </c>
      <c r="N1384" s="14">
        <f t="shared" si="763"/>
        <v>0</v>
      </c>
      <c r="O1384" s="14">
        <f t="shared" si="763"/>
        <v>0</v>
      </c>
      <c r="P1384" s="14">
        <f t="shared" si="763"/>
        <v>0</v>
      </c>
      <c r="Q1384" s="14">
        <f t="shared" si="763"/>
        <v>0</v>
      </c>
      <c r="R1384" s="14">
        <f t="shared" si="763"/>
        <v>0</v>
      </c>
      <c r="S1384" s="14">
        <f t="shared" si="763"/>
        <v>0</v>
      </c>
      <c r="T1384" s="14">
        <f t="shared" si="763"/>
        <v>0</v>
      </c>
      <c r="U1384" s="14">
        <f t="shared" si="763"/>
        <v>0</v>
      </c>
      <c r="V1384" s="14">
        <f t="shared" si="763"/>
        <v>0</v>
      </c>
      <c r="W1384" s="14">
        <f t="shared" si="763"/>
        <v>0</v>
      </c>
      <c r="X1384" s="14">
        <f t="shared" si="763"/>
        <v>0</v>
      </c>
      <c r="Y1384" s="14">
        <f t="shared" si="763"/>
        <v>0</v>
      </c>
      <c r="Z1384" s="14">
        <f t="shared" si="763"/>
        <v>0</v>
      </c>
      <c r="AA1384" s="14">
        <f t="shared" si="763"/>
        <v>0</v>
      </c>
      <c r="AB1384" s="14">
        <f t="shared" si="763"/>
        <v>0</v>
      </c>
      <c r="AC1384" s="14">
        <f t="shared" si="763"/>
        <v>0</v>
      </c>
      <c r="AD1384" s="14">
        <f t="shared" si="763"/>
        <v>0</v>
      </c>
      <c r="AE1384" s="14">
        <f t="shared" si="763"/>
        <v>0</v>
      </c>
      <c r="AF1384" s="14">
        <f t="shared" si="763"/>
        <v>0</v>
      </c>
      <c r="AG1384" s="14">
        <f t="shared" si="763"/>
        <v>0</v>
      </c>
      <c r="AH1384" s="14">
        <f t="shared" si="763"/>
        <v>0</v>
      </c>
      <c r="AI1384" s="14">
        <f t="shared" si="763"/>
        <v>0</v>
      </c>
      <c r="AJ1384" s="14">
        <f t="shared" si="763"/>
        <v>0</v>
      </c>
      <c r="AK1384" s="14">
        <f t="shared" si="763"/>
        <v>0</v>
      </c>
      <c r="AL1384" s="14">
        <f t="shared" si="763"/>
        <v>0</v>
      </c>
      <c r="AM1384" s="14">
        <f t="shared" si="763"/>
        <v>0</v>
      </c>
      <c r="AN1384" s="14">
        <f t="shared" si="763"/>
        <v>0</v>
      </c>
      <c r="AO1384" s="14">
        <f t="shared" si="763"/>
        <v>0</v>
      </c>
      <c r="AP1384" s="14">
        <f t="shared" si="763"/>
        <v>0</v>
      </c>
      <c r="AQ1384" s="14">
        <f t="shared" si="763"/>
        <v>0</v>
      </c>
      <c r="AR1384" s="14">
        <f t="shared" si="763"/>
        <v>0</v>
      </c>
      <c r="AS1384" s="14">
        <f t="shared" si="763"/>
        <v>0</v>
      </c>
      <c r="AT1384" s="14">
        <f t="shared" si="763"/>
        <v>0</v>
      </c>
      <c r="AU1384" s="14">
        <f t="shared" si="763"/>
        <v>0</v>
      </c>
      <c r="AV1384" s="14">
        <f t="shared" si="763"/>
        <v>0</v>
      </c>
      <c r="AW1384" s="14">
        <f t="shared" si="763"/>
        <v>0</v>
      </c>
      <c r="AX1384" s="14">
        <f t="shared" si="763"/>
        <v>0</v>
      </c>
      <c r="AY1384" s="14">
        <f t="shared" si="763"/>
        <v>0</v>
      </c>
      <c r="AZ1384" s="14">
        <f t="shared" si="763"/>
        <v>0</v>
      </c>
      <c r="BA1384" s="14">
        <f t="shared" si="763"/>
        <v>0</v>
      </c>
      <c r="BB1384" s="14">
        <f t="shared" si="763"/>
        <v>0</v>
      </c>
      <c r="BC1384" s="14">
        <f t="shared" si="763"/>
        <v>0</v>
      </c>
      <c r="BD1384" s="14">
        <f t="shared" si="763"/>
        <v>0</v>
      </c>
      <c r="BE1384" s="14">
        <f t="shared" si="763"/>
        <v>0</v>
      </c>
      <c r="BF1384" s="14">
        <f t="shared" si="763"/>
        <v>0</v>
      </c>
      <c r="BG1384" s="29">
        <f t="shared" si="761"/>
        <v>0</v>
      </c>
    </row>
    <row r="1385" spans="1:62" ht="12.95" customHeight="1" x14ac:dyDescent="0.2">
      <c r="A1385" s="534"/>
      <c r="B1385" s="540"/>
      <c r="C1385" s="507"/>
      <c r="D1385" s="513"/>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1"/>
        <v>0</v>
      </c>
    </row>
    <row r="1386" spans="1:62" ht="12.95" customHeight="1" x14ac:dyDescent="0.2">
      <c r="A1386" s="534"/>
      <c r="B1386" s="540"/>
      <c r="C1386" s="507"/>
      <c r="D1386" s="514"/>
      <c r="E1386" s="44"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1"/>
        <v>0</v>
      </c>
    </row>
    <row r="1387" spans="1:62" ht="12.95" customHeight="1" x14ac:dyDescent="0.2">
      <c r="A1387" s="534"/>
      <c r="B1387" s="540"/>
      <c r="C1387" s="507"/>
      <c r="D1387" s="515" t="str">
        <f>Parameters!$B$13</f>
        <v>Death</v>
      </c>
      <c r="E1387" s="67" t="str">
        <f>Parameters!$B$14</f>
        <v>Total</v>
      </c>
      <c r="F1387" s="14">
        <f t="shared" ref="F1387:BF1387" si="764">F1388+F1389</f>
        <v>0</v>
      </c>
      <c r="G1387" s="14">
        <f t="shared" si="764"/>
        <v>0</v>
      </c>
      <c r="H1387" s="14">
        <f t="shared" si="764"/>
        <v>0</v>
      </c>
      <c r="I1387" s="14">
        <f t="shared" si="764"/>
        <v>0</v>
      </c>
      <c r="J1387" s="14">
        <f t="shared" si="764"/>
        <v>0</v>
      </c>
      <c r="K1387" s="14">
        <f t="shared" si="764"/>
        <v>0</v>
      </c>
      <c r="L1387" s="14">
        <f t="shared" si="764"/>
        <v>0</v>
      </c>
      <c r="M1387" s="14">
        <f t="shared" si="764"/>
        <v>0</v>
      </c>
      <c r="N1387" s="14">
        <f t="shared" si="764"/>
        <v>0</v>
      </c>
      <c r="O1387" s="14">
        <f t="shared" si="764"/>
        <v>0</v>
      </c>
      <c r="P1387" s="14">
        <f t="shared" si="764"/>
        <v>0</v>
      </c>
      <c r="Q1387" s="14">
        <f t="shared" si="764"/>
        <v>0</v>
      </c>
      <c r="R1387" s="14">
        <f t="shared" si="764"/>
        <v>0</v>
      </c>
      <c r="S1387" s="14">
        <f t="shared" si="764"/>
        <v>0</v>
      </c>
      <c r="T1387" s="14">
        <f t="shared" si="764"/>
        <v>0</v>
      </c>
      <c r="U1387" s="14">
        <f t="shared" si="764"/>
        <v>0</v>
      </c>
      <c r="V1387" s="14">
        <f t="shared" si="764"/>
        <v>0</v>
      </c>
      <c r="W1387" s="14">
        <f t="shared" si="764"/>
        <v>0</v>
      </c>
      <c r="X1387" s="14">
        <f t="shared" si="764"/>
        <v>0</v>
      </c>
      <c r="Y1387" s="14">
        <f t="shared" si="764"/>
        <v>0</v>
      </c>
      <c r="Z1387" s="14">
        <f t="shared" si="764"/>
        <v>0</v>
      </c>
      <c r="AA1387" s="14">
        <f t="shared" si="764"/>
        <v>0</v>
      </c>
      <c r="AB1387" s="14">
        <f t="shared" si="764"/>
        <v>0</v>
      </c>
      <c r="AC1387" s="14">
        <f t="shared" si="764"/>
        <v>0</v>
      </c>
      <c r="AD1387" s="14">
        <f t="shared" si="764"/>
        <v>0</v>
      </c>
      <c r="AE1387" s="14">
        <f t="shared" si="764"/>
        <v>0</v>
      </c>
      <c r="AF1387" s="14">
        <f t="shared" si="764"/>
        <v>0</v>
      </c>
      <c r="AG1387" s="14">
        <f t="shared" si="764"/>
        <v>0</v>
      </c>
      <c r="AH1387" s="14">
        <f t="shared" si="764"/>
        <v>0</v>
      </c>
      <c r="AI1387" s="14">
        <f t="shared" si="764"/>
        <v>0</v>
      </c>
      <c r="AJ1387" s="14">
        <f t="shared" si="764"/>
        <v>0</v>
      </c>
      <c r="AK1387" s="14">
        <f t="shared" si="764"/>
        <v>0</v>
      </c>
      <c r="AL1387" s="14">
        <f t="shared" si="764"/>
        <v>0</v>
      </c>
      <c r="AM1387" s="14">
        <f t="shared" si="764"/>
        <v>0</v>
      </c>
      <c r="AN1387" s="14">
        <f t="shared" si="764"/>
        <v>0</v>
      </c>
      <c r="AO1387" s="14">
        <f t="shared" si="764"/>
        <v>0</v>
      </c>
      <c r="AP1387" s="14">
        <f t="shared" si="764"/>
        <v>0</v>
      </c>
      <c r="AQ1387" s="14">
        <f t="shared" si="764"/>
        <v>0</v>
      </c>
      <c r="AR1387" s="14">
        <f t="shared" si="764"/>
        <v>0</v>
      </c>
      <c r="AS1387" s="14">
        <f t="shared" si="764"/>
        <v>0</v>
      </c>
      <c r="AT1387" s="14">
        <f t="shared" si="764"/>
        <v>0</v>
      </c>
      <c r="AU1387" s="14">
        <f t="shared" si="764"/>
        <v>0</v>
      </c>
      <c r="AV1387" s="14">
        <f t="shared" si="764"/>
        <v>0</v>
      </c>
      <c r="AW1387" s="14">
        <f t="shared" si="764"/>
        <v>0</v>
      </c>
      <c r="AX1387" s="14">
        <f t="shared" si="764"/>
        <v>0</v>
      </c>
      <c r="AY1387" s="14">
        <f t="shared" si="764"/>
        <v>0</v>
      </c>
      <c r="AZ1387" s="14">
        <f t="shared" si="764"/>
        <v>0</v>
      </c>
      <c r="BA1387" s="14">
        <f t="shared" si="764"/>
        <v>0</v>
      </c>
      <c r="BB1387" s="14">
        <f t="shared" si="764"/>
        <v>0</v>
      </c>
      <c r="BC1387" s="14">
        <f t="shared" si="764"/>
        <v>0</v>
      </c>
      <c r="BD1387" s="14">
        <f t="shared" si="764"/>
        <v>0</v>
      </c>
      <c r="BE1387" s="14">
        <f t="shared" si="764"/>
        <v>0</v>
      </c>
      <c r="BF1387" s="14">
        <f t="shared" si="764"/>
        <v>0</v>
      </c>
      <c r="BG1387" s="29">
        <f t="shared" si="761"/>
        <v>0</v>
      </c>
      <c r="BI1387" s="9"/>
      <c r="BJ1387" s="61"/>
    </row>
    <row r="1388" spans="1:62" ht="12.95" customHeight="1" x14ac:dyDescent="0.2">
      <c r="A1388" s="534"/>
      <c r="B1388" s="540"/>
      <c r="C1388" s="507"/>
      <c r="D1388" s="513"/>
      <c r="E1388" s="44"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1"/>
        <v>0</v>
      </c>
    </row>
    <row r="1389" spans="1:62" ht="12.95" customHeight="1" thickBot="1" x14ac:dyDescent="0.25">
      <c r="A1389" s="534"/>
      <c r="B1389" s="540"/>
      <c r="C1389" s="508"/>
      <c r="D1389" s="516"/>
      <c r="E1389" s="44"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534"/>
      <c r="B1390" s="540"/>
      <c r="C1390" s="505" t="str">
        <f>Parameters!$C$6</f>
        <v>2 to 4</v>
      </c>
      <c r="D1390" s="509" t="str">
        <f>Parameters!$B$10</f>
        <v>Fever</v>
      </c>
      <c r="E1390" s="65" t="str">
        <f>Parameters!$B$14</f>
        <v>Total</v>
      </c>
      <c r="F1390" s="30">
        <f>F1391+F1392</f>
        <v>0</v>
      </c>
      <c r="G1390" s="30">
        <f t="shared" ref="G1390:BF1390" si="765">G1391+G1392</f>
        <v>0</v>
      </c>
      <c r="H1390" s="30">
        <f t="shared" si="765"/>
        <v>0</v>
      </c>
      <c r="I1390" s="30">
        <f t="shared" si="765"/>
        <v>0</v>
      </c>
      <c r="J1390" s="30">
        <f t="shared" si="765"/>
        <v>0</v>
      </c>
      <c r="K1390" s="30">
        <f t="shared" si="765"/>
        <v>0</v>
      </c>
      <c r="L1390" s="30">
        <f t="shared" si="765"/>
        <v>0</v>
      </c>
      <c r="M1390" s="30">
        <f t="shared" si="765"/>
        <v>0</v>
      </c>
      <c r="N1390" s="30">
        <f t="shared" si="765"/>
        <v>0</v>
      </c>
      <c r="O1390" s="30">
        <f t="shared" si="765"/>
        <v>0</v>
      </c>
      <c r="P1390" s="30">
        <f t="shared" si="765"/>
        <v>0</v>
      </c>
      <c r="Q1390" s="30">
        <f t="shared" si="765"/>
        <v>0</v>
      </c>
      <c r="R1390" s="30">
        <f t="shared" si="765"/>
        <v>0</v>
      </c>
      <c r="S1390" s="30">
        <f t="shared" si="765"/>
        <v>0</v>
      </c>
      <c r="T1390" s="30">
        <f t="shared" si="765"/>
        <v>0</v>
      </c>
      <c r="U1390" s="30">
        <f t="shared" si="765"/>
        <v>0</v>
      </c>
      <c r="V1390" s="30">
        <f t="shared" si="765"/>
        <v>0</v>
      </c>
      <c r="W1390" s="30">
        <f t="shared" si="765"/>
        <v>0</v>
      </c>
      <c r="X1390" s="30">
        <f t="shared" si="765"/>
        <v>0</v>
      </c>
      <c r="Y1390" s="30">
        <f t="shared" si="765"/>
        <v>0</v>
      </c>
      <c r="Z1390" s="30">
        <f t="shared" si="765"/>
        <v>0</v>
      </c>
      <c r="AA1390" s="30">
        <f t="shared" si="765"/>
        <v>0</v>
      </c>
      <c r="AB1390" s="30">
        <f t="shared" si="765"/>
        <v>0</v>
      </c>
      <c r="AC1390" s="30">
        <f t="shared" si="765"/>
        <v>0</v>
      </c>
      <c r="AD1390" s="30">
        <f t="shared" si="765"/>
        <v>0</v>
      </c>
      <c r="AE1390" s="30">
        <f t="shared" si="765"/>
        <v>0</v>
      </c>
      <c r="AF1390" s="30">
        <f t="shared" si="765"/>
        <v>0</v>
      </c>
      <c r="AG1390" s="30">
        <f t="shared" si="765"/>
        <v>0</v>
      </c>
      <c r="AH1390" s="30">
        <f t="shared" si="765"/>
        <v>0</v>
      </c>
      <c r="AI1390" s="30">
        <f t="shared" si="765"/>
        <v>0</v>
      </c>
      <c r="AJ1390" s="30">
        <f t="shared" si="765"/>
        <v>0</v>
      </c>
      <c r="AK1390" s="30">
        <f t="shared" si="765"/>
        <v>0</v>
      </c>
      <c r="AL1390" s="30">
        <f t="shared" si="765"/>
        <v>0</v>
      </c>
      <c r="AM1390" s="30">
        <f t="shared" si="765"/>
        <v>0</v>
      </c>
      <c r="AN1390" s="30">
        <f t="shared" si="765"/>
        <v>0</v>
      </c>
      <c r="AO1390" s="30">
        <f t="shared" si="765"/>
        <v>0</v>
      </c>
      <c r="AP1390" s="30">
        <f t="shared" si="765"/>
        <v>0</v>
      </c>
      <c r="AQ1390" s="30">
        <f t="shared" si="765"/>
        <v>0</v>
      </c>
      <c r="AR1390" s="30">
        <f t="shared" si="765"/>
        <v>0</v>
      </c>
      <c r="AS1390" s="30">
        <f t="shared" si="765"/>
        <v>0</v>
      </c>
      <c r="AT1390" s="30">
        <f t="shared" si="765"/>
        <v>0</v>
      </c>
      <c r="AU1390" s="30">
        <f t="shared" si="765"/>
        <v>0</v>
      </c>
      <c r="AV1390" s="30">
        <f t="shared" si="765"/>
        <v>0</v>
      </c>
      <c r="AW1390" s="30">
        <f t="shared" si="765"/>
        <v>0</v>
      </c>
      <c r="AX1390" s="30">
        <f t="shared" si="765"/>
        <v>0</v>
      </c>
      <c r="AY1390" s="30">
        <f t="shared" si="765"/>
        <v>0</v>
      </c>
      <c r="AZ1390" s="30">
        <f t="shared" si="765"/>
        <v>0</v>
      </c>
      <c r="BA1390" s="30">
        <f t="shared" si="765"/>
        <v>0</v>
      </c>
      <c r="BB1390" s="30">
        <f t="shared" si="765"/>
        <v>0</v>
      </c>
      <c r="BC1390" s="30">
        <f t="shared" si="765"/>
        <v>0</v>
      </c>
      <c r="BD1390" s="30">
        <f t="shared" si="765"/>
        <v>0</v>
      </c>
      <c r="BE1390" s="30">
        <f t="shared" si="765"/>
        <v>0</v>
      </c>
      <c r="BF1390" s="30">
        <f t="shared" si="765"/>
        <v>0</v>
      </c>
      <c r="BG1390" s="31">
        <f>SUM(F1390:BF1390)</f>
        <v>0</v>
      </c>
    </row>
    <row r="1391" spans="1:62" ht="12.95" customHeight="1" x14ac:dyDescent="0.2">
      <c r="A1391" s="534"/>
      <c r="B1391" s="540"/>
      <c r="C1391" s="506"/>
      <c r="D1391" s="510"/>
      <c r="E1391" s="66"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6">SUM(F1391:BF1391)</f>
        <v>0</v>
      </c>
    </row>
    <row r="1392" spans="1:62" ht="12.95" customHeight="1" x14ac:dyDescent="0.2">
      <c r="A1392" s="534"/>
      <c r="B1392" s="540"/>
      <c r="C1392" s="506"/>
      <c r="D1392" s="511"/>
      <c r="E1392" s="66"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6"/>
        <v>0</v>
      </c>
    </row>
    <row r="1393" spans="1:62" ht="12.95" customHeight="1" x14ac:dyDescent="0.2">
      <c r="A1393" s="534"/>
      <c r="B1393" s="540"/>
      <c r="C1393" s="507"/>
      <c r="D1393" s="512" t="str">
        <f>Parameters!$B$11</f>
        <v>Hosp.</v>
      </c>
      <c r="E1393" s="67" t="str">
        <f>Parameters!$B$14</f>
        <v>Total</v>
      </c>
      <c r="F1393" s="14">
        <f t="shared" ref="F1393:BF1393" si="767">F1394+F1395</f>
        <v>0</v>
      </c>
      <c r="G1393" s="14">
        <f t="shared" si="767"/>
        <v>0</v>
      </c>
      <c r="H1393" s="14">
        <f t="shared" si="767"/>
        <v>0</v>
      </c>
      <c r="I1393" s="14">
        <f t="shared" si="767"/>
        <v>0</v>
      </c>
      <c r="J1393" s="14">
        <f t="shared" si="767"/>
        <v>0</v>
      </c>
      <c r="K1393" s="14">
        <f t="shared" si="767"/>
        <v>0</v>
      </c>
      <c r="L1393" s="14">
        <f t="shared" si="767"/>
        <v>0</v>
      </c>
      <c r="M1393" s="14">
        <f t="shared" si="767"/>
        <v>0</v>
      </c>
      <c r="N1393" s="14">
        <f t="shared" si="767"/>
        <v>0</v>
      </c>
      <c r="O1393" s="14">
        <f t="shared" si="767"/>
        <v>0</v>
      </c>
      <c r="P1393" s="14">
        <f t="shared" si="767"/>
        <v>0</v>
      </c>
      <c r="Q1393" s="14">
        <f t="shared" si="767"/>
        <v>0</v>
      </c>
      <c r="R1393" s="14">
        <f t="shared" si="767"/>
        <v>0</v>
      </c>
      <c r="S1393" s="14">
        <f t="shared" si="767"/>
        <v>0</v>
      </c>
      <c r="T1393" s="14">
        <f t="shared" si="767"/>
        <v>0</v>
      </c>
      <c r="U1393" s="14">
        <f t="shared" si="767"/>
        <v>0</v>
      </c>
      <c r="V1393" s="14">
        <f t="shared" si="767"/>
        <v>0</v>
      </c>
      <c r="W1393" s="14">
        <f t="shared" si="767"/>
        <v>0</v>
      </c>
      <c r="X1393" s="14">
        <f t="shared" si="767"/>
        <v>0</v>
      </c>
      <c r="Y1393" s="14">
        <f t="shared" si="767"/>
        <v>0</v>
      </c>
      <c r="Z1393" s="14">
        <f t="shared" si="767"/>
        <v>0</v>
      </c>
      <c r="AA1393" s="14">
        <f t="shared" si="767"/>
        <v>0</v>
      </c>
      <c r="AB1393" s="14">
        <f t="shared" si="767"/>
        <v>0</v>
      </c>
      <c r="AC1393" s="14">
        <f t="shared" si="767"/>
        <v>0</v>
      </c>
      <c r="AD1393" s="14">
        <f t="shared" si="767"/>
        <v>0</v>
      </c>
      <c r="AE1393" s="14">
        <f t="shared" si="767"/>
        <v>0</v>
      </c>
      <c r="AF1393" s="14">
        <f t="shared" si="767"/>
        <v>0</v>
      </c>
      <c r="AG1393" s="14">
        <f t="shared" si="767"/>
        <v>0</v>
      </c>
      <c r="AH1393" s="14">
        <f t="shared" si="767"/>
        <v>0</v>
      </c>
      <c r="AI1393" s="14">
        <f t="shared" si="767"/>
        <v>0</v>
      </c>
      <c r="AJ1393" s="14">
        <f t="shared" si="767"/>
        <v>0</v>
      </c>
      <c r="AK1393" s="14">
        <f t="shared" si="767"/>
        <v>0</v>
      </c>
      <c r="AL1393" s="14">
        <f t="shared" si="767"/>
        <v>0</v>
      </c>
      <c r="AM1393" s="14">
        <f t="shared" si="767"/>
        <v>0</v>
      </c>
      <c r="AN1393" s="14">
        <f t="shared" si="767"/>
        <v>0</v>
      </c>
      <c r="AO1393" s="14">
        <f t="shared" si="767"/>
        <v>0</v>
      </c>
      <c r="AP1393" s="14">
        <f t="shared" si="767"/>
        <v>0</v>
      </c>
      <c r="AQ1393" s="14">
        <f t="shared" si="767"/>
        <v>0</v>
      </c>
      <c r="AR1393" s="14">
        <f t="shared" si="767"/>
        <v>0</v>
      </c>
      <c r="AS1393" s="14">
        <f t="shared" si="767"/>
        <v>0</v>
      </c>
      <c r="AT1393" s="14">
        <f t="shared" si="767"/>
        <v>0</v>
      </c>
      <c r="AU1393" s="14">
        <f t="shared" si="767"/>
        <v>0</v>
      </c>
      <c r="AV1393" s="14">
        <f t="shared" si="767"/>
        <v>0</v>
      </c>
      <c r="AW1393" s="14">
        <f t="shared" si="767"/>
        <v>0</v>
      </c>
      <c r="AX1393" s="14">
        <f t="shared" si="767"/>
        <v>0</v>
      </c>
      <c r="AY1393" s="14">
        <f t="shared" si="767"/>
        <v>0</v>
      </c>
      <c r="AZ1393" s="14">
        <f t="shared" si="767"/>
        <v>0</v>
      </c>
      <c r="BA1393" s="14">
        <f t="shared" si="767"/>
        <v>0</v>
      </c>
      <c r="BB1393" s="14">
        <f t="shared" si="767"/>
        <v>0</v>
      </c>
      <c r="BC1393" s="14">
        <f t="shared" si="767"/>
        <v>0</v>
      </c>
      <c r="BD1393" s="14">
        <f t="shared" si="767"/>
        <v>0</v>
      </c>
      <c r="BE1393" s="14">
        <f t="shared" si="767"/>
        <v>0</v>
      </c>
      <c r="BF1393" s="14">
        <f t="shared" si="767"/>
        <v>0</v>
      </c>
      <c r="BG1393" s="29">
        <f t="shared" si="766"/>
        <v>0</v>
      </c>
    </row>
    <row r="1394" spans="1:62" ht="12.95" customHeight="1" x14ac:dyDescent="0.2">
      <c r="A1394" s="534"/>
      <c r="B1394" s="540"/>
      <c r="C1394" s="507"/>
      <c r="D1394" s="513"/>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6"/>
        <v>0</v>
      </c>
    </row>
    <row r="1395" spans="1:62" ht="12.95" customHeight="1" x14ac:dyDescent="0.2">
      <c r="A1395" s="534"/>
      <c r="B1395" s="540"/>
      <c r="C1395" s="507"/>
      <c r="D1395" s="514"/>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6"/>
        <v>0</v>
      </c>
    </row>
    <row r="1396" spans="1:62" ht="12.95" customHeight="1" x14ac:dyDescent="0.2">
      <c r="A1396" s="534"/>
      <c r="B1396" s="540"/>
      <c r="C1396" s="507"/>
      <c r="D1396" s="515" t="str">
        <f>Parameters!$B$12</f>
        <v>ICU</v>
      </c>
      <c r="E1396" s="67" t="str">
        <f>Parameters!$B$14</f>
        <v>Total</v>
      </c>
      <c r="F1396" s="14">
        <f t="shared" ref="F1396:BF1396" si="768">F1397+F1398</f>
        <v>0</v>
      </c>
      <c r="G1396" s="14">
        <f t="shared" si="768"/>
        <v>0</v>
      </c>
      <c r="H1396" s="14">
        <f t="shared" si="768"/>
        <v>0</v>
      </c>
      <c r="I1396" s="14">
        <f t="shared" si="768"/>
        <v>0</v>
      </c>
      <c r="J1396" s="14">
        <f t="shared" si="768"/>
        <v>0</v>
      </c>
      <c r="K1396" s="14">
        <f t="shared" si="768"/>
        <v>0</v>
      </c>
      <c r="L1396" s="14">
        <f t="shared" si="768"/>
        <v>0</v>
      </c>
      <c r="M1396" s="14">
        <f t="shared" si="768"/>
        <v>0</v>
      </c>
      <c r="N1396" s="14">
        <f t="shared" si="768"/>
        <v>0</v>
      </c>
      <c r="O1396" s="14">
        <f t="shared" si="768"/>
        <v>0</v>
      </c>
      <c r="P1396" s="14">
        <f t="shared" si="768"/>
        <v>0</v>
      </c>
      <c r="Q1396" s="14">
        <f t="shared" si="768"/>
        <v>0</v>
      </c>
      <c r="R1396" s="14">
        <f t="shared" si="768"/>
        <v>0</v>
      </c>
      <c r="S1396" s="14">
        <f t="shared" si="768"/>
        <v>0</v>
      </c>
      <c r="T1396" s="14">
        <f t="shared" si="768"/>
        <v>0</v>
      </c>
      <c r="U1396" s="14">
        <f t="shared" si="768"/>
        <v>0</v>
      </c>
      <c r="V1396" s="14">
        <f t="shared" si="768"/>
        <v>0</v>
      </c>
      <c r="W1396" s="14">
        <f t="shared" si="768"/>
        <v>0</v>
      </c>
      <c r="X1396" s="14">
        <f t="shared" si="768"/>
        <v>0</v>
      </c>
      <c r="Y1396" s="14">
        <f t="shared" si="768"/>
        <v>0</v>
      </c>
      <c r="Z1396" s="14">
        <f t="shared" si="768"/>
        <v>0</v>
      </c>
      <c r="AA1396" s="14">
        <f t="shared" si="768"/>
        <v>0</v>
      </c>
      <c r="AB1396" s="14">
        <f t="shared" si="768"/>
        <v>0</v>
      </c>
      <c r="AC1396" s="14">
        <f t="shared" si="768"/>
        <v>0</v>
      </c>
      <c r="AD1396" s="14">
        <f t="shared" si="768"/>
        <v>0</v>
      </c>
      <c r="AE1396" s="14">
        <f t="shared" si="768"/>
        <v>0</v>
      </c>
      <c r="AF1396" s="14">
        <f t="shared" si="768"/>
        <v>0</v>
      </c>
      <c r="AG1396" s="14">
        <f t="shared" si="768"/>
        <v>0</v>
      </c>
      <c r="AH1396" s="14">
        <f t="shared" si="768"/>
        <v>0</v>
      </c>
      <c r="AI1396" s="14">
        <f t="shared" si="768"/>
        <v>0</v>
      </c>
      <c r="AJ1396" s="14">
        <f t="shared" si="768"/>
        <v>0</v>
      </c>
      <c r="AK1396" s="14">
        <f t="shared" si="768"/>
        <v>0</v>
      </c>
      <c r="AL1396" s="14">
        <f t="shared" si="768"/>
        <v>0</v>
      </c>
      <c r="AM1396" s="14">
        <f t="shared" si="768"/>
        <v>0</v>
      </c>
      <c r="AN1396" s="14">
        <f t="shared" si="768"/>
        <v>0</v>
      </c>
      <c r="AO1396" s="14">
        <f t="shared" si="768"/>
        <v>0</v>
      </c>
      <c r="AP1396" s="14">
        <f t="shared" si="768"/>
        <v>0</v>
      </c>
      <c r="AQ1396" s="14">
        <f t="shared" si="768"/>
        <v>0</v>
      </c>
      <c r="AR1396" s="14">
        <f t="shared" si="768"/>
        <v>0</v>
      </c>
      <c r="AS1396" s="14">
        <f t="shared" si="768"/>
        <v>0</v>
      </c>
      <c r="AT1396" s="14">
        <f t="shared" si="768"/>
        <v>0</v>
      </c>
      <c r="AU1396" s="14">
        <f t="shared" si="768"/>
        <v>0</v>
      </c>
      <c r="AV1396" s="14">
        <f t="shared" si="768"/>
        <v>0</v>
      </c>
      <c r="AW1396" s="14">
        <f t="shared" si="768"/>
        <v>0</v>
      </c>
      <c r="AX1396" s="14">
        <f t="shared" si="768"/>
        <v>0</v>
      </c>
      <c r="AY1396" s="14">
        <f t="shared" si="768"/>
        <v>0</v>
      </c>
      <c r="AZ1396" s="14">
        <f t="shared" si="768"/>
        <v>0</v>
      </c>
      <c r="BA1396" s="14">
        <f t="shared" si="768"/>
        <v>0</v>
      </c>
      <c r="BB1396" s="14">
        <f t="shared" si="768"/>
        <v>0</v>
      </c>
      <c r="BC1396" s="14">
        <f t="shared" si="768"/>
        <v>0</v>
      </c>
      <c r="BD1396" s="14">
        <f t="shared" si="768"/>
        <v>0</v>
      </c>
      <c r="BE1396" s="14">
        <f t="shared" si="768"/>
        <v>0</v>
      </c>
      <c r="BF1396" s="14">
        <f t="shared" si="768"/>
        <v>0</v>
      </c>
      <c r="BG1396" s="29">
        <f t="shared" si="766"/>
        <v>0</v>
      </c>
    </row>
    <row r="1397" spans="1:62" ht="12.95" customHeight="1" x14ac:dyDescent="0.2">
      <c r="A1397" s="534"/>
      <c r="B1397" s="540"/>
      <c r="C1397" s="507"/>
      <c r="D1397" s="513"/>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6"/>
        <v>0</v>
      </c>
    </row>
    <row r="1398" spans="1:62" ht="12.95" customHeight="1" x14ac:dyDescent="0.2">
      <c r="A1398" s="534"/>
      <c r="B1398" s="540"/>
      <c r="C1398" s="507"/>
      <c r="D1398" s="514"/>
      <c r="E1398" s="44"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6"/>
        <v>0</v>
      </c>
    </row>
    <row r="1399" spans="1:62" ht="12.95" customHeight="1" x14ac:dyDescent="0.2">
      <c r="A1399" s="534"/>
      <c r="B1399" s="540"/>
      <c r="C1399" s="507"/>
      <c r="D1399" s="515" t="str">
        <f>Parameters!$B$13</f>
        <v>Death</v>
      </c>
      <c r="E1399" s="67" t="str">
        <f>Parameters!$B$14</f>
        <v>Total</v>
      </c>
      <c r="F1399" s="14">
        <f t="shared" ref="F1399:BF1399" si="769">F1400+F1401</f>
        <v>0</v>
      </c>
      <c r="G1399" s="14">
        <f t="shared" si="769"/>
        <v>0</v>
      </c>
      <c r="H1399" s="14">
        <f t="shared" si="769"/>
        <v>0</v>
      </c>
      <c r="I1399" s="14">
        <f t="shared" si="769"/>
        <v>0</v>
      </c>
      <c r="J1399" s="14">
        <f t="shared" si="769"/>
        <v>0</v>
      </c>
      <c r="K1399" s="14">
        <f t="shared" si="769"/>
        <v>0</v>
      </c>
      <c r="L1399" s="14">
        <f t="shared" si="769"/>
        <v>0</v>
      </c>
      <c r="M1399" s="14">
        <f t="shared" si="769"/>
        <v>0</v>
      </c>
      <c r="N1399" s="14">
        <f t="shared" si="769"/>
        <v>0</v>
      </c>
      <c r="O1399" s="14">
        <f t="shared" si="769"/>
        <v>0</v>
      </c>
      <c r="P1399" s="14">
        <f t="shared" si="769"/>
        <v>0</v>
      </c>
      <c r="Q1399" s="14">
        <f t="shared" si="769"/>
        <v>0</v>
      </c>
      <c r="R1399" s="14">
        <f t="shared" si="769"/>
        <v>0</v>
      </c>
      <c r="S1399" s="14">
        <f t="shared" si="769"/>
        <v>0</v>
      </c>
      <c r="T1399" s="14">
        <f t="shared" si="769"/>
        <v>0</v>
      </c>
      <c r="U1399" s="14">
        <f t="shared" si="769"/>
        <v>0</v>
      </c>
      <c r="V1399" s="14">
        <f t="shared" si="769"/>
        <v>0</v>
      </c>
      <c r="W1399" s="14">
        <f t="shared" si="769"/>
        <v>0</v>
      </c>
      <c r="X1399" s="14">
        <f t="shared" si="769"/>
        <v>0</v>
      </c>
      <c r="Y1399" s="14">
        <f t="shared" si="769"/>
        <v>0</v>
      </c>
      <c r="Z1399" s="14">
        <f t="shared" si="769"/>
        <v>0</v>
      </c>
      <c r="AA1399" s="14">
        <f t="shared" si="769"/>
        <v>0</v>
      </c>
      <c r="AB1399" s="14">
        <f t="shared" si="769"/>
        <v>0</v>
      </c>
      <c r="AC1399" s="14">
        <f t="shared" si="769"/>
        <v>0</v>
      </c>
      <c r="AD1399" s="14">
        <f t="shared" si="769"/>
        <v>0</v>
      </c>
      <c r="AE1399" s="14">
        <f t="shared" si="769"/>
        <v>0</v>
      </c>
      <c r="AF1399" s="14">
        <f t="shared" si="769"/>
        <v>0</v>
      </c>
      <c r="AG1399" s="14">
        <f t="shared" si="769"/>
        <v>0</v>
      </c>
      <c r="AH1399" s="14">
        <f t="shared" si="769"/>
        <v>0</v>
      </c>
      <c r="AI1399" s="14">
        <f t="shared" si="769"/>
        <v>0</v>
      </c>
      <c r="AJ1399" s="14">
        <f t="shared" si="769"/>
        <v>0</v>
      </c>
      <c r="AK1399" s="14">
        <f t="shared" si="769"/>
        <v>0</v>
      </c>
      <c r="AL1399" s="14">
        <f t="shared" si="769"/>
        <v>0</v>
      </c>
      <c r="AM1399" s="14">
        <f t="shared" si="769"/>
        <v>0</v>
      </c>
      <c r="AN1399" s="14">
        <f t="shared" si="769"/>
        <v>0</v>
      </c>
      <c r="AO1399" s="14">
        <f t="shared" si="769"/>
        <v>0</v>
      </c>
      <c r="AP1399" s="14">
        <f t="shared" si="769"/>
        <v>0</v>
      </c>
      <c r="AQ1399" s="14">
        <f t="shared" si="769"/>
        <v>0</v>
      </c>
      <c r="AR1399" s="14">
        <f t="shared" si="769"/>
        <v>0</v>
      </c>
      <c r="AS1399" s="14">
        <f t="shared" si="769"/>
        <v>0</v>
      </c>
      <c r="AT1399" s="14">
        <f t="shared" si="769"/>
        <v>0</v>
      </c>
      <c r="AU1399" s="14">
        <f t="shared" si="769"/>
        <v>0</v>
      </c>
      <c r="AV1399" s="14">
        <f t="shared" si="769"/>
        <v>0</v>
      </c>
      <c r="AW1399" s="14">
        <f t="shared" si="769"/>
        <v>0</v>
      </c>
      <c r="AX1399" s="14">
        <f t="shared" si="769"/>
        <v>0</v>
      </c>
      <c r="AY1399" s="14">
        <f t="shared" si="769"/>
        <v>0</v>
      </c>
      <c r="AZ1399" s="14">
        <f t="shared" si="769"/>
        <v>0</v>
      </c>
      <c r="BA1399" s="14">
        <f t="shared" si="769"/>
        <v>0</v>
      </c>
      <c r="BB1399" s="14">
        <f t="shared" si="769"/>
        <v>0</v>
      </c>
      <c r="BC1399" s="14">
        <f t="shared" si="769"/>
        <v>0</v>
      </c>
      <c r="BD1399" s="14">
        <f t="shared" si="769"/>
        <v>0</v>
      </c>
      <c r="BE1399" s="14">
        <f t="shared" si="769"/>
        <v>0</v>
      </c>
      <c r="BF1399" s="14">
        <f t="shared" si="769"/>
        <v>0</v>
      </c>
      <c r="BG1399" s="29">
        <f t="shared" si="766"/>
        <v>0</v>
      </c>
      <c r="BI1399" s="9"/>
      <c r="BJ1399" s="61"/>
    </row>
    <row r="1400" spans="1:62" ht="12.95" customHeight="1" x14ac:dyDescent="0.2">
      <c r="A1400" s="534"/>
      <c r="B1400" s="540"/>
      <c r="C1400" s="507"/>
      <c r="D1400" s="513"/>
      <c r="E1400" s="44"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6"/>
        <v>0</v>
      </c>
      <c r="BI1400" s="9"/>
      <c r="BJ1400" s="61"/>
    </row>
    <row r="1401" spans="1:62" ht="12.95" customHeight="1" thickBot="1" x14ac:dyDescent="0.25">
      <c r="A1401" s="534"/>
      <c r="B1401" s="540"/>
      <c r="C1401" s="508"/>
      <c r="D1401" s="516"/>
      <c r="E1401" s="44"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1"/>
    </row>
    <row r="1402" spans="1:62" ht="12.95" customHeight="1" x14ac:dyDescent="0.2">
      <c r="A1402" s="534"/>
      <c r="B1402" s="540"/>
      <c r="C1402" s="505" t="str">
        <f>Parameters!$C$7</f>
        <v>5 to 14</v>
      </c>
      <c r="D1402" s="509" t="str">
        <f>Parameters!$B$10</f>
        <v>Fever</v>
      </c>
      <c r="E1402" s="65" t="str">
        <f>Parameters!$B$14</f>
        <v>Total</v>
      </c>
      <c r="F1402" s="30">
        <f>F1403+F1404</f>
        <v>0</v>
      </c>
      <c r="G1402" s="30">
        <f t="shared" ref="G1402:BF1402" si="770">G1403+G1404</f>
        <v>0</v>
      </c>
      <c r="H1402" s="30">
        <f t="shared" si="770"/>
        <v>0</v>
      </c>
      <c r="I1402" s="30">
        <f t="shared" si="770"/>
        <v>0</v>
      </c>
      <c r="J1402" s="30">
        <f t="shared" si="770"/>
        <v>0</v>
      </c>
      <c r="K1402" s="30">
        <f t="shared" si="770"/>
        <v>0</v>
      </c>
      <c r="L1402" s="30">
        <f t="shared" si="770"/>
        <v>0</v>
      </c>
      <c r="M1402" s="30">
        <f t="shared" si="770"/>
        <v>0</v>
      </c>
      <c r="N1402" s="30">
        <f t="shared" si="770"/>
        <v>0</v>
      </c>
      <c r="O1402" s="30">
        <f t="shared" si="770"/>
        <v>0</v>
      </c>
      <c r="P1402" s="30">
        <f t="shared" si="770"/>
        <v>0</v>
      </c>
      <c r="Q1402" s="30">
        <f t="shared" si="770"/>
        <v>0</v>
      </c>
      <c r="R1402" s="30">
        <f t="shared" si="770"/>
        <v>0</v>
      </c>
      <c r="S1402" s="30">
        <f t="shared" si="770"/>
        <v>0</v>
      </c>
      <c r="T1402" s="30">
        <f t="shared" si="770"/>
        <v>0</v>
      </c>
      <c r="U1402" s="30">
        <f t="shared" si="770"/>
        <v>0</v>
      </c>
      <c r="V1402" s="30">
        <f t="shared" si="770"/>
        <v>0</v>
      </c>
      <c r="W1402" s="30">
        <f t="shared" si="770"/>
        <v>0</v>
      </c>
      <c r="X1402" s="30">
        <f t="shared" si="770"/>
        <v>0</v>
      </c>
      <c r="Y1402" s="30">
        <f t="shared" si="770"/>
        <v>0</v>
      </c>
      <c r="Z1402" s="30">
        <f t="shared" si="770"/>
        <v>0</v>
      </c>
      <c r="AA1402" s="30">
        <f t="shared" si="770"/>
        <v>0</v>
      </c>
      <c r="AB1402" s="30">
        <f t="shared" si="770"/>
        <v>0</v>
      </c>
      <c r="AC1402" s="30">
        <f t="shared" si="770"/>
        <v>0</v>
      </c>
      <c r="AD1402" s="30">
        <f t="shared" si="770"/>
        <v>0</v>
      </c>
      <c r="AE1402" s="30">
        <f t="shared" si="770"/>
        <v>0</v>
      </c>
      <c r="AF1402" s="30">
        <f t="shared" si="770"/>
        <v>0</v>
      </c>
      <c r="AG1402" s="30">
        <f t="shared" si="770"/>
        <v>0</v>
      </c>
      <c r="AH1402" s="30">
        <f t="shared" si="770"/>
        <v>0</v>
      </c>
      <c r="AI1402" s="30">
        <f t="shared" si="770"/>
        <v>0</v>
      </c>
      <c r="AJ1402" s="30">
        <f t="shared" si="770"/>
        <v>0</v>
      </c>
      <c r="AK1402" s="30">
        <f t="shared" si="770"/>
        <v>0</v>
      </c>
      <c r="AL1402" s="30">
        <f t="shared" si="770"/>
        <v>0</v>
      </c>
      <c r="AM1402" s="30">
        <f t="shared" si="770"/>
        <v>0</v>
      </c>
      <c r="AN1402" s="30">
        <f t="shared" si="770"/>
        <v>0</v>
      </c>
      <c r="AO1402" s="30">
        <f t="shared" si="770"/>
        <v>0</v>
      </c>
      <c r="AP1402" s="30">
        <f t="shared" si="770"/>
        <v>0</v>
      </c>
      <c r="AQ1402" s="30">
        <f t="shared" si="770"/>
        <v>0</v>
      </c>
      <c r="AR1402" s="30">
        <f t="shared" si="770"/>
        <v>0</v>
      </c>
      <c r="AS1402" s="30">
        <f t="shared" si="770"/>
        <v>0</v>
      </c>
      <c r="AT1402" s="30">
        <f t="shared" si="770"/>
        <v>0</v>
      </c>
      <c r="AU1402" s="30">
        <f t="shared" si="770"/>
        <v>0</v>
      </c>
      <c r="AV1402" s="30">
        <f t="shared" si="770"/>
        <v>0</v>
      </c>
      <c r="AW1402" s="30">
        <f t="shared" si="770"/>
        <v>0</v>
      </c>
      <c r="AX1402" s="30">
        <f t="shared" si="770"/>
        <v>0</v>
      </c>
      <c r="AY1402" s="30">
        <f t="shared" si="770"/>
        <v>0</v>
      </c>
      <c r="AZ1402" s="30">
        <f t="shared" si="770"/>
        <v>0</v>
      </c>
      <c r="BA1402" s="30">
        <f t="shared" si="770"/>
        <v>0</v>
      </c>
      <c r="BB1402" s="30">
        <f t="shared" si="770"/>
        <v>0</v>
      </c>
      <c r="BC1402" s="30">
        <f t="shared" si="770"/>
        <v>0</v>
      </c>
      <c r="BD1402" s="30">
        <f t="shared" si="770"/>
        <v>0</v>
      </c>
      <c r="BE1402" s="30">
        <f t="shared" si="770"/>
        <v>0</v>
      </c>
      <c r="BF1402" s="30">
        <f t="shared" si="770"/>
        <v>0</v>
      </c>
      <c r="BG1402" s="31">
        <f>SUM(F1402:BF1402)</f>
        <v>0</v>
      </c>
      <c r="BI1402" s="9"/>
      <c r="BJ1402" s="61"/>
    </row>
    <row r="1403" spans="1:62" ht="12.95" customHeight="1" x14ac:dyDescent="0.2">
      <c r="A1403" s="534"/>
      <c r="B1403" s="540"/>
      <c r="C1403" s="506"/>
      <c r="D1403" s="510"/>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1">SUM(F1403:BF1403)</f>
        <v>0</v>
      </c>
      <c r="BI1403" s="9"/>
      <c r="BJ1403" s="61"/>
    </row>
    <row r="1404" spans="1:62" ht="12.95" customHeight="1" x14ac:dyDescent="0.2">
      <c r="A1404" s="534"/>
      <c r="B1404" s="540"/>
      <c r="C1404" s="506"/>
      <c r="D1404" s="511"/>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1"/>
        <v>0</v>
      </c>
      <c r="BI1404" s="9"/>
      <c r="BJ1404" s="61"/>
    </row>
    <row r="1405" spans="1:62" ht="12.95" customHeight="1" x14ac:dyDescent="0.2">
      <c r="A1405" s="534"/>
      <c r="B1405" s="540"/>
      <c r="C1405" s="507"/>
      <c r="D1405" s="512" t="str">
        <f>Parameters!$B$11</f>
        <v>Hosp.</v>
      </c>
      <c r="E1405" s="67" t="str">
        <f>Parameters!$B$14</f>
        <v>Total</v>
      </c>
      <c r="F1405" s="14">
        <f t="shared" ref="F1405:BF1405" si="772">F1406+F1407</f>
        <v>0</v>
      </c>
      <c r="G1405" s="14">
        <f t="shared" si="772"/>
        <v>0</v>
      </c>
      <c r="H1405" s="14">
        <f t="shared" si="772"/>
        <v>0</v>
      </c>
      <c r="I1405" s="14">
        <f t="shared" si="772"/>
        <v>0</v>
      </c>
      <c r="J1405" s="14">
        <f t="shared" si="772"/>
        <v>0</v>
      </c>
      <c r="K1405" s="14">
        <f t="shared" si="772"/>
        <v>0</v>
      </c>
      <c r="L1405" s="14">
        <f t="shared" si="772"/>
        <v>0</v>
      </c>
      <c r="M1405" s="14">
        <f t="shared" si="772"/>
        <v>0</v>
      </c>
      <c r="N1405" s="14">
        <f t="shared" si="772"/>
        <v>0</v>
      </c>
      <c r="O1405" s="14">
        <f t="shared" si="772"/>
        <v>0</v>
      </c>
      <c r="P1405" s="14">
        <f t="shared" si="772"/>
        <v>0</v>
      </c>
      <c r="Q1405" s="14">
        <f t="shared" si="772"/>
        <v>0</v>
      </c>
      <c r="R1405" s="14">
        <f t="shared" si="772"/>
        <v>0</v>
      </c>
      <c r="S1405" s="14">
        <f t="shared" si="772"/>
        <v>0</v>
      </c>
      <c r="T1405" s="14">
        <f t="shared" si="772"/>
        <v>0</v>
      </c>
      <c r="U1405" s="14">
        <f t="shared" si="772"/>
        <v>0</v>
      </c>
      <c r="V1405" s="14">
        <f t="shared" si="772"/>
        <v>0</v>
      </c>
      <c r="W1405" s="14">
        <f t="shared" si="772"/>
        <v>0</v>
      </c>
      <c r="X1405" s="14">
        <f t="shared" si="772"/>
        <v>0</v>
      </c>
      <c r="Y1405" s="14">
        <f t="shared" si="772"/>
        <v>0</v>
      </c>
      <c r="Z1405" s="14">
        <f t="shared" si="772"/>
        <v>0</v>
      </c>
      <c r="AA1405" s="14">
        <f t="shared" si="772"/>
        <v>0</v>
      </c>
      <c r="AB1405" s="14">
        <f t="shared" si="772"/>
        <v>0</v>
      </c>
      <c r="AC1405" s="14">
        <f t="shared" si="772"/>
        <v>0</v>
      </c>
      <c r="AD1405" s="14">
        <f t="shared" si="772"/>
        <v>0</v>
      </c>
      <c r="AE1405" s="14">
        <f t="shared" si="772"/>
        <v>0</v>
      </c>
      <c r="AF1405" s="14">
        <f t="shared" si="772"/>
        <v>0</v>
      </c>
      <c r="AG1405" s="14">
        <f t="shared" si="772"/>
        <v>0</v>
      </c>
      <c r="AH1405" s="14">
        <f t="shared" si="772"/>
        <v>0</v>
      </c>
      <c r="AI1405" s="14">
        <f t="shared" si="772"/>
        <v>0</v>
      </c>
      <c r="AJ1405" s="14">
        <f t="shared" si="772"/>
        <v>0</v>
      </c>
      <c r="AK1405" s="14">
        <f t="shared" si="772"/>
        <v>0</v>
      </c>
      <c r="AL1405" s="14">
        <f t="shared" si="772"/>
        <v>0</v>
      </c>
      <c r="AM1405" s="14">
        <f t="shared" si="772"/>
        <v>0</v>
      </c>
      <c r="AN1405" s="14">
        <f t="shared" si="772"/>
        <v>0</v>
      </c>
      <c r="AO1405" s="14">
        <f t="shared" si="772"/>
        <v>0</v>
      </c>
      <c r="AP1405" s="14">
        <f t="shared" si="772"/>
        <v>0</v>
      </c>
      <c r="AQ1405" s="14">
        <f t="shared" si="772"/>
        <v>0</v>
      </c>
      <c r="AR1405" s="14">
        <f t="shared" si="772"/>
        <v>0</v>
      </c>
      <c r="AS1405" s="14">
        <f t="shared" si="772"/>
        <v>0</v>
      </c>
      <c r="AT1405" s="14">
        <f t="shared" si="772"/>
        <v>0</v>
      </c>
      <c r="AU1405" s="14">
        <f t="shared" si="772"/>
        <v>0</v>
      </c>
      <c r="AV1405" s="14">
        <f t="shared" si="772"/>
        <v>0</v>
      </c>
      <c r="AW1405" s="14">
        <f t="shared" si="772"/>
        <v>0</v>
      </c>
      <c r="AX1405" s="14">
        <f t="shared" si="772"/>
        <v>0</v>
      </c>
      <c r="AY1405" s="14">
        <f t="shared" si="772"/>
        <v>0</v>
      </c>
      <c r="AZ1405" s="14">
        <f t="shared" si="772"/>
        <v>0</v>
      </c>
      <c r="BA1405" s="14">
        <f t="shared" si="772"/>
        <v>0</v>
      </c>
      <c r="BB1405" s="14">
        <f t="shared" si="772"/>
        <v>0</v>
      </c>
      <c r="BC1405" s="14">
        <f t="shared" si="772"/>
        <v>0</v>
      </c>
      <c r="BD1405" s="14">
        <f t="shared" si="772"/>
        <v>0</v>
      </c>
      <c r="BE1405" s="14">
        <f t="shared" si="772"/>
        <v>0</v>
      </c>
      <c r="BF1405" s="14">
        <f t="shared" si="772"/>
        <v>0</v>
      </c>
      <c r="BG1405" s="29">
        <f t="shared" si="771"/>
        <v>0</v>
      </c>
      <c r="BI1405" s="9"/>
      <c r="BJ1405" s="61"/>
    </row>
    <row r="1406" spans="1:62" ht="12.95" customHeight="1" x14ac:dyDescent="0.2">
      <c r="A1406" s="534"/>
      <c r="B1406" s="540"/>
      <c r="C1406" s="507"/>
      <c r="D1406" s="513"/>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1"/>
        <v>0</v>
      </c>
      <c r="BI1406" s="9"/>
      <c r="BJ1406" s="61"/>
    </row>
    <row r="1407" spans="1:62" ht="12.95" customHeight="1" x14ac:dyDescent="0.2">
      <c r="A1407" s="534"/>
      <c r="B1407" s="540"/>
      <c r="C1407" s="507"/>
      <c r="D1407" s="514"/>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1"/>
        <v>0</v>
      </c>
      <c r="BI1407" s="9"/>
      <c r="BJ1407" s="61"/>
    </row>
    <row r="1408" spans="1:62" ht="12.95" customHeight="1" x14ac:dyDescent="0.2">
      <c r="A1408" s="534"/>
      <c r="B1408" s="540"/>
      <c r="C1408" s="507"/>
      <c r="D1408" s="515" t="str">
        <f>Parameters!$B$12</f>
        <v>ICU</v>
      </c>
      <c r="E1408" s="67" t="str">
        <f>Parameters!$B$14</f>
        <v>Total</v>
      </c>
      <c r="F1408" s="14">
        <f t="shared" ref="F1408:BF1408" si="773">F1409+F1410</f>
        <v>0</v>
      </c>
      <c r="G1408" s="14">
        <f t="shared" si="773"/>
        <v>0</v>
      </c>
      <c r="H1408" s="14">
        <f t="shared" si="773"/>
        <v>0</v>
      </c>
      <c r="I1408" s="14">
        <f t="shared" si="773"/>
        <v>0</v>
      </c>
      <c r="J1408" s="14">
        <f t="shared" si="773"/>
        <v>0</v>
      </c>
      <c r="K1408" s="14">
        <f t="shared" si="773"/>
        <v>0</v>
      </c>
      <c r="L1408" s="14">
        <f t="shared" si="773"/>
        <v>0</v>
      </c>
      <c r="M1408" s="14">
        <f t="shared" si="773"/>
        <v>0</v>
      </c>
      <c r="N1408" s="14">
        <f t="shared" si="773"/>
        <v>0</v>
      </c>
      <c r="O1408" s="14">
        <f t="shared" si="773"/>
        <v>0</v>
      </c>
      <c r="P1408" s="14">
        <f t="shared" si="773"/>
        <v>0</v>
      </c>
      <c r="Q1408" s="14">
        <f t="shared" si="773"/>
        <v>0</v>
      </c>
      <c r="R1408" s="14">
        <f t="shared" si="773"/>
        <v>0</v>
      </c>
      <c r="S1408" s="14">
        <f t="shared" si="773"/>
        <v>0</v>
      </c>
      <c r="T1408" s="14">
        <f t="shared" si="773"/>
        <v>0</v>
      </c>
      <c r="U1408" s="14">
        <f t="shared" si="773"/>
        <v>0</v>
      </c>
      <c r="V1408" s="14">
        <f t="shared" si="773"/>
        <v>0</v>
      </c>
      <c r="W1408" s="14">
        <f t="shared" si="773"/>
        <v>0</v>
      </c>
      <c r="X1408" s="14">
        <f t="shared" si="773"/>
        <v>0</v>
      </c>
      <c r="Y1408" s="14">
        <f t="shared" si="773"/>
        <v>0</v>
      </c>
      <c r="Z1408" s="14">
        <f t="shared" si="773"/>
        <v>0</v>
      </c>
      <c r="AA1408" s="14">
        <f t="shared" si="773"/>
        <v>0</v>
      </c>
      <c r="AB1408" s="14">
        <f t="shared" si="773"/>
        <v>0</v>
      </c>
      <c r="AC1408" s="14">
        <f t="shared" si="773"/>
        <v>0</v>
      </c>
      <c r="AD1408" s="14">
        <f t="shared" si="773"/>
        <v>0</v>
      </c>
      <c r="AE1408" s="14">
        <f t="shared" si="773"/>
        <v>0</v>
      </c>
      <c r="AF1408" s="14">
        <f t="shared" si="773"/>
        <v>0</v>
      </c>
      <c r="AG1408" s="14">
        <f t="shared" si="773"/>
        <v>0</v>
      </c>
      <c r="AH1408" s="14">
        <f t="shared" si="773"/>
        <v>0</v>
      </c>
      <c r="AI1408" s="14">
        <f t="shared" si="773"/>
        <v>0</v>
      </c>
      <c r="AJ1408" s="14">
        <f t="shared" si="773"/>
        <v>0</v>
      </c>
      <c r="AK1408" s="14">
        <f t="shared" si="773"/>
        <v>0</v>
      </c>
      <c r="AL1408" s="14">
        <f t="shared" si="773"/>
        <v>0</v>
      </c>
      <c r="AM1408" s="14">
        <f t="shared" si="773"/>
        <v>0</v>
      </c>
      <c r="AN1408" s="14">
        <f t="shared" si="773"/>
        <v>0</v>
      </c>
      <c r="AO1408" s="14">
        <f t="shared" si="773"/>
        <v>0</v>
      </c>
      <c r="AP1408" s="14">
        <f t="shared" si="773"/>
        <v>0</v>
      </c>
      <c r="AQ1408" s="14">
        <f t="shared" si="773"/>
        <v>0</v>
      </c>
      <c r="AR1408" s="14">
        <f t="shared" si="773"/>
        <v>0</v>
      </c>
      <c r="AS1408" s="14">
        <f t="shared" si="773"/>
        <v>0</v>
      </c>
      <c r="AT1408" s="14">
        <f t="shared" si="773"/>
        <v>0</v>
      </c>
      <c r="AU1408" s="14">
        <f t="shared" si="773"/>
        <v>0</v>
      </c>
      <c r="AV1408" s="14">
        <f t="shared" si="773"/>
        <v>0</v>
      </c>
      <c r="AW1408" s="14">
        <f t="shared" si="773"/>
        <v>0</v>
      </c>
      <c r="AX1408" s="14">
        <f t="shared" si="773"/>
        <v>0</v>
      </c>
      <c r="AY1408" s="14">
        <f t="shared" si="773"/>
        <v>0</v>
      </c>
      <c r="AZ1408" s="14">
        <f t="shared" si="773"/>
        <v>0</v>
      </c>
      <c r="BA1408" s="14">
        <f t="shared" si="773"/>
        <v>0</v>
      </c>
      <c r="BB1408" s="14">
        <f t="shared" si="773"/>
        <v>0</v>
      </c>
      <c r="BC1408" s="14">
        <f t="shared" si="773"/>
        <v>0</v>
      </c>
      <c r="BD1408" s="14">
        <f t="shared" si="773"/>
        <v>0</v>
      </c>
      <c r="BE1408" s="14">
        <f t="shared" si="773"/>
        <v>0</v>
      </c>
      <c r="BF1408" s="14">
        <f t="shared" si="773"/>
        <v>0</v>
      </c>
      <c r="BG1408" s="29">
        <f t="shared" si="771"/>
        <v>0</v>
      </c>
      <c r="BI1408" s="9"/>
      <c r="BJ1408" s="61"/>
    </row>
    <row r="1409" spans="1:62" ht="12.95" customHeight="1" x14ac:dyDescent="0.2">
      <c r="A1409" s="534"/>
      <c r="B1409" s="540"/>
      <c r="C1409" s="507"/>
      <c r="D1409" s="513"/>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1"/>
        <v>0</v>
      </c>
      <c r="BI1409" s="9"/>
      <c r="BJ1409" s="61"/>
    </row>
    <row r="1410" spans="1:62" ht="12.95" customHeight="1" x14ac:dyDescent="0.2">
      <c r="A1410" s="534"/>
      <c r="B1410" s="540"/>
      <c r="C1410" s="507"/>
      <c r="D1410" s="514"/>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1"/>
        <v>0</v>
      </c>
      <c r="BI1410" s="9"/>
      <c r="BJ1410" s="61"/>
    </row>
    <row r="1411" spans="1:62" ht="12.95" customHeight="1" x14ac:dyDescent="0.2">
      <c r="A1411" s="534"/>
      <c r="B1411" s="540"/>
      <c r="C1411" s="507"/>
      <c r="D1411" s="515" t="str">
        <f>Parameters!$B$13</f>
        <v>Death</v>
      </c>
      <c r="E1411" s="67" t="str">
        <f>Parameters!$B$14</f>
        <v>Total</v>
      </c>
      <c r="F1411" s="14">
        <f t="shared" ref="F1411:BF1411" si="774">F1412+F1413</f>
        <v>0</v>
      </c>
      <c r="G1411" s="14">
        <f t="shared" si="774"/>
        <v>0</v>
      </c>
      <c r="H1411" s="14">
        <f t="shared" si="774"/>
        <v>0</v>
      </c>
      <c r="I1411" s="14">
        <f t="shared" si="774"/>
        <v>0</v>
      </c>
      <c r="J1411" s="14">
        <f t="shared" si="774"/>
        <v>0</v>
      </c>
      <c r="K1411" s="14">
        <f t="shared" si="774"/>
        <v>0</v>
      </c>
      <c r="L1411" s="14">
        <f t="shared" si="774"/>
        <v>0</v>
      </c>
      <c r="M1411" s="14">
        <f t="shared" si="774"/>
        <v>0</v>
      </c>
      <c r="N1411" s="14">
        <f t="shared" si="774"/>
        <v>0</v>
      </c>
      <c r="O1411" s="14">
        <f t="shared" si="774"/>
        <v>0</v>
      </c>
      <c r="P1411" s="14">
        <f t="shared" si="774"/>
        <v>0</v>
      </c>
      <c r="Q1411" s="14">
        <f t="shared" si="774"/>
        <v>0</v>
      </c>
      <c r="R1411" s="14">
        <f t="shared" si="774"/>
        <v>0</v>
      </c>
      <c r="S1411" s="14">
        <f t="shared" si="774"/>
        <v>0</v>
      </c>
      <c r="T1411" s="14">
        <f t="shared" si="774"/>
        <v>0</v>
      </c>
      <c r="U1411" s="14">
        <f t="shared" si="774"/>
        <v>0</v>
      </c>
      <c r="V1411" s="14">
        <f t="shared" si="774"/>
        <v>0</v>
      </c>
      <c r="W1411" s="14">
        <f t="shared" si="774"/>
        <v>0</v>
      </c>
      <c r="X1411" s="14">
        <f t="shared" si="774"/>
        <v>0</v>
      </c>
      <c r="Y1411" s="14">
        <f t="shared" si="774"/>
        <v>0</v>
      </c>
      <c r="Z1411" s="14">
        <f t="shared" si="774"/>
        <v>0</v>
      </c>
      <c r="AA1411" s="14">
        <f t="shared" si="774"/>
        <v>0</v>
      </c>
      <c r="AB1411" s="14">
        <f t="shared" si="774"/>
        <v>0</v>
      </c>
      <c r="AC1411" s="14">
        <f t="shared" si="774"/>
        <v>0</v>
      </c>
      <c r="AD1411" s="14">
        <f t="shared" si="774"/>
        <v>0</v>
      </c>
      <c r="AE1411" s="14">
        <f t="shared" si="774"/>
        <v>0</v>
      </c>
      <c r="AF1411" s="14">
        <f t="shared" si="774"/>
        <v>0</v>
      </c>
      <c r="AG1411" s="14">
        <f t="shared" si="774"/>
        <v>0</v>
      </c>
      <c r="AH1411" s="14">
        <f t="shared" si="774"/>
        <v>0</v>
      </c>
      <c r="AI1411" s="14">
        <f t="shared" si="774"/>
        <v>0</v>
      </c>
      <c r="AJ1411" s="14">
        <f t="shared" si="774"/>
        <v>0</v>
      </c>
      <c r="AK1411" s="14">
        <f t="shared" si="774"/>
        <v>0</v>
      </c>
      <c r="AL1411" s="14">
        <f t="shared" si="774"/>
        <v>0</v>
      </c>
      <c r="AM1411" s="14">
        <f t="shared" si="774"/>
        <v>0</v>
      </c>
      <c r="AN1411" s="14">
        <f t="shared" si="774"/>
        <v>0</v>
      </c>
      <c r="AO1411" s="14">
        <f t="shared" si="774"/>
        <v>0</v>
      </c>
      <c r="AP1411" s="14">
        <f t="shared" si="774"/>
        <v>0</v>
      </c>
      <c r="AQ1411" s="14">
        <f t="shared" si="774"/>
        <v>0</v>
      </c>
      <c r="AR1411" s="14">
        <f t="shared" si="774"/>
        <v>0</v>
      </c>
      <c r="AS1411" s="14">
        <f t="shared" si="774"/>
        <v>0</v>
      </c>
      <c r="AT1411" s="14">
        <f t="shared" si="774"/>
        <v>0</v>
      </c>
      <c r="AU1411" s="14">
        <f t="shared" si="774"/>
        <v>0</v>
      </c>
      <c r="AV1411" s="14">
        <f t="shared" si="774"/>
        <v>0</v>
      </c>
      <c r="AW1411" s="14">
        <f t="shared" si="774"/>
        <v>0</v>
      </c>
      <c r="AX1411" s="14">
        <f t="shared" si="774"/>
        <v>0</v>
      </c>
      <c r="AY1411" s="14">
        <f t="shared" si="774"/>
        <v>0</v>
      </c>
      <c r="AZ1411" s="14">
        <f t="shared" si="774"/>
        <v>0</v>
      </c>
      <c r="BA1411" s="14">
        <f t="shared" si="774"/>
        <v>0</v>
      </c>
      <c r="BB1411" s="14">
        <f t="shared" si="774"/>
        <v>0</v>
      </c>
      <c r="BC1411" s="14">
        <f t="shared" si="774"/>
        <v>0</v>
      </c>
      <c r="BD1411" s="14">
        <f t="shared" si="774"/>
        <v>0</v>
      </c>
      <c r="BE1411" s="14">
        <f t="shared" si="774"/>
        <v>0</v>
      </c>
      <c r="BF1411" s="14">
        <f t="shared" si="774"/>
        <v>0</v>
      </c>
      <c r="BG1411" s="29">
        <f t="shared" si="771"/>
        <v>0</v>
      </c>
    </row>
    <row r="1412" spans="1:62" ht="12.95" customHeight="1" x14ac:dyDescent="0.2">
      <c r="A1412" s="534"/>
      <c r="B1412" s="540"/>
      <c r="C1412" s="507"/>
      <c r="D1412" s="513"/>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1"/>
        <v>0</v>
      </c>
    </row>
    <row r="1413" spans="1:62" ht="12.95" customHeight="1" thickBot="1" x14ac:dyDescent="0.25">
      <c r="A1413" s="534"/>
      <c r="B1413" s="540"/>
      <c r="C1413" s="508"/>
      <c r="D1413" s="516"/>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534"/>
      <c r="B1414" s="540"/>
      <c r="C1414" s="505" t="str">
        <f>Parameters!$C$8</f>
        <v>15 to 49</v>
      </c>
      <c r="D1414" s="509" t="str">
        <f>Parameters!$B$10</f>
        <v>Fever</v>
      </c>
      <c r="E1414" s="65" t="str">
        <f>Parameters!$B$14</f>
        <v>Total</v>
      </c>
      <c r="F1414" s="30">
        <f>F1415+F1416</f>
        <v>0</v>
      </c>
      <c r="G1414" s="30">
        <f t="shared" ref="G1414:BF1414" si="775">G1415+G1416</f>
        <v>0</v>
      </c>
      <c r="H1414" s="30">
        <f t="shared" si="775"/>
        <v>0</v>
      </c>
      <c r="I1414" s="30">
        <f t="shared" si="775"/>
        <v>0</v>
      </c>
      <c r="J1414" s="30">
        <f t="shared" si="775"/>
        <v>0</v>
      </c>
      <c r="K1414" s="30">
        <f t="shared" si="775"/>
        <v>0</v>
      </c>
      <c r="L1414" s="30">
        <f t="shared" si="775"/>
        <v>0</v>
      </c>
      <c r="M1414" s="30">
        <f t="shared" si="775"/>
        <v>0</v>
      </c>
      <c r="N1414" s="30">
        <f t="shared" si="775"/>
        <v>0</v>
      </c>
      <c r="O1414" s="30">
        <f t="shared" si="775"/>
        <v>0</v>
      </c>
      <c r="P1414" s="30">
        <f t="shared" si="775"/>
        <v>0</v>
      </c>
      <c r="Q1414" s="30">
        <f t="shared" si="775"/>
        <v>0</v>
      </c>
      <c r="R1414" s="30">
        <f t="shared" si="775"/>
        <v>0</v>
      </c>
      <c r="S1414" s="30">
        <f t="shared" si="775"/>
        <v>0</v>
      </c>
      <c r="T1414" s="30">
        <f t="shared" si="775"/>
        <v>0</v>
      </c>
      <c r="U1414" s="30">
        <f t="shared" si="775"/>
        <v>0</v>
      </c>
      <c r="V1414" s="30">
        <f t="shared" si="775"/>
        <v>0</v>
      </c>
      <c r="W1414" s="30">
        <f t="shared" si="775"/>
        <v>0</v>
      </c>
      <c r="X1414" s="30">
        <f t="shared" si="775"/>
        <v>0</v>
      </c>
      <c r="Y1414" s="30">
        <f t="shared" si="775"/>
        <v>0</v>
      </c>
      <c r="Z1414" s="30">
        <f t="shared" si="775"/>
        <v>0</v>
      </c>
      <c r="AA1414" s="30">
        <f t="shared" si="775"/>
        <v>0</v>
      </c>
      <c r="AB1414" s="30">
        <f t="shared" si="775"/>
        <v>0</v>
      </c>
      <c r="AC1414" s="30">
        <f t="shared" si="775"/>
        <v>0</v>
      </c>
      <c r="AD1414" s="30">
        <f t="shared" si="775"/>
        <v>0</v>
      </c>
      <c r="AE1414" s="30">
        <f t="shared" si="775"/>
        <v>0</v>
      </c>
      <c r="AF1414" s="30">
        <f t="shared" si="775"/>
        <v>0</v>
      </c>
      <c r="AG1414" s="30">
        <f t="shared" si="775"/>
        <v>0</v>
      </c>
      <c r="AH1414" s="30">
        <f t="shared" si="775"/>
        <v>0</v>
      </c>
      <c r="AI1414" s="30">
        <f t="shared" si="775"/>
        <v>0</v>
      </c>
      <c r="AJ1414" s="30">
        <f t="shared" si="775"/>
        <v>0</v>
      </c>
      <c r="AK1414" s="30">
        <f t="shared" si="775"/>
        <v>0</v>
      </c>
      <c r="AL1414" s="30">
        <f t="shared" si="775"/>
        <v>0</v>
      </c>
      <c r="AM1414" s="30">
        <f t="shared" si="775"/>
        <v>0</v>
      </c>
      <c r="AN1414" s="30">
        <f t="shared" si="775"/>
        <v>0</v>
      </c>
      <c r="AO1414" s="30">
        <f t="shared" si="775"/>
        <v>0</v>
      </c>
      <c r="AP1414" s="30">
        <f t="shared" si="775"/>
        <v>0</v>
      </c>
      <c r="AQ1414" s="30">
        <f t="shared" si="775"/>
        <v>0</v>
      </c>
      <c r="AR1414" s="30">
        <f t="shared" si="775"/>
        <v>0</v>
      </c>
      <c r="AS1414" s="30">
        <f t="shared" si="775"/>
        <v>0</v>
      </c>
      <c r="AT1414" s="30">
        <f t="shared" si="775"/>
        <v>0</v>
      </c>
      <c r="AU1414" s="30">
        <f t="shared" si="775"/>
        <v>0</v>
      </c>
      <c r="AV1414" s="30">
        <f t="shared" si="775"/>
        <v>0</v>
      </c>
      <c r="AW1414" s="30">
        <f t="shared" si="775"/>
        <v>0</v>
      </c>
      <c r="AX1414" s="30">
        <f t="shared" si="775"/>
        <v>0</v>
      </c>
      <c r="AY1414" s="30">
        <f t="shared" si="775"/>
        <v>0</v>
      </c>
      <c r="AZ1414" s="30">
        <f t="shared" si="775"/>
        <v>0</v>
      </c>
      <c r="BA1414" s="30">
        <f t="shared" si="775"/>
        <v>0</v>
      </c>
      <c r="BB1414" s="30">
        <f t="shared" si="775"/>
        <v>0</v>
      </c>
      <c r="BC1414" s="30">
        <f t="shared" si="775"/>
        <v>0</v>
      </c>
      <c r="BD1414" s="30">
        <f t="shared" si="775"/>
        <v>0</v>
      </c>
      <c r="BE1414" s="30">
        <f t="shared" si="775"/>
        <v>0</v>
      </c>
      <c r="BF1414" s="30">
        <f t="shared" si="775"/>
        <v>0</v>
      </c>
      <c r="BG1414" s="31">
        <f>SUM(F1414:BF1414)</f>
        <v>0</v>
      </c>
      <c r="BI1414" s="9"/>
      <c r="BJ1414" s="61"/>
    </row>
    <row r="1415" spans="1:62" ht="12.95" customHeight="1" x14ac:dyDescent="0.2">
      <c r="A1415" s="534"/>
      <c r="B1415" s="540"/>
      <c r="C1415" s="506"/>
      <c r="D1415" s="510"/>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6">SUM(F1415:BF1415)</f>
        <v>0</v>
      </c>
      <c r="BI1415" s="9"/>
      <c r="BJ1415" s="61"/>
    </row>
    <row r="1416" spans="1:62" ht="12.95" customHeight="1" x14ac:dyDescent="0.2">
      <c r="A1416" s="534"/>
      <c r="B1416" s="540"/>
      <c r="C1416" s="506"/>
      <c r="D1416" s="511"/>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6"/>
        <v>0</v>
      </c>
      <c r="BI1416" s="9"/>
      <c r="BJ1416" s="61"/>
    </row>
    <row r="1417" spans="1:62" ht="12.95" customHeight="1" x14ac:dyDescent="0.2">
      <c r="A1417" s="534"/>
      <c r="B1417" s="540"/>
      <c r="C1417" s="507"/>
      <c r="D1417" s="512" t="str">
        <f>Parameters!$B$11</f>
        <v>Hosp.</v>
      </c>
      <c r="E1417" s="67" t="str">
        <f>Parameters!$B$14</f>
        <v>Total</v>
      </c>
      <c r="F1417" s="14">
        <f t="shared" ref="F1417:BF1417" si="777">F1418+F1419</f>
        <v>0</v>
      </c>
      <c r="G1417" s="14">
        <f t="shared" si="777"/>
        <v>0</v>
      </c>
      <c r="H1417" s="14">
        <f t="shared" si="777"/>
        <v>0</v>
      </c>
      <c r="I1417" s="14">
        <f t="shared" si="777"/>
        <v>0</v>
      </c>
      <c r="J1417" s="14">
        <f t="shared" si="777"/>
        <v>0</v>
      </c>
      <c r="K1417" s="14">
        <f t="shared" si="777"/>
        <v>0</v>
      </c>
      <c r="L1417" s="14">
        <f t="shared" si="777"/>
        <v>0</v>
      </c>
      <c r="M1417" s="14">
        <f t="shared" si="777"/>
        <v>0</v>
      </c>
      <c r="N1417" s="14">
        <f t="shared" si="777"/>
        <v>0</v>
      </c>
      <c r="O1417" s="14">
        <f t="shared" si="777"/>
        <v>0</v>
      </c>
      <c r="P1417" s="14">
        <f t="shared" si="777"/>
        <v>0</v>
      </c>
      <c r="Q1417" s="14">
        <f t="shared" si="777"/>
        <v>0</v>
      </c>
      <c r="R1417" s="14">
        <f t="shared" si="777"/>
        <v>0</v>
      </c>
      <c r="S1417" s="14">
        <f t="shared" si="777"/>
        <v>0</v>
      </c>
      <c r="T1417" s="14">
        <f t="shared" si="777"/>
        <v>0</v>
      </c>
      <c r="U1417" s="14">
        <f t="shared" si="777"/>
        <v>0</v>
      </c>
      <c r="V1417" s="14">
        <f t="shared" si="777"/>
        <v>0</v>
      </c>
      <c r="W1417" s="14">
        <f t="shared" si="777"/>
        <v>0</v>
      </c>
      <c r="X1417" s="14">
        <f t="shared" si="777"/>
        <v>0</v>
      </c>
      <c r="Y1417" s="14">
        <f t="shared" si="777"/>
        <v>0</v>
      </c>
      <c r="Z1417" s="14">
        <f t="shared" si="777"/>
        <v>0</v>
      </c>
      <c r="AA1417" s="14">
        <f t="shared" si="777"/>
        <v>0</v>
      </c>
      <c r="AB1417" s="14">
        <f t="shared" si="777"/>
        <v>0</v>
      </c>
      <c r="AC1417" s="14">
        <f t="shared" si="777"/>
        <v>0</v>
      </c>
      <c r="AD1417" s="14">
        <f t="shared" si="777"/>
        <v>0</v>
      </c>
      <c r="AE1417" s="14">
        <f t="shared" si="777"/>
        <v>0</v>
      </c>
      <c r="AF1417" s="14">
        <f t="shared" si="777"/>
        <v>0</v>
      </c>
      <c r="AG1417" s="14">
        <f t="shared" si="777"/>
        <v>0</v>
      </c>
      <c r="AH1417" s="14">
        <f t="shared" si="777"/>
        <v>0</v>
      </c>
      <c r="AI1417" s="14">
        <f t="shared" si="777"/>
        <v>0</v>
      </c>
      <c r="AJ1417" s="14">
        <f t="shared" si="777"/>
        <v>0</v>
      </c>
      <c r="AK1417" s="14">
        <f t="shared" si="777"/>
        <v>0</v>
      </c>
      <c r="AL1417" s="14">
        <f t="shared" si="777"/>
        <v>0</v>
      </c>
      <c r="AM1417" s="14">
        <f t="shared" si="777"/>
        <v>0</v>
      </c>
      <c r="AN1417" s="14">
        <f t="shared" si="777"/>
        <v>0</v>
      </c>
      <c r="AO1417" s="14">
        <f t="shared" si="777"/>
        <v>0</v>
      </c>
      <c r="AP1417" s="14">
        <f t="shared" si="777"/>
        <v>0</v>
      </c>
      <c r="AQ1417" s="14">
        <f t="shared" si="777"/>
        <v>0</v>
      </c>
      <c r="AR1417" s="14">
        <f t="shared" si="777"/>
        <v>0</v>
      </c>
      <c r="AS1417" s="14">
        <f t="shared" si="777"/>
        <v>0</v>
      </c>
      <c r="AT1417" s="14">
        <f t="shared" si="777"/>
        <v>0</v>
      </c>
      <c r="AU1417" s="14">
        <f t="shared" si="777"/>
        <v>0</v>
      </c>
      <c r="AV1417" s="14">
        <f t="shared" si="777"/>
        <v>0</v>
      </c>
      <c r="AW1417" s="14">
        <f t="shared" si="777"/>
        <v>0</v>
      </c>
      <c r="AX1417" s="14">
        <f t="shared" si="777"/>
        <v>0</v>
      </c>
      <c r="AY1417" s="14">
        <f t="shared" si="777"/>
        <v>0</v>
      </c>
      <c r="AZ1417" s="14">
        <f t="shared" si="777"/>
        <v>0</v>
      </c>
      <c r="BA1417" s="14">
        <f t="shared" si="777"/>
        <v>0</v>
      </c>
      <c r="BB1417" s="14">
        <f t="shared" si="777"/>
        <v>0</v>
      </c>
      <c r="BC1417" s="14">
        <f t="shared" si="777"/>
        <v>0</v>
      </c>
      <c r="BD1417" s="14">
        <f t="shared" si="777"/>
        <v>0</v>
      </c>
      <c r="BE1417" s="14">
        <f t="shared" si="777"/>
        <v>0</v>
      </c>
      <c r="BF1417" s="14">
        <f t="shared" si="777"/>
        <v>0</v>
      </c>
      <c r="BG1417" s="29">
        <f t="shared" si="776"/>
        <v>0</v>
      </c>
      <c r="BI1417" s="9"/>
      <c r="BJ1417" s="61"/>
    </row>
    <row r="1418" spans="1:62" ht="12.95" customHeight="1" x14ac:dyDescent="0.2">
      <c r="A1418" s="534"/>
      <c r="B1418" s="540"/>
      <c r="C1418" s="507"/>
      <c r="D1418" s="513"/>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6"/>
        <v>0</v>
      </c>
      <c r="BI1418" s="9"/>
      <c r="BJ1418" s="61"/>
    </row>
    <row r="1419" spans="1:62" ht="12.95" customHeight="1" x14ac:dyDescent="0.2">
      <c r="A1419" s="534"/>
      <c r="B1419" s="540"/>
      <c r="C1419" s="507"/>
      <c r="D1419" s="514"/>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6"/>
        <v>0</v>
      </c>
      <c r="BI1419" s="9"/>
      <c r="BJ1419" s="61"/>
    </row>
    <row r="1420" spans="1:62" ht="12.95" customHeight="1" x14ac:dyDescent="0.2">
      <c r="A1420" s="534"/>
      <c r="B1420" s="540"/>
      <c r="C1420" s="507"/>
      <c r="D1420" s="515" t="str">
        <f>Parameters!$B$12</f>
        <v>ICU</v>
      </c>
      <c r="E1420" s="67" t="str">
        <f>Parameters!$B$14</f>
        <v>Total</v>
      </c>
      <c r="F1420" s="14">
        <f t="shared" ref="F1420:BF1420" si="778">F1421+F1422</f>
        <v>0</v>
      </c>
      <c r="G1420" s="14">
        <f t="shared" si="778"/>
        <v>0</v>
      </c>
      <c r="H1420" s="14">
        <f t="shared" si="778"/>
        <v>0</v>
      </c>
      <c r="I1420" s="14">
        <f t="shared" si="778"/>
        <v>0</v>
      </c>
      <c r="J1420" s="14">
        <f t="shared" si="778"/>
        <v>0</v>
      </c>
      <c r="K1420" s="14">
        <f t="shared" si="778"/>
        <v>0</v>
      </c>
      <c r="L1420" s="14">
        <f t="shared" si="778"/>
        <v>0</v>
      </c>
      <c r="M1420" s="14">
        <f t="shared" si="778"/>
        <v>0</v>
      </c>
      <c r="N1420" s="14">
        <f t="shared" si="778"/>
        <v>0</v>
      </c>
      <c r="O1420" s="14">
        <f t="shared" si="778"/>
        <v>0</v>
      </c>
      <c r="P1420" s="14">
        <f t="shared" si="778"/>
        <v>0</v>
      </c>
      <c r="Q1420" s="14">
        <f t="shared" si="778"/>
        <v>0</v>
      </c>
      <c r="R1420" s="14">
        <f t="shared" si="778"/>
        <v>0</v>
      </c>
      <c r="S1420" s="14">
        <f t="shared" si="778"/>
        <v>0</v>
      </c>
      <c r="T1420" s="14">
        <f t="shared" si="778"/>
        <v>0</v>
      </c>
      <c r="U1420" s="14">
        <f t="shared" si="778"/>
        <v>0</v>
      </c>
      <c r="V1420" s="14">
        <f t="shared" si="778"/>
        <v>0</v>
      </c>
      <c r="W1420" s="14">
        <f t="shared" si="778"/>
        <v>0</v>
      </c>
      <c r="X1420" s="14">
        <f t="shared" si="778"/>
        <v>0</v>
      </c>
      <c r="Y1420" s="14">
        <f t="shared" si="778"/>
        <v>0</v>
      </c>
      <c r="Z1420" s="14">
        <f t="shared" si="778"/>
        <v>0</v>
      </c>
      <c r="AA1420" s="14">
        <f t="shared" si="778"/>
        <v>0</v>
      </c>
      <c r="AB1420" s="14">
        <f t="shared" si="778"/>
        <v>0</v>
      </c>
      <c r="AC1420" s="14">
        <f t="shared" si="778"/>
        <v>0</v>
      </c>
      <c r="AD1420" s="14">
        <f t="shared" si="778"/>
        <v>0</v>
      </c>
      <c r="AE1420" s="14">
        <f t="shared" si="778"/>
        <v>0</v>
      </c>
      <c r="AF1420" s="14">
        <f t="shared" si="778"/>
        <v>0</v>
      </c>
      <c r="AG1420" s="14">
        <f t="shared" si="778"/>
        <v>0</v>
      </c>
      <c r="AH1420" s="14">
        <f t="shared" si="778"/>
        <v>0</v>
      </c>
      <c r="AI1420" s="14">
        <f t="shared" si="778"/>
        <v>0</v>
      </c>
      <c r="AJ1420" s="14">
        <f t="shared" si="778"/>
        <v>0</v>
      </c>
      <c r="AK1420" s="14">
        <f t="shared" si="778"/>
        <v>0</v>
      </c>
      <c r="AL1420" s="14">
        <f t="shared" si="778"/>
        <v>0</v>
      </c>
      <c r="AM1420" s="14">
        <f t="shared" si="778"/>
        <v>0</v>
      </c>
      <c r="AN1420" s="14">
        <f t="shared" si="778"/>
        <v>0</v>
      </c>
      <c r="AO1420" s="14">
        <f t="shared" si="778"/>
        <v>0</v>
      </c>
      <c r="AP1420" s="14">
        <f t="shared" si="778"/>
        <v>0</v>
      </c>
      <c r="AQ1420" s="14">
        <f t="shared" si="778"/>
        <v>0</v>
      </c>
      <c r="AR1420" s="14">
        <f t="shared" si="778"/>
        <v>0</v>
      </c>
      <c r="AS1420" s="14">
        <f t="shared" si="778"/>
        <v>0</v>
      </c>
      <c r="AT1420" s="14">
        <f t="shared" si="778"/>
        <v>0</v>
      </c>
      <c r="AU1420" s="14">
        <f t="shared" si="778"/>
        <v>0</v>
      </c>
      <c r="AV1420" s="14">
        <f t="shared" si="778"/>
        <v>0</v>
      </c>
      <c r="AW1420" s="14">
        <f t="shared" si="778"/>
        <v>0</v>
      </c>
      <c r="AX1420" s="14">
        <f t="shared" si="778"/>
        <v>0</v>
      </c>
      <c r="AY1420" s="14">
        <f t="shared" si="778"/>
        <v>0</v>
      </c>
      <c r="AZ1420" s="14">
        <f t="shared" si="778"/>
        <v>0</v>
      </c>
      <c r="BA1420" s="14">
        <f t="shared" si="778"/>
        <v>0</v>
      </c>
      <c r="BB1420" s="14">
        <f t="shared" si="778"/>
        <v>0</v>
      </c>
      <c r="BC1420" s="14">
        <f t="shared" si="778"/>
        <v>0</v>
      </c>
      <c r="BD1420" s="14">
        <f t="shared" si="778"/>
        <v>0</v>
      </c>
      <c r="BE1420" s="14">
        <f t="shared" si="778"/>
        <v>0</v>
      </c>
      <c r="BF1420" s="14">
        <f t="shared" si="778"/>
        <v>0</v>
      </c>
      <c r="BG1420" s="29">
        <f t="shared" si="776"/>
        <v>0</v>
      </c>
      <c r="BI1420" s="9"/>
      <c r="BJ1420" s="61"/>
    </row>
    <row r="1421" spans="1:62" ht="12.95" customHeight="1" x14ac:dyDescent="0.2">
      <c r="A1421" s="534"/>
      <c r="B1421" s="540"/>
      <c r="C1421" s="507"/>
      <c r="D1421" s="513"/>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6"/>
        <v>0</v>
      </c>
      <c r="BI1421" s="9"/>
      <c r="BJ1421" s="61"/>
    </row>
    <row r="1422" spans="1:62" ht="12.95" customHeight="1" x14ac:dyDescent="0.2">
      <c r="A1422" s="534"/>
      <c r="B1422" s="540"/>
      <c r="C1422" s="507"/>
      <c r="D1422" s="514"/>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6"/>
        <v>0</v>
      </c>
      <c r="BI1422" s="9"/>
      <c r="BJ1422" s="61"/>
    </row>
    <row r="1423" spans="1:62" ht="12.95" customHeight="1" x14ac:dyDescent="0.2">
      <c r="A1423" s="534"/>
      <c r="B1423" s="540"/>
      <c r="C1423" s="507"/>
      <c r="D1423" s="515" t="str">
        <f>Parameters!$B$13</f>
        <v>Death</v>
      </c>
      <c r="E1423" s="67" t="str">
        <f>Parameters!$B$14</f>
        <v>Total</v>
      </c>
      <c r="F1423" s="14">
        <f t="shared" ref="F1423:BF1423" si="779">F1424+F1425</f>
        <v>0</v>
      </c>
      <c r="G1423" s="14">
        <f t="shared" si="779"/>
        <v>0</v>
      </c>
      <c r="H1423" s="14">
        <f t="shared" si="779"/>
        <v>0</v>
      </c>
      <c r="I1423" s="14">
        <f t="shared" si="779"/>
        <v>0</v>
      </c>
      <c r="J1423" s="14">
        <f t="shared" si="779"/>
        <v>0</v>
      </c>
      <c r="K1423" s="14">
        <f t="shared" si="779"/>
        <v>0</v>
      </c>
      <c r="L1423" s="14">
        <f t="shared" si="779"/>
        <v>0</v>
      </c>
      <c r="M1423" s="14">
        <f t="shared" si="779"/>
        <v>0</v>
      </c>
      <c r="N1423" s="14">
        <f t="shared" si="779"/>
        <v>0</v>
      </c>
      <c r="O1423" s="14">
        <f t="shared" si="779"/>
        <v>0</v>
      </c>
      <c r="P1423" s="14">
        <f t="shared" si="779"/>
        <v>0</v>
      </c>
      <c r="Q1423" s="14">
        <f t="shared" si="779"/>
        <v>0</v>
      </c>
      <c r="R1423" s="14">
        <f t="shared" si="779"/>
        <v>0</v>
      </c>
      <c r="S1423" s="14">
        <f t="shared" si="779"/>
        <v>0</v>
      </c>
      <c r="T1423" s="14">
        <f t="shared" si="779"/>
        <v>0</v>
      </c>
      <c r="U1423" s="14">
        <f t="shared" si="779"/>
        <v>0</v>
      </c>
      <c r="V1423" s="14">
        <f t="shared" si="779"/>
        <v>0</v>
      </c>
      <c r="W1423" s="14">
        <f t="shared" si="779"/>
        <v>0</v>
      </c>
      <c r="X1423" s="14">
        <f t="shared" si="779"/>
        <v>0</v>
      </c>
      <c r="Y1423" s="14">
        <f t="shared" si="779"/>
        <v>0</v>
      </c>
      <c r="Z1423" s="14">
        <f t="shared" si="779"/>
        <v>0</v>
      </c>
      <c r="AA1423" s="14">
        <f t="shared" si="779"/>
        <v>0</v>
      </c>
      <c r="AB1423" s="14">
        <f t="shared" si="779"/>
        <v>0</v>
      </c>
      <c r="AC1423" s="14">
        <f t="shared" si="779"/>
        <v>0</v>
      </c>
      <c r="AD1423" s="14">
        <f t="shared" si="779"/>
        <v>0</v>
      </c>
      <c r="AE1423" s="14">
        <f t="shared" si="779"/>
        <v>0</v>
      </c>
      <c r="AF1423" s="14">
        <f t="shared" si="779"/>
        <v>0</v>
      </c>
      <c r="AG1423" s="14">
        <f t="shared" si="779"/>
        <v>0</v>
      </c>
      <c r="AH1423" s="14">
        <f t="shared" si="779"/>
        <v>0</v>
      </c>
      <c r="AI1423" s="14">
        <f t="shared" si="779"/>
        <v>0</v>
      </c>
      <c r="AJ1423" s="14">
        <f t="shared" si="779"/>
        <v>0</v>
      </c>
      <c r="AK1423" s="14">
        <f t="shared" si="779"/>
        <v>0</v>
      </c>
      <c r="AL1423" s="14">
        <f t="shared" si="779"/>
        <v>0</v>
      </c>
      <c r="AM1423" s="14">
        <f t="shared" si="779"/>
        <v>0</v>
      </c>
      <c r="AN1423" s="14">
        <f t="shared" si="779"/>
        <v>0</v>
      </c>
      <c r="AO1423" s="14">
        <f t="shared" si="779"/>
        <v>0</v>
      </c>
      <c r="AP1423" s="14">
        <f t="shared" si="779"/>
        <v>0</v>
      </c>
      <c r="AQ1423" s="14">
        <f t="shared" si="779"/>
        <v>0</v>
      </c>
      <c r="AR1423" s="14">
        <f t="shared" si="779"/>
        <v>0</v>
      </c>
      <c r="AS1423" s="14">
        <f t="shared" si="779"/>
        <v>0</v>
      </c>
      <c r="AT1423" s="14">
        <f t="shared" si="779"/>
        <v>0</v>
      </c>
      <c r="AU1423" s="14">
        <f t="shared" si="779"/>
        <v>0</v>
      </c>
      <c r="AV1423" s="14">
        <f t="shared" si="779"/>
        <v>0</v>
      </c>
      <c r="AW1423" s="14">
        <f t="shared" si="779"/>
        <v>0</v>
      </c>
      <c r="AX1423" s="14">
        <f t="shared" si="779"/>
        <v>0</v>
      </c>
      <c r="AY1423" s="14">
        <f t="shared" si="779"/>
        <v>0</v>
      </c>
      <c r="AZ1423" s="14">
        <f t="shared" si="779"/>
        <v>0</v>
      </c>
      <c r="BA1423" s="14">
        <f t="shared" si="779"/>
        <v>0</v>
      </c>
      <c r="BB1423" s="14">
        <f t="shared" si="779"/>
        <v>0</v>
      </c>
      <c r="BC1423" s="14">
        <f t="shared" si="779"/>
        <v>0</v>
      </c>
      <c r="BD1423" s="14">
        <f t="shared" si="779"/>
        <v>0</v>
      </c>
      <c r="BE1423" s="14">
        <f t="shared" si="779"/>
        <v>0</v>
      </c>
      <c r="BF1423" s="14">
        <f t="shared" si="779"/>
        <v>0</v>
      </c>
      <c r="BG1423" s="29">
        <f t="shared" si="776"/>
        <v>0</v>
      </c>
    </row>
    <row r="1424" spans="1:62" ht="12.95" customHeight="1" x14ac:dyDescent="0.2">
      <c r="A1424" s="534"/>
      <c r="B1424" s="540"/>
      <c r="C1424" s="507"/>
      <c r="D1424" s="513"/>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6"/>
        <v>0</v>
      </c>
    </row>
    <row r="1425" spans="1:59" ht="12.95" customHeight="1" thickBot="1" x14ac:dyDescent="0.25">
      <c r="A1425" s="534"/>
      <c r="B1425" s="540"/>
      <c r="C1425" s="508"/>
      <c r="D1425" s="516"/>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534"/>
      <c r="B1426" s="540"/>
      <c r="C1426" s="505" t="str">
        <f>Parameters!$C$9</f>
        <v>50 to 64</v>
      </c>
      <c r="D1426" s="509" t="str">
        <f>Parameters!$B$10</f>
        <v>Fever</v>
      </c>
      <c r="E1426" s="65" t="str">
        <f>Parameters!$B$14</f>
        <v>Total</v>
      </c>
      <c r="F1426" s="30">
        <f>F1427+F1428</f>
        <v>0</v>
      </c>
      <c r="G1426" s="30">
        <f t="shared" ref="G1426:BF1426" si="780">G1427+G1428</f>
        <v>0</v>
      </c>
      <c r="H1426" s="30">
        <f t="shared" si="780"/>
        <v>0</v>
      </c>
      <c r="I1426" s="30">
        <f t="shared" si="780"/>
        <v>0</v>
      </c>
      <c r="J1426" s="30">
        <f t="shared" si="780"/>
        <v>0</v>
      </c>
      <c r="K1426" s="30">
        <f t="shared" si="780"/>
        <v>0</v>
      </c>
      <c r="L1426" s="30">
        <f t="shared" si="780"/>
        <v>0</v>
      </c>
      <c r="M1426" s="30">
        <f t="shared" si="780"/>
        <v>0</v>
      </c>
      <c r="N1426" s="30">
        <f t="shared" si="780"/>
        <v>0</v>
      </c>
      <c r="O1426" s="30">
        <f t="shared" si="780"/>
        <v>0</v>
      </c>
      <c r="P1426" s="30">
        <f t="shared" si="780"/>
        <v>0</v>
      </c>
      <c r="Q1426" s="30">
        <f t="shared" si="780"/>
        <v>0</v>
      </c>
      <c r="R1426" s="30">
        <f t="shared" si="780"/>
        <v>0</v>
      </c>
      <c r="S1426" s="30">
        <f t="shared" si="780"/>
        <v>0</v>
      </c>
      <c r="T1426" s="30">
        <f t="shared" si="780"/>
        <v>0</v>
      </c>
      <c r="U1426" s="30">
        <f t="shared" si="780"/>
        <v>0</v>
      </c>
      <c r="V1426" s="30">
        <f t="shared" si="780"/>
        <v>0</v>
      </c>
      <c r="W1426" s="30">
        <f t="shared" si="780"/>
        <v>0</v>
      </c>
      <c r="X1426" s="30">
        <f t="shared" si="780"/>
        <v>0</v>
      </c>
      <c r="Y1426" s="30">
        <f t="shared" si="780"/>
        <v>0</v>
      </c>
      <c r="Z1426" s="30">
        <f t="shared" si="780"/>
        <v>0</v>
      </c>
      <c r="AA1426" s="30">
        <f t="shared" si="780"/>
        <v>0</v>
      </c>
      <c r="AB1426" s="30">
        <f t="shared" si="780"/>
        <v>0</v>
      </c>
      <c r="AC1426" s="30">
        <f t="shared" si="780"/>
        <v>0</v>
      </c>
      <c r="AD1426" s="30">
        <f t="shared" si="780"/>
        <v>0</v>
      </c>
      <c r="AE1426" s="30">
        <f t="shared" si="780"/>
        <v>0</v>
      </c>
      <c r="AF1426" s="30">
        <f t="shared" si="780"/>
        <v>0</v>
      </c>
      <c r="AG1426" s="30">
        <f t="shared" si="780"/>
        <v>0</v>
      </c>
      <c r="AH1426" s="30">
        <f t="shared" si="780"/>
        <v>0</v>
      </c>
      <c r="AI1426" s="30">
        <f t="shared" si="780"/>
        <v>0</v>
      </c>
      <c r="AJ1426" s="30">
        <f t="shared" si="780"/>
        <v>0</v>
      </c>
      <c r="AK1426" s="30">
        <f t="shared" si="780"/>
        <v>0</v>
      </c>
      <c r="AL1426" s="30">
        <f t="shared" si="780"/>
        <v>0</v>
      </c>
      <c r="AM1426" s="30">
        <f t="shared" si="780"/>
        <v>0</v>
      </c>
      <c r="AN1426" s="30">
        <f t="shared" si="780"/>
        <v>0</v>
      </c>
      <c r="AO1426" s="30">
        <f t="shared" si="780"/>
        <v>0</v>
      </c>
      <c r="AP1426" s="30">
        <f t="shared" si="780"/>
        <v>0</v>
      </c>
      <c r="AQ1426" s="30">
        <f t="shared" si="780"/>
        <v>0</v>
      </c>
      <c r="AR1426" s="30">
        <f t="shared" si="780"/>
        <v>0</v>
      </c>
      <c r="AS1426" s="30">
        <f t="shared" si="780"/>
        <v>0</v>
      </c>
      <c r="AT1426" s="30">
        <f t="shared" si="780"/>
        <v>0</v>
      </c>
      <c r="AU1426" s="30">
        <f t="shared" si="780"/>
        <v>0</v>
      </c>
      <c r="AV1426" s="30">
        <f t="shared" si="780"/>
        <v>0</v>
      </c>
      <c r="AW1426" s="30">
        <f t="shared" si="780"/>
        <v>0</v>
      </c>
      <c r="AX1426" s="30">
        <f t="shared" si="780"/>
        <v>0</v>
      </c>
      <c r="AY1426" s="30">
        <f t="shared" si="780"/>
        <v>0</v>
      </c>
      <c r="AZ1426" s="30">
        <f t="shared" si="780"/>
        <v>0</v>
      </c>
      <c r="BA1426" s="30">
        <f t="shared" si="780"/>
        <v>0</v>
      </c>
      <c r="BB1426" s="30">
        <f t="shared" si="780"/>
        <v>0</v>
      </c>
      <c r="BC1426" s="30">
        <f t="shared" si="780"/>
        <v>0</v>
      </c>
      <c r="BD1426" s="30">
        <f t="shared" si="780"/>
        <v>0</v>
      </c>
      <c r="BE1426" s="30">
        <f t="shared" si="780"/>
        <v>0</v>
      </c>
      <c r="BF1426" s="30">
        <f t="shared" si="780"/>
        <v>0</v>
      </c>
      <c r="BG1426" s="31">
        <f>SUM(F1426:BF1426)</f>
        <v>0</v>
      </c>
    </row>
    <row r="1427" spans="1:59" ht="12.95" customHeight="1" x14ac:dyDescent="0.2">
      <c r="A1427" s="534"/>
      <c r="B1427" s="540"/>
      <c r="C1427" s="506"/>
      <c r="D1427" s="510"/>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1">SUM(F1427:BF1427)</f>
        <v>0</v>
      </c>
    </row>
    <row r="1428" spans="1:59" ht="12.95" customHeight="1" x14ac:dyDescent="0.2">
      <c r="A1428" s="534"/>
      <c r="B1428" s="540"/>
      <c r="C1428" s="506"/>
      <c r="D1428" s="511"/>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1"/>
        <v>0</v>
      </c>
    </row>
    <row r="1429" spans="1:59" ht="12.95" customHeight="1" x14ac:dyDescent="0.2">
      <c r="A1429" s="534"/>
      <c r="B1429" s="540"/>
      <c r="C1429" s="507"/>
      <c r="D1429" s="512" t="str">
        <f>Parameters!$B$11</f>
        <v>Hosp.</v>
      </c>
      <c r="E1429" s="67" t="str">
        <f>Parameters!$B$14</f>
        <v>Total</v>
      </c>
      <c r="F1429" s="14">
        <f t="shared" ref="F1429:BF1429" si="782">F1430+F1431</f>
        <v>0</v>
      </c>
      <c r="G1429" s="14">
        <f t="shared" si="782"/>
        <v>0</v>
      </c>
      <c r="H1429" s="14">
        <f t="shared" si="782"/>
        <v>0</v>
      </c>
      <c r="I1429" s="14">
        <f t="shared" si="782"/>
        <v>0</v>
      </c>
      <c r="J1429" s="14">
        <f t="shared" si="782"/>
        <v>0</v>
      </c>
      <c r="K1429" s="14">
        <f t="shared" si="782"/>
        <v>0</v>
      </c>
      <c r="L1429" s="14">
        <f t="shared" si="782"/>
        <v>0</v>
      </c>
      <c r="M1429" s="14">
        <f t="shared" si="782"/>
        <v>0</v>
      </c>
      <c r="N1429" s="14">
        <f t="shared" si="782"/>
        <v>0</v>
      </c>
      <c r="O1429" s="14">
        <f t="shared" si="782"/>
        <v>0</v>
      </c>
      <c r="P1429" s="14">
        <f t="shared" si="782"/>
        <v>0</v>
      </c>
      <c r="Q1429" s="14">
        <f t="shared" si="782"/>
        <v>0</v>
      </c>
      <c r="R1429" s="14">
        <f t="shared" si="782"/>
        <v>0</v>
      </c>
      <c r="S1429" s="14">
        <f t="shared" si="782"/>
        <v>0</v>
      </c>
      <c r="T1429" s="14">
        <f t="shared" si="782"/>
        <v>0</v>
      </c>
      <c r="U1429" s="14">
        <f t="shared" si="782"/>
        <v>0</v>
      </c>
      <c r="V1429" s="14">
        <f t="shared" si="782"/>
        <v>0</v>
      </c>
      <c r="W1429" s="14">
        <f t="shared" si="782"/>
        <v>0</v>
      </c>
      <c r="X1429" s="14">
        <f t="shared" si="782"/>
        <v>0</v>
      </c>
      <c r="Y1429" s="14">
        <f t="shared" si="782"/>
        <v>0</v>
      </c>
      <c r="Z1429" s="14">
        <f t="shared" si="782"/>
        <v>0</v>
      </c>
      <c r="AA1429" s="14">
        <f t="shared" si="782"/>
        <v>0</v>
      </c>
      <c r="AB1429" s="14">
        <f t="shared" si="782"/>
        <v>0</v>
      </c>
      <c r="AC1429" s="14">
        <f t="shared" si="782"/>
        <v>0</v>
      </c>
      <c r="AD1429" s="14">
        <f t="shared" si="782"/>
        <v>0</v>
      </c>
      <c r="AE1429" s="14">
        <f t="shared" si="782"/>
        <v>0</v>
      </c>
      <c r="AF1429" s="14">
        <f t="shared" si="782"/>
        <v>0</v>
      </c>
      <c r="AG1429" s="14">
        <f t="shared" si="782"/>
        <v>0</v>
      </c>
      <c r="AH1429" s="14">
        <f t="shared" si="782"/>
        <v>0</v>
      </c>
      <c r="AI1429" s="14">
        <f t="shared" si="782"/>
        <v>0</v>
      </c>
      <c r="AJ1429" s="14">
        <f t="shared" si="782"/>
        <v>0</v>
      </c>
      <c r="AK1429" s="14">
        <f t="shared" si="782"/>
        <v>0</v>
      </c>
      <c r="AL1429" s="14">
        <f t="shared" si="782"/>
        <v>0</v>
      </c>
      <c r="AM1429" s="14">
        <f t="shared" si="782"/>
        <v>0</v>
      </c>
      <c r="AN1429" s="14">
        <f t="shared" si="782"/>
        <v>0</v>
      </c>
      <c r="AO1429" s="14">
        <f t="shared" si="782"/>
        <v>0</v>
      </c>
      <c r="AP1429" s="14">
        <f t="shared" si="782"/>
        <v>0</v>
      </c>
      <c r="AQ1429" s="14">
        <f t="shared" si="782"/>
        <v>0</v>
      </c>
      <c r="AR1429" s="14">
        <f t="shared" si="782"/>
        <v>0</v>
      </c>
      <c r="AS1429" s="14">
        <f t="shared" si="782"/>
        <v>0</v>
      </c>
      <c r="AT1429" s="14">
        <f t="shared" si="782"/>
        <v>0</v>
      </c>
      <c r="AU1429" s="14">
        <f t="shared" si="782"/>
        <v>0</v>
      </c>
      <c r="AV1429" s="14">
        <f t="shared" si="782"/>
        <v>0</v>
      </c>
      <c r="AW1429" s="14">
        <f t="shared" si="782"/>
        <v>0</v>
      </c>
      <c r="AX1429" s="14">
        <f t="shared" si="782"/>
        <v>0</v>
      </c>
      <c r="AY1429" s="14">
        <f t="shared" si="782"/>
        <v>0</v>
      </c>
      <c r="AZ1429" s="14">
        <f t="shared" si="782"/>
        <v>0</v>
      </c>
      <c r="BA1429" s="14">
        <f t="shared" si="782"/>
        <v>0</v>
      </c>
      <c r="BB1429" s="14">
        <f t="shared" si="782"/>
        <v>0</v>
      </c>
      <c r="BC1429" s="14">
        <f t="shared" si="782"/>
        <v>0</v>
      </c>
      <c r="BD1429" s="14">
        <f t="shared" si="782"/>
        <v>0</v>
      </c>
      <c r="BE1429" s="14">
        <f t="shared" si="782"/>
        <v>0</v>
      </c>
      <c r="BF1429" s="14">
        <f t="shared" si="782"/>
        <v>0</v>
      </c>
      <c r="BG1429" s="29">
        <f t="shared" si="781"/>
        <v>0</v>
      </c>
    </row>
    <row r="1430" spans="1:59" ht="12.95" customHeight="1" x14ac:dyDescent="0.2">
      <c r="A1430" s="534"/>
      <c r="B1430" s="540"/>
      <c r="C1430" s="507"/>
      <c r="D1430" s="513"/>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1"/>
        <v>0</v>
      </c>
    </row>
    <row r="1431" spans="1:59" ht="12.95" customHeight="1" x14ac:dyDescent="0.2">
      <c r="A1431" s="534"/>
      <c r="B1431" s="540"/>
      <c r="C1431" s="507"/>
      <c r="D1431" s="514"/>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1"/>
        <v>0</v>
      </c>
    </row>
    <row r="1432" spans="1:59" ht="12.95" customHeight="1" x14ac:dyDescent="0.2">
      <c r="A1432" s="534"/>
      <c r="B1432" s="540"/>
      <c r="C1432" s="507"/>
      <c r="D1432" s="515" t="str">
        <f>Parameters!$B$12</f>
        <v>ICU</v>
      </c>
      <c r="E1432" s="67" t="str">
        <f>Parameters!$B$14</f>
        <v>Total</v>
      </c>
      <c r="F1432" s="14">
        <f t="shared" ref="F1432:BF1432" si="783">F1433+F1434</f>
        <v>0</v>
      </c>
      <c r="G1432" s="14">
        <f t="shared" si="783"/>
        <v>0</v>
      </c>
      <c r="H1432" s="14">
        <f t="shared" si="783"/>
        <v>0</v>
      </c>
      <c r="I1432" s="14">
        <f t="shared" si="783"/>
        <v>0</v>
      </c>
      <c r="J1432" s="14">
        <f t="shared" si="783"/>
        <v>0</v>
      </c>
      <c r="K1432" s="14">
        <f t="shared" si="783"/>
        <v>0</v>
      </c>
      <c r="L1432" s="14">
        <f t="shared" si="783"/>
        <v>0</v>
      </c>
      <c r="M1432" s="14">
        <f t="shared" si="783"/>
        <v>0</v>
      </c>
      <c r="N1432" s="14">
        <f t="shared" si="783"/>
        <v>0</v>
      </c>
      <c r="O1432" s="14">
        <f t="shared" si="783"/>
        <v>0</v>
      </c>
      <c r="P1432" s="14">
        <f t="shared" si="783"/>
        <v>0</v>
      </c>
      <c r="Q1432" s="14">
        <f t="shared" si="783"/>
        <v>0</v>
      </c>
      <c r="R1432" s="14">
        <f t="shared" si="783"/>
        <v>0</v>
      </c>
      <c r="S1432" s="14">
        <f t="shared" si="783"/>
        <v>0</v>
      </c>
      <c r="T1432" s="14">
        <f t="shared" si="783"/>
        <v>0</v>
      </c>
      <c r="U1432" s="14">
        <f t="shared" si="783"/>
        <v>0</v>
      </c>
      <c r="V1432" s="14">
        <f t="shared" si="783"/>
        <v>0</v>
      </c>
      <c r="W1432" s="14">
        <f t="shared" si="783"/>
        <v>0</v>
      </c>
      <c r="X1432" s="14">
        <f t="shared" si="783"/>
        <v>0</v>
      </c>
      <c r="Y1432" s="14">
        <f t="shared" si="783"/>
        <v>0</v>
      </c>
      <c r="Z1432" s="14">
        <f t="shared" si="783"/>
        <v>0</v>
      </c>
      <c r="AA1432" s="14">
        <f t="shared" si="783"/>
        <v>0</v>
      </c>
      <c r="AB1432" s="14">
        <f t="shared" si="783"/>
        <v>0</v>
      </c>
      <c r="AC1432" s="14">
        <f t="shared" si="783"/>
        <v>0</v>
      </c>
      <c r="AD1432" s="14">
        <f t="shared" si="783"/>
        <v>0</v>
      </c>
      <c r="AE1432" s="14">
        <f t="shared" si="783"/>
        <v>0</v>
      </c>
      <c r="AF1432" s="14">
        <f t="shared" si="783"/>
        <v>0</v>
      </c>
      <c r="AG1432" s="14">
        <f t="shared" si="783"/>
        <v>0</v>
      </c>
      <c r="AH1432" s="14">
        <f t="shared" si="783"/>
        <v>0</v>
      </c>
      <c r="AI1432" s="14">
        <f t="shared" si="783"/>
        <v>0</v>
      </c>
      <c r="AJ1432" s="14">
        <f t="shared" si="783"/>
        <v>0</v>
      </c>
      <c r="AK1432" s="14">
        <f t="shared" si="783"/>
        <v>0</v>
      </c>
      <c r="AL1432" s="14">
        <f t="shared" si="783"/>
        <v>0</v>
      </c>
      <c r="AM1432" s="14">
        <f t="shared" si="783"/>
        <v>0</v>
      </c>
      <c r="AN1432" s="14">
        <f t="shared" si="783"/>
        <v>0</v>
      </c>
      <c r="AO1432" s="14">
        <f t="shared" si="783"/>
        <v>0</v>
      </c>
      <c r="AP1432" s="14">
        <f t="shared" si="783"/>
        <v>0</v>
      </c>
      <c r="AQ1432" s="14">
        <f t="shared" si="783"/>
        <v>0</v>
      </c>
      <c r="AR1432" s="14">
        <f t="shared" si="783"/>
        <v>0</v>
      </c>
      <c r="AS1432" s="14">
        <f t="shared" si="783"/>
        <v>0</v>
      </c>
      <c r="AT1432" s="14">
        <f t="shared" si="783"/>
        <v>0</v>
      </c>
      <c r="AU1432" s="14">
        <f t="shared" si="783"/>
        <v>0</v>
      </c>
      <c r="AV1432" s="14">
        <f t="shared" si="783"/>
        <v>0</v>
      </c>
      <c r="AW1432" s="14">
        <f t="shared" si="783"/>
        <v>0</v>
      </c>
      <c r="AX1432" s="14">
        <f t="shared" si="783"/>
        <v>0</v>
      </c>
      <c r="AY1432" s="14">
        <f t="shared" si="783"/>
        <v>0</v>
      </c>
      <c r="AZ1432" s="14">
        <f t="shared" si="783"/>
        <v>0</v>
      </c>
      <c r="BA1432" s="14">
        <f t="shared" si="783"/>
        <v>0</v>
      </c>
      <c r="BB1432" s="14">
        <f t="shared" si="783"/>
        <v>0</v>
      </c>
      <c r="BC1432" s="14">
        <f t="shared" si="783"/>
        <v>0</v>
      </c>
      <c r="BD1432" s="14">
        <f t="shared" si="783"/>
        <v>0</v>
      </c>
      <c r="BE1432" s="14">
        <f t="shared" si="783"/>
        <v>0</v>
      </c>
      <c r="BF1432" s="14">
        <f t="shared" si="783"/>
        <v>0</v>
      </c>
      <c r="BG1432" s="29">
        <f t="shared" si="781"/>
        <v>0</v>
      </c>
    </row>
    <row r="1433" spans="1:59" ht="12.95" customHeight="1" x14ac:dyDescent="0.2">
      <c r="A1433" s="534"/>
      <c r="B1433" s="540"/>
      <c r="C1433" s="507"/>
      <c r="D1433" s="513"/>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1"/>
        <v>0</v>
      </c>
    </row>
    <row r="1434" spans="1:59" ht="12.95" customHeight="1" x14ac:dyDescent="0.2">
      <c r="A1434" s="534"/>
      <c r="B1434" s="540"/>
      <c r="C1434" s="507"/>
      <c r="D1434" s="514"/>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1"/>
        <v>0</v>
      </c>
    </row>
    <row r="1435" spans="1:59" ht="12.95" customHeight="1" x14ac:dyDescent="0.2">
      <c r="A1435" s="534"/>
      <c r="B1435" s="540"/>
      <c r="C1435" s="507"/>
      <c r="D1435" s="515" t="str">
        <f>Parameters!$B$13</f>
        <v>Death</v>
      </c>
      <c r="E1435" s="67" t="str">
        <f>Parameters!$B$14</f>
        <v>Total</v>
      </c>
      <c r="F1435" s="14">
        <f t="shared" ref="F1435:BF1435" si="784">F1436+F1437</f>
        <v>0</v>
      </c>
      <c r="G1435" s="14">
        <f t="shared" si="784"/>
        <v>0</v>
      </c>
      <c r="H1435" s="14">
        <f t="shared" si="784"/>
        <v>0</v>
      </c>
      <c r="I1435" s="14">
        <f t="shared" si="784"/>
        <v>0</v>
      </c>
      <c r="J1435" s="14">
        <f t="shared" si="784"/>
        <v>0</v>
      </c>
      <c r="K1435" s="14">
        <f t="shared" si="784"/>
        <v>0</v>
      </c>
      <c r="L1435" s="14">
        <f t="shared" si="784"/>
        <v>0</v>
      </c>
      <c r="M1435" s="14">
        <f t="shared" si="784"/>
        <v>0</v>
      </c>
      <c r="N1435" s="14">
        <f t="shared" si="784"/>
        <v>0</v>
      </c>
      <c r="O1435" s="14">
        <f t="shared" si="784"/>
        <v>0</v>
      </c>
      <c r="P1435" s="14">
        <f t="shared" si="784"/>
        <v>0</v>
      </c>
      <c r="Q1435" s="14">
        <f t="shared" si="784"/>
        <v>0</v>
      </c>
      <c r="R1435" s="14">
        <f t="shared" si="784"/>
        <v>0</v>
      </c>
      <c r="S1435" s="14">
        <f t="shared" si="784"/>
        <v>0</v>
      </c>
      <c r="T1435" s="14">
        <f t="shared" si="784"/>
        <v>0</v>
      </c>
      <c r="U1435" s="14">
        <f t="shared" si="784"/>
        <v>0</v>
      </c>
      <c r="V1435" s="14">
        <f t="shared" si="784"/>
        <v>0</v>
      </c>
      <c r="W1435" s="14">
        <f t="shared" si="784"/>
        <v>0</v>
      </c>
      <c r="X1435" s="14">
        <f t="shared" si="784"/>
        <v>0</v>
      </c>
      <c r="Y1435" s="14">
        <f t="shared" si="784"/>
        <v>0</v>
      </c>
      <c r="Z1435" s="14">
        <f t="shared" si="784"/>
        <v>0</v>
      </c>
      <c r="AA1435" s="14">
        <f t="shared" si="784"/>
        <v>0</v>
      </c>
      <c r="AB1435" s="14">
        <f t="shared" si="784"/>
        <v>0</v>
      </c>
      <c r="AC1435" s="14">
        <f t="shared" si="784"/>
        <v>0</v>
      </c>
      <c r="AD1435" s="14">
        <f t="shared" si="784"/>
        <v>0</v>
      </c>
      <c r="AE1435" s="14">
        <f t="shared" si="784"/>
        <v>0</v>
      </c>
      <c r="AF1435" s="14">
        <f t="shared" si="784"/>
        <v>0</v>
      </c>
      <c r="AG1435" s="14">
        <f t="shared" si="784"/>
        <v>0</v>
      </c>
      <c r="AH1435" s="14">
        <f t="shared" si="784"/>
        <v>0</v>
      </c>
      <c r="AI1435" s="14">
        <f t="shared" si="784"/>
        <v>0</v>
      </c>
      <c r="AJ1435" s="14">
        <f t="shared" si="784"/>
        <v>0</v>
      </c>
      <c r="AK1435" s="14">
        <f t="shared" si="784"/>
        <v>0</v>
      </c>
      <c r="AL1435" s="14">
        <f t="shared" si="784"/>
        <v>0</v>
      </c>
      <c r="AM1435" s="14">
        <f t="shared" si="784"/>
        <v>0</v>
      </c>
      <c r="AN1435" s="14">
        <f t="shared" si="784"/>
        <v>0</v>
      </c>
      <c r="AO1435" s="14">
        <f t="shared" si="784"/>
        <v>0</v>
      </c>
      <c r="AP1435" s="14">
        <f t="shared" si="784"/>
        <v>0</v>
      </c>
      <c r="AQ1435" s="14">
        <f t="shared" si="784"/>
        <v>0</v>
      </c>
      <c r="AR1435" s="14">
        <f t="shared" si="784"/>
        <v>0</v>
      </c>
      <c r="AS1435" s="14">
        <f t="shared" si="784"/>
        <v>0</v>
      </c>
      <c r="AT1435" s="14">
        <f t="shared" si="784"/>
        <v>0</v>
      </c>
      <c r="AU1435" s="14">
        <f t="shared" si="784"/>
        <v>0</v>
      </c>
      <c r="AV1435" s="14">
        <f t="shared" si="784"/>
        <v>0</v>
      </c>
      <c r="AW1435" s="14">
        <f t="shared" si="784"/>
        <v>0</v>
      </c>
      <c r="AX1435" s="14">
        <f t="shared" si="784"/>
        <v>0</v>
      </c>
      <c r="AY1435" s="14">
        <f t="shared" si="784"/>
        <v>0</v>
      </c>
      <c r="AZ1435" s="14">
        <f t="shared" si="784"/>
        <v>0</v>
      </c>
      <c r="BA1435" s="14">
        <f t="shared" si="784"/>
        <v>0</v>
      </c>
      <c r="BB1435" s="14">
        <f t="shared" si="784"/>
        <v>0</v>
      </c>
      <c r="BC1435" s="14">
        <f t="shared" si="784"/>
        <v>0</v>
      </c>
      <c r="BD1435" s="14">
        <f t="shared" si="784"/>
        <v>0</v>
      </c>
      <c r="BE1435" s="14">
        <f t="shared" si="784"/>
        <v>0</v>
      </c>
      <c r="BF1435" s="14">
        <f t="shared" si="784"/>
        <v>0</v>
      </c>
      <c r="BG1435" s="29">
        <f t="shared" si="781"/>
        <v>0</v>
      </c>
    </row>
    <row r="1436" spans="1:59" ht="12.95" customHeight="1" x14ac:dyDescent="0.2">
      <c r="A1436" s="534"/>
      <c r="B1436" s="540"/>
      <c r="C1436" s="507"/>
      <c r="D1436" s="513"/>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1"/>
        <v>0</v>
      </c>
    </row>
    <row r="1437" spans="1:59" ht="12.95" customHeight="1" thickBot="1" x14ac:dyDescent="0.25">
      <c r="A1437" s="534"/>
      <c r="B1437" s="540"/>
      <c r="C1437" s="508"/>
      <c r="D1437" s="516"/>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534"/>
      <c r="B1438" s="540"/>
      <c r="C1438" s="505" t="str">
        <f>Parameters!$C$10</f>
        <v>65 and +</v>
      </c>
      <c r="D1438" s="509" t="str">
        <f>Parameters!$B$10</f>
        <v>Fever</v>
      </c>
      <c r="E1438" s="65" t="str">
        <f>Parameters!$B$14</f>
        <v>Total</v>
      </c>
      <c r="F1438" s="30">
        <f>F1439+F1440</f>
        <v>0</v>
      </c>
      <c r="G1438" s="30">
        <f t="shared" ref="G1438:BF1438" si="785">G1439+G1440</f>
        <v>0</v>
      </c>
      <c r="H1438" s="30">
        <f t="shared" si="785"/>
        <v>0</v>
      </c>
      <c r="I1438" s="30">
        <f t="shared" si="785"/>
        <v>0</v>
      </c>
      <c r="J1438" s="30">
        <f t="shared" si="785"/>
        <v>0</v>
      </c>
      <c r="K1438" s="30">
        <f t="shared" si="785"/>
        <v>0</v>
      </c>
      <c r="L1438" s="30">
        <f t="shared" si="785"/>
        <v>0</v>
      </c>
      <c r="M1438" s="30">
        <f t="shared" si="785"/>
        <v>0</v>
      </c>
      <c r="N1438" s="30">
        <f t="shared" si="785"/>
        <v>0</v>
      </c>
      <c r="O1438" s="30">
        <f t="shared" si="785"/>
        <v>0</v>
      </c>
      <c r="P1438" s="30">
        <f t="shared" si="785"/>
        <v>0</v>
      </c>
      <c r="Q1438" s="30">
        <f t="shared" si="785"/>
        <v>0</v>
      </c>
      <c r="R1438" s="30">
        <f t="shared" si="785"/>
        <v>0</v>
      </c>
      <c r="S1438" s="30">
        <f t="shared" si="785"/>
        <v>0</v>
      </c>
      <c r="T1438" s="30">
        <f t="shared" si="785"/>
        <v>0</v>
      </c>
      <c r="U1438" s="30">
        <f t="shared" si="785"/>
        <v>0</v>
      </c>
      <c r="V1438" s="30">
        <f t="shared" si="785"/>
        <v>0</v>
      </c>
      <c r="W1438" s="30">
        <f t="shared" si="785"/>
        <v>0</v>
      </c>
      <c r="X1438" s="30">
        <f t="shared" si="785"/>
        <v>0</v>
      </c>
      <c r="Y1438" s="30">
        <f t="shared" si="785"/>
        <v>0</v>
      </c>
      <c r="Z1438" s="30">
        <f t="shared" si="785"/>
        <v>0</v>
      </c>
      <c r="AA1438" s="30">
        <f t="shared" si="785"/>
        <v>0</v>
      </c>
      <c r="AB1438" s="30">
        <f t="shared" si="785"/>
        <v>0</v>
      </c>
      <c r="AC1438" s="30">
        <f t="shared" si="785"/>
        <v>0</v>
      </c>
      <c r="AD1438" s="30">
        <f t="shared" si="785"/>
        <v>0</v>
      </c>
      <c r="AE1438" s="30">
        <f t="shared" si="785"/>
        <v>0</v>
      </c>
      <c r="AF1438" s="30">
        <f t="shared" si="785"/>
        <v>0</v>
      </c>
      <c r="AG1438" s="30">
        <f t="shared" si="785"/>
        <v>0</v>
      </c>
      <c r="AH1438" s="30">
        <f t="shared" si="785"/>
        <v>0</v>
      </c>
      <c r="AI1438" s="30">
        <f t="shared" si="785"/>
        <v>0</v>
      </c>
      <c r="AJ1438" s="30">
        <f t="shared" si="785"/>
        <v>0</v>
      </c>
      <c r="AK1438" s="30">
        <f t="shared" si="785"/>
        <v>0</v>
      </c>
      <c r="AL1438" s="30">
        <f t="shared" si="785"/>
        <v>0</v>
      </c>
      <c r="AM1438" s="30">
        <f t="shared" si="785"/>
        <v>0</v>
      </c>
      <c r="AN1438" s="30">
        <f t="shared" si="785"/>
        <v>0</v>
      </c>
      <c r="AO1438" s="30">
        <f t="shared" si="785"/>
        <v>0</v>
      </c>
      <c r="AP1438" s="30">
        <f t="shared" si="785"/>
        <v>0</v>
      </c>
      <c r="AQ1438" s="30">
        <f t="shared" si="785"/>
        <v>0</v>
      </c>
      <c r="AR1438" s="30">
        <f t="shared" si="785"/>
        <v>0</v>
      </c>
      <c r="AS1438" s="30">
        <f t="shared" si="785"/>
        <v>0</v>
      </c>
      <c r="AT1438" s="30">
        <f t="shared" si="785"/>
        <v>0</v>
      </c>
      <c r="AU1438" s="30">
        <f t="shared" si="785"/>
        <v>0</v>
      </c>
      <c r="AV1438" s="30">
        <f t="shared" si="785"/>
        <v>0</v>
      </c>
      <c r="AW1438" s="30">
        <f t="shared" si="785"/>
        <v>0</v>
      </c>
      <c r="AX1438" s="30">
        <f t="shared" si="785"/>
        <v>0</v>
      </c>
      <c r="AY1438" s="30">
        <f t="shared" si="785"/>
        <v>0</v>
      </c>
      <c r="AZ1438" s="30">
        <f t="shared" si="785"/>
        <v>0</v>
      </c>
      <c r="BA1438" s="30">
        <f t="shared" si="785"/>
        <v>0</v>
      </c>
      <c r="BB1438" s="30">
        <f t="shared" si="785"/>
        <v>0</v>
      </c>
      <c r="BC1438" s="30">
        <f t="shared" si="785"/>
        <v>0</v>
      </c>
      <c r="BD1438" s="30">
        <f t="shared" si="785"/>
        <v>0</v>
      </c>
      <c r="BE1438" s="30">
        <f t="shared" si="785"/>
        <v>0</v>
      </c>
      <c r="BF1438" s="30">
        <f t="shared" si="785"/>
        <v>0</v>
      </c>
      <c r="BG1438" s="31">
        <f>SUM(F1438:BF1438)</f>
        <v>0</v>
      </c>
    </row>
    <row r="1439" spans="1:59" ht="12.95" customHeight="1" x14ac:dyDescent="0.2">
      <c r="A1439" s="534"/>
      <c r="B1439" s="540"/>
      <c r="C1439" s="506"/>
      <c r="D1439" s="510"/>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6">SUM(F1439:BF1439)</f>
        <v>0</v>
      </c>
    </row>
    <row r="1440" spans="1:59" ht="12.95" customHeight="1" x14ac:dyDescent="0.2">
      <c r="A1440" s="534"/>
      <c r="B1440" s="540"/>
      <c r="C1440" s="506"/>
      <c r="D1440" s="511"/>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6"/>
        <v>0</v>
      </c>
    </row>
    <row r="1441" spans="1:62" ht="12.95" customHeight="1" x14ac:dyDescent="0.2">
      <c r="A1441" s="534"/>
      <c r="B1441" s="540"/>
      <c r="C1441" s="507"/>
      <c r="D1441" s="512" t="str">
        <f>Parameters!$B$11</f>
        <v>Hosp.</v>
      </c>
      <c r="E1441" s="67" t="str">
        <f>Parameters!$B$14</f>
        <v>Total</v>
      </c>
      <c r="F1441" s="14">
        <f t="shared" ref="F1441:BF1441" si="787">F1442+F1443</f>
        <v>0</v>
      </c>
      <c r="G1441" s="14">
        <f t="shared" si="787"/>
        <v>0</v>
      </c>
      <c r="H1441" s="14">
        <f t="shared" si="787"/>
        <v>0</v>
      </c>
      <c r="I1441" s="14">
        <f t="shared" si="787"/>
        <v>0</v>
      </c>
      <c r="J1441" s="14">
        <f t="shared" si="787"/>
        <v>0</v>
      </c>
      <c r="K1441" s="14">
        <f t="shared" si="787"/>
        <v>0</v>
      </c>
      <c r="L1441" s="14">
        <f t="shared" si="787"/>
        <v>0</v>
      </c>
      <c r="M1441" s="14">
        <f t="shared" si="787"/>
        <v>0</v>
      </c>
      <c r="N1441" s="14">
        <f t="shared" si="787"/>
        <v>0</v>
      </c>
      <c r="O1441" s="14">
        <f t="shared" si="787"/>
        <v>0</v>
      </c>
      <c r="P1441" s="14">
        <f t="shared" si="787"/>
        <v>0</v>
      </c>
      <c r="Q1441" s="14">
        <f t="shared" si="787"/>
        <v>0</v>
      </c>
      <c r="R1441" s="14">
        <f t="shared" si="787"/>
        <v>0</v>
      </c>
      <c r="S1441" s="14">
        <f t="shared" si="787"/>
        <v>0</v>
      </c>
      <c r="T1441" s="14">
        <f t="shared" si="787"/>
        <v>0</v>
      </c>
      <c r="U1441" s="14">
        <f t="shared" si="787"/>
        <v>0</v>
      </c>
      <c r="V1441" s="14">
        <f t="shared" si="787"/>
        <v>0</v>
      </c>
      <c r="W1441" s="14">
        <f t="shared" si="787"/>
        <v>0</v>
      </c>
      <c r="X1441" s="14">
        <f t="shared" si="787"/>
        <v>0</v>
      </c>
      <c r="Y1441" s="14">
        <f t="shared" si="787"/>
        <v>0</v>
      </c>
      <c r="Z1441" s="14">
        <f t="shared" si="787"/>
        <v>0</v>
      </c>
      <c r="AA1441" s="14">
        <f t="shared" si="787"/>
        <v>0</v>
      </c>
      <c r="AB1441" s="14">
        <f t="shared" si="787"/>
        <v>0</v>
      </c>
      <c r="AC1441" s="14">
        <f t="shared" si="787"/>
        <v>0</v>
      </c>
      <c r="AD1441" s="14">
        <f t="shared" si="787"/>
        <v>0</v>
      </c>
      <c r="AE1441" s="14">
        <f t="shared" si="787"/>
        <v>0</v>
      </c>
      <c r="AF1441" s="14">
        <f t="shared" si="787"/>
        <v>0</v>
      </c>
      <c r="AG1441" s="14">
        <f t="shared" si="787"/>
        <v>0</v>
      </c>
      <c r="AH1441" s="14">
        <f t="shared" si="787"/>
        <v>0</v>
      </c>
      <c r="AI1441" s="14">
        <f t="shared" si="787"/>
        <v>0</v>
      </c>
      <c r="AJ1441" s="14">
        <f t="shared" si="787"/>
        <v>0</v>
      </c>
      <c r="AK1441" s="14">
        <f t="shared" si="787"/>
        <v>0</v>
      </c>
      <c r="AL1441" s="14">
        <f t="shared" si="787"/>
        <v>0</v>
      </c>
      <c r="AM1441" s="14">
        <f t="shared" si="787"/>
        <v>0</v>
      </c>
      <c r="AN1441" s="14">
        <f t="shared" si="787"/>
        <v>0</v>
      </c>
      <c r="AO1441" s="14">
        <f t="shared" si="787"/>
        <v>0</v>
      </c>
      <c r="AP1441" s="14">
        <f t="shared" si="787"/>
        <v>0</v>
      </c>
      <c r="AQ1441" s="14">
        <f t="shared" si="787"/>
        <v>0</v>
      </c>
      <c r="AR1441" s="14">
        <f t="shared" si="787"/>
        <v>0</v>
      </c>
      <c r="AS1441" s="14">
        <f t="shared" si="787"/>
        <v>0</v>
      </c>
      <c r="AT1441" s="14">
        <f t="shared" si="787"/>
        <v>0</v>
      </c>
      <c r="AU1441" s="14">
        <f t="shared" si="787"/>
        <v>0</v>
      </c>
      <c r="AV1441" s="14">
        <f t="shared" si="787"/>
        <v>0</v>
      </c>
      <c r="AW1441" s="14">
        <f t="shared" si="787"/>
        <v>0</v>
      </c>
      <c r="AX1441" s="14">
        <f t="shared" si="787"/>
        <v>0</v>
      </c>
      <c r="AY1441" s="14">
        <f t="shared" si="787"/>
        <v>0</v>
      </c>
      <c r="AZ1441" s="14">
        <f t="shared" si="787"/>
        <v>0</v>
      </c>
      <c r="BA1441" s="14">
        <f t="shared" si="787"/>
        <v>0</v>
      </c>
      <c r="BB1441" s="14">
        <f t="shared" si="787"/>
        <v>0</v>
      </c>
      <c r="BC1441" s="14">
        <f t="shared" si="787"/>
        <v>0</v>
      </c>
      <c r="BD1441" s="14">
        <f t="shared" si="787"/>
        <v>0</v>
      </c>
      <c r="BE1441" s="14">
        <f t="shared" si="787"/>
        <v>0</v>
      </c>
      <c r="BF1441" s="14">
        <f t="shared" si="787"/>
        <v>0</v>
      </c>
      <c r="BG1441" s="29">
        <f t="shared" si="786"/>
        <v>0</v>
      </c>
    </row>
    <row r="1442" spans="1:62" ht="12.95" customHeight="1" x14ac:dyDescent="0.2">
      <c r="A1442" s="534"/>
      <c r="B1442" s="540"/>
      <c r="C1442" s="507"/>
      <c r="D1442" s="513"/>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6"/>
        <v>0</v>
      </c>
    </row>
    <row r="1443" spans="1:62" ht="12.95" customHeight="1" x14ac:dyDescent="0.2">
      <c r="A1443" s="534"/>
      <c r="B1443" s="540"/>
      <c r="C1443" s="507"/>
      <c r="D1443" s="514"/>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6"/>
        <v>0</v>
      </c>
    </row>
    <row r="1444" spans="1:62" ht="12.95" customHeight="1" x14ac:dyDescent="0.2">
      <c r="A1444" s="534"/>
      <c r="B1444" s="540"/>
      <c r="C1444" s="507"/>
      <c r="D1444" s="515" t="str">
        <f>Parameters!$B$12</f>
        <v>ICU</v>
      </c>
      <c r="E1444" s="67" t="str">
        <f>Parameters!$B$14</f>
        <v>Total</v>
      </c>
      <c r="F1444" s="14">
        <f t="shared" ref="F1444:BF1444" si="788">F1445+F1446</f>
        <v>0</v>
      </c>
      <c r="G1444" s="14">
        <f t="shared" si="788"/>
        <v>0</v>
      </c>
      <c r="H1444" s="14">
        <f t="shared" si="788"/>
        <v>0</v>
      </c>
      <c r="I1444" s="14">
        <f t="shared" si="788"/>
        <v>0</v>
      </c>
      <c r="J1444" s="14">
        <f t="shared" si="788"/>
        <v>0</v>
      </c>
      <c r="K1444" s="14">
        <f t="shared" si="788"/>
        <v>0</v>
      </c>
      <c r="L1444" s="14">
        <f t="shared" si="788"/>
        <v>0</v>
      </c>
      <c r="M1444" s="14">
        <f t="shared" si="788"/>
        <v>0</v>
      </c>
      <c r="N1444" s="14">
        <f t="shared" si="788"/>
        <v>0</v>
      </c>
      <c r="O1444" s="14">
        <f t="shared" si="788"/>
        <v>0</v>
      </c>
      <c r="P1444" s="14">
        <f t="shared" si="788"/>
        <v>0</v>
      </c>
      <c r="Q1444" s="14">
        <f t="shared" si="788"/>
        <v>0</v>
      </c>
      <c r="R1444" s="14">
        <f t="shared" si="788"/>
        <v>0</v>
      </c>
      <c r="S1444" s="14">
        <f t="shared" si="788"/>
        <v>0</v>
      </c>
      <c r="T1444" s="14">
        <f t="shared" si="788"/>
        <v>0</v>
      </c>
      <c r="U1444" s="14">
        <f t="shared" si="788"/>
        <v>0</v>
      </c>
      <c r="V1444" s="14">
        <f t="shared" si="788"/>
        <v>0</v>
      </c>
      <c r="W1444" s="14">
        <f t="shared" si="788"/>
        <v>0</v>
      </c>
      <c r="X1444" s="14">
        <f t="shared" si="788"/>
        <v>0</v>
      </c>
      <c r="Y1444" s="14">
        <f t="shared" si="788"/>
        <v>0</v>
      </c>
      <c r="Z1444" s="14">
        <f t="shared" si="788"/>
        <v>0</v>
      </c>
      <c r="AA1444" s="14">
        <f t="shared" si="788"/>
        <v>0</v>
      </c>
      <c r="AB1444" s="14">
        <f t="shared" si="788"/>
        <v>0</v>
      </c>
      <c r="AC1444" s="14">
        <f t="shared" si="788"/>
        <v>0</v>
      </c>
      <c r="AD1444" s="14">
        <f t="shared" si="788"/>
        <v>0</v>
      </c>
      <c r="AE1444" s="14">
        <f t="shared" si="788"/>
        <v>0</v>
      </c>
      <c r="AF1444" s="14">
        <f t="shared" si="788"/>
        <v>0</v>
      </c>
      <c r="AG1444" s="14">
        <f t="shared" si="788"/>
        <v>0</v>
      </c>
      <c r="AH1444" s="14">
        <f t="shared" si="788"/>
        <v>0</v>
      </c>
      <c r="AI1444" s="14">
        <f t="shared" si="788"/>
        <v>0</v>
      </c>
      <c r="AJ1444" s="14">
        <f t="shared" si="788"/>
        <v>0</v>
      </c>
      <c r="AK1444" s="14">
        <f t="shared" si="788"/>
        <v>0</v>
      </c>
      <c r="AL1444" s="14">
        <f t="shared" si="788"/>
        <v>0</v>
      </c>
      <c r="AM1444" s="14">
        <f t="shared" si="788"/>
        <v>0</v>
      </c>
      <c r="AN1444" s="14">
        <f t="shared" si="788"/>
        <v>0</v>
      </c>
      <c r="AO1444" s="14">
        <f t="shared" si="788"/>
        <v>0</v>
      </c>
      <c r="AP1444" s="14">
        <f t="shared" si="788"/>
        <v>0</v>
      </c>
      <c r="AQ1444" s="14">
        <f t="shared" si="788"/>
        <v>0</v>
      </c>
      <c r="AR1444" s="14">
        <f t="shared" si="788"/>
        <v>0</v>
      </c>
      <c r="AS1444" s="14">
        <f t="shared" si="788"/>
        <v>0</v>
      </c>
      <c r="AT1444" s="14">
        <f t="shared" si="788"/>
        <v>0</v>
      </c>
      <c r="AU1444" s="14">
        <f t="shared" si="788"/>
        <v>0</v>
      </c>
      <c r="AV1444" s="14">
        <f t="shared" si="788"/>
        <v>0</v>
      </c>
      <c r="AW1444" s="14">
        <f t="shared" si="788"/>
        <v>0</v>
      </c>
      <c r="AX1444" s="14">
        <f t="shared" si="788"/>
        <v>0</v>
      </c>
      <c r="AY1444" s="14">
        <f t="shared" si="788"/>
        <v>0</v>
      </c>
      <c r="AZ1444" s="14">
        <f t="shared" si="788"/>
        <v>0</v>
      </c>
      <c r="BA1444" s="14">
        <f t="shared" si="788"/>
        <v>0</v>
      </c>
      <c r="BB1444" s="14">
        <f t="shared" si="788"/>
        <v>0</v>
      </c>
      <c r="BC1444" s="14">
        <f t="shared" si="788"/>
        <v>0</v>
      </c>
      <c r="BD1444" s="14">
        <f t="shared" si="788"/>
        <v>0</v>
      </c>
      <c r="BE1444" s="14">
        <f t="shared" si="788"/>
        <v>0</v>
      </c>
      <c r="BF1444" s="14">
        <f t="shared" si="788"/>
        <v>0</v>
      </c>
      <c r="BG1444" s="29">
        <f t="shared" si="786"/>
        <v>0</v>
      </c>
    </row>
    <row r="1445" spans="1:62" ht="12.95" customHeight="1" x14ac:dyDescent="0.2">
      <c r="A1445" s="534"/>
      <c r="B1445" s="540"/>
      <c r="C1445" s="507"/>
      <c r="D1445" s="513"/>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6"/>
        <v>0</v>
      </c>
    </row>
    <row r="1446" spans="1:62" ht="12.95" customHeight="1" x14ac:dyDescent="0.2">
      <c r="A1446" s="534"/>
      <c r="B1446" s="540"/>
      <c r="C1446" s="507"/>
      <c r="D1446" s="514"/>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6"/>
        <v>0</v>
      </c>
    </row>
    <row r="1447" spans="1:62" ht="12.95" customHeight="1" x14ac:dyDescent="0.2">
      <c r="A1447" s="534"/>
      <c r="B1447" s="540"/>
      <c r="C1447" s="507"/>
      <c r="D1447" s="515" t="str">
        <f>Parameters!$B$13</f>
        <v>Death</v>
      </c>
      <c r="E1447" s="67" t="str">
        <f>Parameters!$B$14</f>
        <v>Total</v>
      </c>
      <c r="F1447" s="14">
        <f t="shared" ref="F1447:BF1447" si="789">F1448+F1449</f>
        <v>0</v>
      </c>
      <c r="G1447" s="14">
        <f t="shared" si="789"/>
        <v>0</v>
      </c>
      <c r="H1447" s="14">
        <f t="shared" si="789"/>
        <v>0</v>
      </c>
      <c r="I1447" s="14">
        <f t="shared" si="789"/>
        <v>0</v>
      </c>
      <c r="J1447" s="14">
        <f t="shared" si="789"/>
        <v>0</v>
      </c>
      <c r="K1447" s="14">
        <f t="shared" si="789"/>
        <v>0</v>
      </c>
      <c r="L1447" s="14">
        <f t="shared" si="789"/>
        <v>0</v>
      </c>
      <c r="M1447" s="14">
        <f t="shared" si="789"/>
        <v>0</v>
      </c>
      <c r="N1447" s="14">
        <f t="shared" si="789"/>
        <v>0</v>
      </c>
      <c r="O1447" s="14">
        <f t="shared" si="789"/>
        <v>0</v>
      </c>
      <c r="P1447" s="14">
        <f t="shared" si="789"/>
        <v>0</v>
      </c>
      <c r="Q1447" s="14">
        <f t="shared" si="789"/>
        <v>0</v>
      </c>
      <c r="R1447" s="14">
        <f t="shared" si="789"/>
        <v>0</v>
      </c>
      <c r="S1447" s="14">
        <f t="shared" si="789"/>
        <v>0</v>
      </c>
      <c r="T1447" s="14">
        <f t="shared" si="789"/>
        <v>0</v>
      </c>
      <c r="U1447" s="14">
        <f t="shared" si="789"/>
        <v>0</v>
      </c>
      <c r="V1447" s="14">
        <f t="shared" si="789"/>
        <v>0</v>
      </c>
      <c r="W1447" s="14">
        <f t="shared" si="789"/>
        <v>0</v>
      </c>
      <c r="X1447" s="14">
        <f t="shared" si="789"/>
        <v>0</v>
      </c>
      <c r="Y1447" s="14">
        <f t="shared" si="789"/>
        <v>0</v>
      </c>
      <c r="Z1447" s="14">
        <f t="shared" si="789"/>
        <v>0</v>
      </c>
      <c r="AA1447" s="14">
        <f t="shared" si="789"/>
        <v>0</v>
      </c>
      <c r="AB1447" s="14">
        <f t="shared" si="789"/>
        <v>0</v>
      </c>
      <c r="AC1447" s="14">
        <f t="shared" si="789"/>
        <v>0</v>
      </c>
      <c r="AD1447" s="14">
        <f t="shared" si="789"/>
        <v>0</v>
      </c>
      <c r="AE1447" s="14">
        <f t="shared" si="789"/>
        <v>0</v>
      </c>
      <c r="AF1447" s="14">
        <f t="shared" si="789"/>
        <v>0</v>
      </c>
      <c r="AG1447" s="14">
        <f t="shared" si="789"/>
        <v>0</v>
      </c>
      <c r="AH1447" s="14">
        <f t="shared" si="789"/>
        <v>0</v>
      </c>
      <c r="AI1447" s="14">
        <f t="shared" si="789"/>
        <v>0</v>
      </c>
      <c r="AJ1447" s="14">
        <f t="shared" si="789"/>
        <v>0</v>
      </c>
      <c r="AK1447" s="14">
        <f t="shared" si="789"/>
        <v>0</v>
      </c>
      <c r="AL1447" s="14">
        <f t="shared" si="789"/>
        <v>0</v>
      </c>
      <c r="AM1447" s="14">
        <f t="shared" si="789"/>
        <v>0</v>
      </c>
      <c r="AN1447" s="14">
        <f t="shared" si="789"/>
        <v>0</v>
      </c>
      <c r="AO1447" s="14">
        <f t="shared" si="789"/>
        <v>0</v>
      </c>
      <c r="AP1447" s="14">
        <f t="shared" si="789"/>
        <v>0</v>
      </c>
      <c r="AQ1447" s="14">
        <f t="shared" si="789"/>
        <v>0</v>
      </c>
      <c r="AR1447" s="14">
        <f t="shared" si="789"/>
        <v>0</v>
      </c>
      <c r="AS1447" s="14">
        <f t="shared" si="789"/>
        <v>0</v>
      </c>
      <c r="AT1447" s="14">
        <f t="shared" si="789"/>
        <v>0</v>
      </c>
      <c r="AU1447" s="14">
        <f t="shared" si="789"/>
        <v>0</v>
      </c>
      <c r="AV1447" s="14">
        <f t="shared" si="789"/>
        <v>0</v>
      </c>
      <c r="AW1447" s="14">
        <f t="shared" si="789"/>
        <v>0</v>
      </c>
      <c r="AX1447" s="14">
        <f t="shared" si="789"/>
        <v>0</v>
      </c>
      <c r="AY1447" s="14">
        <f t="shared" si="789"/>
        <v>0</v>
      </c>
      <c r="AZ1447" s="14">
        <f t="shared" si="789"/>
        <v>0</v>
      </c>
      <c r="BA1447" s="14">
        <f t="shared" si="789"/>
        <v>0</v>
      </c>
      <c r="BB1447" s="14">
        <f t="shared" si="789"/>
        <v>0</v>
      </c>
      <c r="BC1447" s="14">
        <f t="shared" si="789"/>
        <v>0</v>
      </c>
      <c r="BD1447" s="14">
        <f t="shared" si="789"/>
        <v>0</v>
      </c>
      <c r="BE1447" s="14">
        <f t="shared" si="789"/>
        <v>0</v>
      </c>
      <c r="BF1447" s="14">
        <f t="shared" si="789"/>
        <v>0</v>
      </c>
      <c r="BG1447" s="29">
        <f t="shared" si="786"/>
        <v>0</v>
      </c>
    </row>
    <row r="1448" spans="1:62" ht="12.95" customHeight="1" x14ac:dyDescent="0.2">
      <c r="A1448" s="534"/>
      <c r="B1448" s="540"/>
      <c r="C1448" s="507"/>
      <c r="D1448" s="513"/>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6"/>
        <v>0</v>
      </c>
    </row>
    <row r="1449" spans="1:62" ht="12.95" customHeight="1" thickBot="1" x14ac:dyDescent="0.25">
      <c r="A1449" s="534"/>
      <c r="B1449" s="540"/>
      <c r="C1449" s="508"/>
      <c r="D1449" s="516"/>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541" t="str">
        <f>Parameters!$E$15</f>
        <v># Samples analyzed</v>
      </c>
      <c r="B1450" s="542"/>
      <c r="C1450" s="559" t="str">
        <f>Parameters!$B$14</f>
        <v>Total</v>
      </c>
      <c r="D1450" s="559"/>
      <c r="E1450" s="392" t="str">
        <f>Parameters!$B$14</f>
        <v>Total</v>
      </c>
      <c r="F1450" s="393">
        <f>F1451+F1452</f>
        <v>70</v>
      </c>
      <c r="G1450" s="393">
        <f t="shared" ref="G1450:BF1450" si="790">G1451+G1452</f>
        <v>40</v>
      </c>
      <c r="H1450" s="393">
        <f t="shared" si="790"/>
        <v>0</v>
      </c>
      <c r="I1450" s="393">
        <f t="shared" si="790"/>
        <v>0</v>
      </c>
      <c r="J1450" s="393">
        <f t="shared" si="790"/>
        <v>0</v>
      </c>
      <c r="K1450" s="393">
        <f t="shared" si="790"/>
        <v>0</v>
      </c>
      <c r="L1450" s="393">
        <f t="shared" si="790"/>
        <v>0</v>
      </c>
      <c r="M1450" s="393">
        <f t="shared" si="790"/>
        <v>0</v>
      </c>
      <c r="N1450" s="393">
        <f t="shared" si="790"/>
        <v>0</v>
      </c>
      <c r="O1450" s="393">
        <f t="shared" si="790"/>
        <v>0</v>
      </c>
      <c r="P1450" s="393">
        <f t="shared" si="790"/>
        <v>0</v>
      </c>
      <c r="Q1450" s="393">
        <f t="shared" si="790"/>
        <v>0</v>
      </c>
      <c r="R1450" s="393">
        <f t="shared" si="790"/>
        <v>0</v>
      </c>
      <c r="S1450" s="393">
        <f t="shared" si="790"/>
        <v>0</v>
      </c>
      <c r="T1450" s="393">
        <f t="shared" si="790"/>
        <v>0</v>
      </c>
      <c r="U1450" s="393">
        <f t="shared" si="790"/>
        <v>0</v>
      </c>
      <c r="V1450" s="393">
        <f t="shared" si="790"/>
        <v>0</v>
      </c>
      <c r="W1450" s="393">
        <f t="shared" si="790"/>
        <v>0</v>
      </c>
      <c r="X1450" s="393">
        <f t="shared" si="790"/>
        <v>0</v>
      </c>
      <c r="Y1450" s="393">
        <f t="shared" si="790"/>
        <v>0</v>
      </c>
      <c r="Z1450" s="393">
        <f t="shared" si="790"/>
        <v>0</v>
      </c>
      <c r="AA1450" s="393">
        <f t="shared" si="790"/>
        <v>0</v>
      </c>
      <c r="AB1450" s="393">
        <f t="shared" si="790"/>
        <v>0</v>
      </c>
      <c r="AC1450" s="393">
        <f t="shared" si="790"/>
        <v>0</v>
      </c>
      <c r="AD1450" s="393">
        <f t="shared" si="790"/>
        <v>0</v>
      </c>
      <c r="AE1450" s="393">
        <f t="shared" si="790"/>
        <v>0</v>
      </c>
      <c r="AF1450" s="393">
        <f t="shared" si="790"/>
        <v>0</v>
      </c>
      <c r="AG1450" s="393">
        <f t="shared" si="790"/>
        <v>0</v>
      </c>
      <c r="AH1450" s="393">
        <f t="shared" si="790"/>
        <v>0</v>
      </c>
      <c r="AI1450" s="393">
        <f t="shared" si="790"/>
        <v>0</v>
      </c>
      <c r="AJ1450" s="393">
        <f t="shared" si="790"/>
        <v>0</v>
      </c>
      <c r="AK1450" s="393">
        <f t="shared" si="790"/>
        <v>0</v>
      </c>
      <c r="AL1450" s="393">
        <f t="shared" si="790"/>
        <v>0</v>
      </c>
      <c r="AM1450" s="393">
        <f t="shared" si="790"/>
        <v>0</v>
      </c>
      <c r="AN1450" s="393">
        <f t="shared" si="790"/>
        <v>0</v>
      </c>
      <c r="AO1450" s="393">
        <f t="shared" si="790"/>
        <v>0</v>
      </c>
      <c r="AP1450" s="393">
        <f t="shared" si="790"/>
        <v>0</v>
      </c>
      <c r="AQ1450" s="393">
        <f t="shared" si="790"/>
        <v>0</v>
      </c>
      <c r="AR1450" s="393">
        <f t="shared" si="790"/>
        <v>0</v>
      </c>
      <c r="AS1450" s="393">
        <f t="shared" si="790"/>
        <v>0</v>
      </c>
      <c r="AT1450" s="393">
        <f t="shared" si="790"/>
        <v>0</v>
      </c>
      <c r="AU1450" s="393">
        <f t="shared" si="790"/>
        <v>0</v>
      </c>
      <c r="AV1450" s="393">
        <f t="shared" si="790"/>
        <v>0</v>
      </c>
      <c r="AW1450" s="393">
        <f t="shared" si="790"/>
        <v>0</v>
      </c>
      <c r="AX1450" s="393">
        <f t="shared" si="790"/>
        <v>0</v>
      </c>
      <c r="AY1450" s="393">
        <f t="shared" si="790"/>
        <v>0</v>
      </c>
      <c r="AZ1450" s="393">
        <f t="shared" si="790"/>
        <v>0</v>
      </c>
      <c r="BA1450" s="393">
        <f t="shared" si="790"/>
        <v>0</v>
      </c>
      <c r="BB1450" s="393">
        <f t="shared" si="790"/>
        <v>0</v>
      </c>
      <c r="BC1450" s="393">
        <f t="shared" si="790"/>
        <v>0</v>
      </c>
      <c r="BD1450" s="393">
        <f t="shared" si="790"/>
        <v>0</v>
      </c>
      <c r="BE1450" s="393">
        <f t="shared" si="790"/>
        <v>0</v>
      </c>
      <c r="BF1450" s="393">
        <f t="shared" si="790"/>
        <v>0</v>
      </c>
      <c r="BG1450" s="55">
        <f>SUM(F1450:BF1450)</f>
        <v>110</v>
      </c>
      <c r="BH1450" s="530" t="str">
        <f>A1450</f>
        <v># Samples analyzed</v>
      </c>
      <c r="BI1450" s="531"/>
      <c r="BJ1450" s="532"/>
    </row>
    <row r="1451" spans="1:62" ht="12.95" customHeight="1" x14ac:dyDescent="0.2">
      <c r="A1451" s="543"/>
      <c r="B1451" s="544"/>
      <c r="C1451" s="560"/>
      <c r="D1451" s="561"/>
      <c r="E1451" s="49" t="str">
        <f>Parameters!$B$15</f>
        <v>Fem.</v>
      </c>
      <c r="F1451" s="34">
        <f>F1454+F1466+F1478+F1490+F1502+F1514+F1526+F1538</f>
        <v>30</v>
      </c>
      <c r="G1451" s="34">
        <f t="shared" ref="G1451:BF1451" si="791">G1454+G1466+G1478+G1490+G1502+G1514+G1526+G1538</f>
        <v>20</v>
      </c>
      <c r="H1451" s="34">
        <f t="shared" si="791"/>
        <v>0</v>
      </c>
      <c r="I1451" s="34">
        <f t="shared" si="791"/>
        <v>0</v>
      </c>
      <c r="J1451" s="34">
        <f t="shared" si="791"/>
        <v>0</v>
      </c>
      <c r="K1451" s="34">
        <f t="shared" si="791"/>
        <v>0</v>
      </c>
      <c r="L1451" s="34">
        <f t="shared" si="791"/>
        <v>0</v>
      </c>
      <c r="M1451" s="34">
        <f t="shared" si="791"/>
        <v>0</v>
      </c>
      <c r="N1451" s="34">
        <f t="shared" si="791"/>
        <v>0</v>
      </c>
      <c r="O1451" s="34">
        <f t="shared" si="791"/>
        <v>0</v>
      </c>
      <c r="P1451" s="34">
        <f t="shared" si="791"/>
        <v>0</v>
      </c>
      <c r="Q1451" s="34">
        <f t="shared" si="791"/>
        <v>0</v>
      </c>
      <c r="R1451" s="34">
        <f t="shared" si="791"/>
        <v>0</v>
      </c>
      <c r="S1451" s="34">
        <f t="shared" si="791"/>
        <v>0</v>
      </c>
      <c r="T1451" s="34">
        <f t="shared" si="791"/>
        <v>0</v>
      </c>
      <c r="U1451" s="34">
        <f t="shared" si="791"/>
        <v>0</v>
      </c>
      <c r="V1451" s="34">
        <f t="shared" si="791"/>
        <v>0</v>
      </c>
      <c r="W1451" s="34">
        <f t="shared" si="791"/>
        <v>0</v>
      </c>
      <c r="X1451" s="34">
        <f t="shared" si="791"/>
        <v>0</v>
      </c>
      <c r="Y1451" s="34">
        <f t="shared" si="791"/>
        <v>0</v>
      </c>
      <c r="Z1451" s="34">
        <f t="shared" si="791"/>
        <v>0</v>
      </c>
      <c r="AA1451" s="34">
        <f t="shared" si="791"/>
        <v>0</v>
      </c>
      <c r="AB1451" s="34">
        <f t="shared" si="791"/>
        <v>0</v>
      </c>
      <c r="AC1451" s="34">
        <f t="shared" si="791"/>
        <v>0</v>
      </c>
      <c r="AD1451" s="34">
        <f t="shared" si="791"/>
        <v>0</v>
      </c>
      <c r="AE1451" s="34">
        <f t="shared" si="791"/>
        <v>0</v>
      </c>
      <c r="AF1451" s="34">
        <f t="shared" si="791"/>
        <v>0</v>
      </c>
      <c r="AG1451" s="34">
        <f t="shared" si="791"/>
        <v>0</v>
      </c>
      <c r="AH1451" s="34">
        <f t="shared" si="791"/>
        <v>0</v>
      </c>
      <c r="AI1451" s="34">
        <f t="shared" si="791"/>
        <v>0</v>
      </c>
      <c r="AJ1451" s="34">
        <f t="shared" si="791"/>
        <v>0</v>
      </c>
      <c r="AK1451" s="34">
        <f t="shared" si="791"/>
        <v>0</v>
      </c>
      <c r="AL1451" s="34">
        <f t="shared" si="791"/>
        <v>0</v>
      </c>
      <c r="AM1451" s="34">
        <f t="shared" si="791"/>
        <v>0</v>
      </c>
      <c r="AN1451" s="34">
        <f t="shared" si="791"/>
        <v>0</v>
      </c>
      <c r="AO1451" s="34">
        <f t="shared" si="791"/>
        <v>0</v>
      </c>
      <c r="AP1451" s="34">
        <f t="shared" si="791"/>
        <v>0</v>
      </c>
      <c r="AQ1451" s="34">
        <f t="shared" si="791"/>
        <v>0</v>
      </c>
      <c r="AR1451" s="34">
        <f t="shared" si="791"/>
        <v>0</v>
      </c>
      <c r="AS1451" s="34">
        <f t="shared" si="791"/>
        <v>0</v>
      </c>
      <c r="AT1451" s="34">
        <f t="shared" si="791"/>
        <v>0</v>
      </c>
      <c r="AU1451" s="34">
        <f t="shared" si="791"/>
        <v>0</v>
      </c>
      <c r="AV1451" s="34">
        <f t="shared" si="791"/>
        <v>0</v>
      </c>
      <c r="AW1451" s="34">
        <f t="shared" si="791"/>
        <v>0</v>
      </c>
      <c r="AX1451" s="34">
        <f t="shared" si="791"/>
        <v>0</v>
      </c>
      <c r="AY1451" s="34">
        <f t="shared" si="791"/>
        <v>0</v>
      </c>
      <c r="AZ1451" s="34">
        <f t="shared" si="791"/>
        <v>0</v>
      </c>
      <c r="BA1451" s="34">
        <f t="shared" si="791"/>
        <v>0</v>
      </c>
      <c r="BB1451" s="34">
        <f t="shared" si="791"/>
        <v>0</v>
      </c>
      <c r="BC1451" s="34">
        <f t="shared" si="791"/>
        <v>0</v>
      </c>
      <c r="BD1451" s="34">
        <f t="shared" si="791"/>
        <v>0</v>
      </c>
      <c r="BE1451" s="34">
        <f t="shared" si="791"/>
        <v>0</v>
      </c>
      <c r="BF1451" s="34">
        <f t="shared" si="791"/>
        <v>0</v>
      </c>
      <c r="BG1451" s="63">
        <f>SUM(F1451:BF1451)</f>
        <v>50</v>
      </c>
      <c r="BH1451" s="325" t="str">
        <f>$D1453</f>
        <v>Fever</v>
      </c>
      <c r="BI1451" s="48" t="str">
        <f t="shared" ref="BI1451:BI1462" si="792">$E1453</f>
        <v>Total</v>
      </c>
      <c r="BJ1451" s="58">
        <f>BG1450</f>
        <v>110</v>
      </c>
    </row>
    <row r="1452" spans="1:62" ht="12.95" customHeight="1" thickBot="1" x14ac:dyDescent="0.25">
      <c r="A1452" s="543"/>
      <c r="B1452" s="544"/>
      <c r="C1452" s="562"/>
      <c r="D1452" s="563"/>
      <c r="E1452" s="50" t="str">
        <f>Parameters!$B$16</f>
        <v>Male</v>
      </c>
      <c r="F1452" s="51">
        <f>F1455+F1467+F1479+F1491+F1503+F1515+F1527+F1539</f>
        <v>40</v>
      </c>
      <c r="G1452" s="51">
        <f t="shared" ref="G1452:BF1452" si="793">G1455+G1467+G1479+G1491+G1503+G1515+G1527+G1539</f>
        <v>20</v>
      </c>
      <c r="H1452" s="51">
        <f t="shared" si="793"/>
        <v>0</v>
      </c>
      <c r="I1452" s="51">
        <f t="shared" si="793"/>
        <v>0</v>
      </c>
      <c r="J1452" s="51">
        <f t="shared" si="793"/>
        <v>0</v>
      </c>
      <c r="K1452" s="51">
        <f t="shared" si="793"/>
        <v>0</v>
      </c>
      <c r="L1452" s="51">
        <f t="shared" si="793"/>
        <v>0</v>
      </c>
      <c r="M1452" s="51">
        <f t="shared" si="793"/>
        <v>0</v>
      </c>
      <c r="N1452" s="51">
        <f t="shared" si="793"/>
        <v>0</v>
      </c>
      <c r="O1452" s="51">
        <f t="shared" si="793"/>
        <v>0</v>
      </c>
      <c r="P1452" s="51">
        <f t="shared" si="793"/>
        <v>0</v>
      </c>
      <c r="Q1452" s="51">
        <f t="shared" si="793"/>
        <v>0</v>
      </c>
      <c r="R1452" s="51">
        <f t="shared" si="793"/>
        <v>0</v>
      </c>
      <c r="S1452" s="51">
        <f t="shared" si="793"/>
        <v>0</v>
      </c>
      <c r="T1452" s="51">
        <f t="shared" si="793"/>
        <v>0</v>
      </c>
      <c r="U1452" s="51">
        <f t="shared" si="793"/>
        <v>0</v>
      </c>
      <c r="V1452" s="51">
        <f t="shared" si="793"/>
        <v>0</v>
      </c>
      <c r="W1452" s="51">
        <f t="shared" si="793"/>
        <v>0</v>
      </c>
      <c r="X1452" s="51">
        <f t="shared" si="793"/>
        <v>0</v>
      </c>
      <c r="Y1452" s="51">
        <f t="shared" si="793"/>
        <v>0</v>
      </c>
      <c r="Z1452" s="51">
        <f t="shared" si="793"/>
        <v>0</v>
      </c>
      <c r="AA1452" s="51">
        <f t="shared" si="793"/>
        <v>0</v>
      </c>
      <c r="AB1452" s="51">
        <f t="shared" si="793"/>
        <v>0</v>
      </c>
      <c r="AC1452" s="51">
        <f t="shared" si="793"/>
        <v>0</v>
      </c>
      <c r="AD1452" s="51">
        <f t="shared" si="793"/>
        <v>0</v>
      </c>
      <c r="AE1452" s="51">
        <f t="shared" si="793"/>
        <v>0</v>
      </c>
      <c r="AF1452" s="51">
        <f t="shared" si="793"/>
        <v>0</v>
      </c>
      <c r="AG1452" s="51">
        <f t="shared" si="793"/>
        <v>0</v>
      </c>
      <c r="AH1452" s="51">
        <f t="shared" si="793"/>
        <v>0</v>
      </c>
      <c r="AI1452" s="51">
        <f t="shared" si="793"/>
        <v>0</v>
      </c>
      <c r="AJ1452" s="51">
        <f t="shared" si="793"/>
        <v>0</v>
      </c>
      <c r="AK1452" s="51">
        <f t="shared" si="793"/>
        <v>0</v>
      </c>
      <c r="AL1452" s="51">
        <f t="shared" si="793"/>
        <v>0</v>
      </c>
      <c r="AM1452" s="51">
        <f t="shared" si="793"/>
        <v>0</v>
      </c>
      <c r="AN1452" s="51">
        <f t="shared" si="793"/>
        <v>0</v>
      </c>
      <c r="AO1452" s="51">
        <f t="shared" si="793"/>
        <v>0</v>
      </c>
      <c r="AP1452" s="51">
        <f t="shared" si="793"/>
        <v>0</v>
      </c>
      <c r="AQ1452" s="51">
        <f t="shared" si="793"/>
        <v>0</v>
      </c>
      <c r="AR1452" s="51">
        <f t="shared" si="793"/>
        <v>0</v>
      </c>
      <c r="AS1452" s="51">
        <f t="shared" si="793"/>
        <v>0</v>
      </c>
      <c r="AT1452" s="51">
        <f t="shared" si="793"/>
        <v>0</v>
      </c>
      <c r="AU1452" s="51">
        <f t="shared" si="793"/>
        <v>0</v>
      </c>
      <c r="AV1452" s="51">
        <f t="shared" si="793"/>
        <v>0</v>
      </c>
      <c r="AW1452" s="51">
        <f t="shared" si="793"/>
        <v>0</v>
      </c>
      <c r="AX1452" s="51">
        <f t="shared" si="793"/>
        <v>0</v>
      </c>
      <c r="AY1452" s="51">
        <f t="shared" si="793"/>
        <v>0</v>
      </c>
      <c r="AZ1452" s="51">
        <f t="shared" si="793"/>
        <v>0</v>
      </c>
      <c r="BA1452" s="51">
        <f t="shared" si="793"/>
        <v>0</v>
      </c>
      <c r="BB1452" s="51">
        <f t="shared" si="793"/>
        <v>0</v>
      </c>
      <c r="BC1452" s="51">
        <f t="shared" si="793"/>
        <v>0</v>
      </c>
      <c r="BD1452" s="51">
        <f t="shared" si="793"/>
        <v>0</v>
      </c>
      <c r="BE1452" s="51">
        <f t="shared" si="793"/>
        <v>0</v>
      </c>
      <c r="BF1452" s="51">
        <f t="shared" si="793"/>
        <v>0</v>
      </c>
      <c r="BG1452" s="64">
        <f>SUM(F1452:BF1452)</f>
        <v>60</v>
      </c>
      <c r="BH1452" s="326"/>
      <c r="BI1452" s="62" t="str">
        <f t="shared" si="792"/>
        <v>Fem.</v>
      </c>
      <c r="BJ1452" s="59">
        <f>BG1451</f>
        <v>50</v>
      </c>
    </row>
    <row r="1453" spans="1:62" ht="12.95" customHeight="1" x14ac:dyDescent="0.2">
      <c r="A1453" s="543"/>
      <c r="B1453" s="544"/>
      <c r="C1453" s="506" t="str">
        <f>Parameters!$C$3</f>
        <v>&lt; 6 m.</v>
      </c>
      <c r="D1453" s="509" t="str">
        <f>Parameters!$B$10</f>
        <v>Fever</v>
      </c>
      <c r="E1453" s="65" t="str">
        <f>Parameters!$B$14</f>
        <v>Total</v>
      </c>
      <c r="F1453" s="30">
        <f>F1454+F1455</f>
        <v>70</v>
      </c>
      <c r="G1453" s="30">
        <f t="shared" ref="G1453:BF1453" si="794">G1454+G1455</f>
        <v>0</v>
      </c>
      <c r="H1453" s="30">
        <f t="shared" si="794"/>
        <v>0</v>
      </c>
      <c r="I1453" s="30">
        <f t="shared" si="794"/>
        <v>0</v>
      </c>
      <c r="J1453" s="30">
        <f t="shared" si="794"/>
        <v>0</v>
      </c>
      <c r="K1453" s="30">
        <f t="shared" si="794"/>
        <v>0</v>
      </c>
      <c r="L1453" s="30">
        <f t="shared" si="794"/>
        <v>0</v>
      </c>
      <c r="M1453" s="30">
        <f t="shared" si="794"/>
        <v>0</v>
      </c>
      <c r="N1453" s="30">
        <f t="shared" si="794"/>
        <v>0</v>
      </c>
      <c r="O1453" s="30">
        <f t="shared" si="794"/>
        <v>0</v>
      </c>
      <c r="P1453" s="30">
        <f t="shared" si="794"/>
        <v>0</v>
      </c>
      <c r="Q1453" s="30">
        <f t="shared" si="794"/>
        <v>0</v>
      </c>
      <c r="R1453" s="30">
        <f t="shared" si="794"/>
        <v>0</v>
      </c>
      <c r="S1453" s="30">
        <f t="shared" si="794"/>
        <v>0</v>
      </c>
      <c r="T1453" s="30">
        <f t="shared" si="794"/>
        <v>0</v>
      </c>
      <c r="U1453" s="30">
        <f t="shared" si="794"/>
        <v>0</v>
      </c>
      <c r="V1453" s="30">
        <f t="shared" si="794"/>
        <v>0</v>
      </c>
      <c r="W1453" s="30">
        <f t="shared" si="794"/>
        <v>0</v>
      </c>
      <c r="X1453" s="30">
        <f t="shared" si="794"/>
        <v>0</v>
      </c>
      <c r="Y1453" s="30">
        <f t="shared" si="794"/>
        <v>0</v>
      </c>
      <c r="Z1453" s="30">
        <f t="shared" si="794"/>
        <v>0</v>
      </c>
      <c r="AA1453" s="30">
        <f t="shared" si="794"/>
        <v>0</v>
      </c>
      <c r="AB1453" s="30">
        <f t="shared" si="794"/>
        <v>0</v>
      </c>
      <c r="AC1453" s="30">
        <f t="shared" si="794"/>
        <v>0</v>
      </c>
      <c r="AD1453" s="30">
        <f t="shared" si="794"/>
        <v>0</v>
      </c>
      <c r="AE1453" s="30">
        <f t="shared" si="794"/>
        <v>0</v>
      </c>
      <c r="AF1453" s="30">
        <f t="shared" si="794"/>
        <v>0</v>
      </c>
      <c r="AG1453" s="30">
        <f t="shared" si="794"/>
        <v>0</v>
      </c>
      <c r="AH1453" s="30">
        <f t="shared" si="794"/>
        <v>0</v>
      </c>
      <c r="AI1453" s="30">
        <f t="shared" si="794"/>
        <v>0</v>
      </c>
      <c r="AJ1453" s="30">
        <f t="shared" si="794"/>
        <v>0</v>
      </c>
      <c r="AK1453" s="30">
        <f t="shared" si="794"/>
        <v>0</v>
      </c>
      <c r="AL1453" s="30">
        <f t="shared" si="794"/>
        <v>0</v>
      </c>
      <c r="AM1453" s="30">
        <f t="shared" si="794"/>
        <v>0</v>
      </c>
      <c r="AN1453" s="30">
        <f t="shared" si="794"/>
        <v>0</v>
      </c>
      <c r="AO1453" s="30">
        <f t="shared" si="794"/>
        <v>0</v>
      </c>
      <c r="AP1453" s="30">
        <f t="shared" si="794"/>
        <v>0</v>
      </c>
      <c r="AQ1453" s="30">
        <f t="shared" si="794"/>
        <v>0</v>
      </c>
      <c r="AR1453" s="30">
        <f t="shared" si="794"/>
        <v>0</v>
      </c>
      <c r="AS1453" s="30">
        <f t="shared" si="794"/>
        <v>0</v>
      </c>
      <c r="AT1453" s="30">
        <f t="shared" si="794"/>
        <v>0</v>
      </c>
      <c r="AU1453" s="30">
        <f t="shared" si="794"/>
        <v>0</v>
      </c>
      <c r="AV1453" s="30">
        <f t="shared" si="794"/>
        <v>0</v>
      </c>
      <c r="AW1453" s="30">
        <f t="shared" si="794"/>
        <v>0</v>
      </c>
      <c r="AX1453" s="30">
        <f t="shared" si="794"/>
        <v>0</v>
      </c>
      <c r="AY1453" s="30">
        <f t="shared" si="794"/>
        <v>0</v>
      </c>
      <c r="AZ1453" s="30">
        <f t="shared" si="794"/>
        <v>0</v>
      </c>
      <c r="BA1453" s="30">
        <f t="shared" si="794"/>
        <v>0</v>
      </c>
      <c r="BB1453" s="30">
        <f t="shared" si="794"/>
        <v>0</v>
      </c>
      <c r="BC1453" s="30">
        <f t="shared" si="794"/>
        <v>0</v>
      </c>
      <c r="BD1453" s="30">
        <f t="shared" si="794"/>
        <v>0</v>
      </c>
      <c r="BE1453" s="30">
        <f t="shared" si="794"/>
        <v>0</v>
      </c>
      <c r="BF1453" s="30">
        <f t="shared" si="794"/>
        <v>0</v>
      </c>
      <c r="BG1453" s="31">
        <f>SUM(F1453:BF1453)</f>
        <v>70</v>
      </c>
      <c r="BH1453" s="327"/>
      <c r="BI1453" s="62" t="str">
        <f t="shared" si="792"/>
        <v>Male</v>
      </c>
      <c r="BJ1453" s="59">
        <f>BG1452</f>
        <v>60</v>
      </c>
    </row>
    <row r="1454" spans="1:62" ht="12.95" customHeight="1" x14ac:dyDescent="0.2">
      <c r="A1454" s="543"/>
      <c r="B1454" s="544"/>
      <c r="C1454" s="506"/>
      <c r="D1454" s="510"/>
      <c r="E1454" s="66" t="str">
        <f>Parameters!$B$15</f>
        <v>Fem.</v>
      </c>
      <c r="F1454" s="27">
        <v>30</v>
      </c>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5">SUM(F1454:BF1454)</f>
        <v>30</v>
      </c>
      <c r="BH1454" s="320" t="str">
        <f>$D1456</f>
        <v>Hosp.</v>
      </c>
      <c r="BI1454" s="67" t="str">
        <f t="shared" si="792"/>
        <v>Total</v>
      </c>
      <c r="BJ1454" s="19">
        <f>SUM(BJ1455:BJ1456)</f>
        <v>110</v>
      </c>
    </row>
    <row r="1455" spans="1:62" ht="12.95" customHeight="1" x14ac:dyDescent="0.2">
      <c r="A1455" s="543"/>
      <c r="B1455" s="544"/>
      <c r="C1455" s="506"/>
      <c r="D1455" s="511"/>
      <c r="E1455" s="66" t="str">
        <f>Parameters!$B$16</f>
        <v>Male</v>
      </c>
      <c r="F1455" s="27">
        <v>40</v>
      </c>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5"/>
        <v>40</v>
      </c>
      <c r="BH1455" s="321"/>
      <c r="BI1455" s="44" t="str">
        <f t="shared" si="792"/>
        <v>Fem.</v>
      </c>
      <c r="BJ1455" s="37">
        <f>BG1457+BG1469+BG1481+BG1493+BG1505+BG1517+BG1529+BG1541</f>
        <v>50</v>
      </c>
    </row>
    <row r="1456" spans="1:62" ht="12.95" customHeight="1" x14ac:dyDescent="0.2">
      <c r="A1456" s="543"/>
      <c r="B1456" s="544"/>
      <c r="C1456" s="507"/>
      <c r="D1456" s="512" t="str">
        <f>Parameters!$B$11</f>
        <v>Hosp.</v>
      </c>
      <c r="E1456" s="67" t="str">
        <f>Parameters!$B$14</f>
        <v>Total</v>
      </c>
      <c r="F1456" s="14">
        <f>F1457+F1458</f>
        <v>70</v>
      </c>
      <c r="G1456" s="14">
        <f t="shared" ref="G1456:BF1456" si="796">G1457+G1458</f>
        <v>0</v>
      </c>
      <c r="H1456" s="14">
        <f t="shared" si="796"/>
        <v>0</v>
      </c>
      <c r="I1456" s="14">
        <f t="shared" si="796"/>
        <v>0</v>
      </c>
      <c r="J1456" s="14">
        <f t="shared" si="796"/>
        <v>0</v>
      </c>
      <c r="K1456" s="14">
        <f t="shared" si="796"/>
        <v>0</v>
      </c>
      <c r="L1456" s="14">
        <f t="shared" si="796"/>
        <v>0</v>
      </c>
      <c r="M1456" s="14">
        <f t="shared" si="796"/>
        <v>0</v>
      </c>
      <c r="N1456" s="14">
        <f t="shared" si="796"/>
        <v>0</v>
      </c>
      <c r="O1456" s="14">
        <f t="shared" si="796"/>
        <v>0</v>
      </c>
      <c r="P1456" s="14">
        <f t="shared" si="796"/>
        <v>0</v>
      </c>
      <c r="Q1456" s="14">
        <f t="shared" si="796"/>
        <v>0</v>
      </c>
      <c r="R1456" s="14">
        <f t="shared" si="796"/>
        <v>0</v>
      </c>
      <c r="S1456" s="14">
        <f t="shared" si="796"/>
        <v>0</v>
      </c>
      <c r="T1456" s="14">
        <f t="shared" si="796"/>
        <v>0</v>
      </c>
      <c r="U1456" s="14">
        <f t="shared" si="796"/>
        <v>0</v>
      </c>
      <c r="V1456" s="14">
        <f t="shared" si="796"/>
        <v>0</v>
      </c>
      <c r="W1456" s="14">
        <f t="shared" si="796"/>
        <v>0</v>
      </c>
      <c r="X1456" s="14">
        <f t="shared" si="796"/>
        <v>0</v>
      </c>
      <c r="Y1456" s="14">
        <f t="shared" si="796"/>
        <v>0</v>
      </c>
      <c r="Z1456" s="14">
        <f t="shared" si="796"/>
        <v>0</v>
      </c>
      <c r="AA1456" s="14">
        <f t="shared" si="796"/>
        <v>0</v>
      </c>
      <c r="AB1456" s="14">
        <f t="shared" si="796"/>
        <v>0</v>
      </c>
      <c r="AC1456" s="14">
        <f t="shared" si="796"/>
        <v>0</v>
      </c>
      <c r="AD1456" s="14">
        <f t="shared" si="796"/>
        <v>0</v>
      </c>
      <c r="AE1456" s="14">
        <f t="shared" si="796"/>
        <v>0</v>
      </c>
      <c r="AF1456" s="14">
        <f t="shared" si="796"/>
        <v>0</v>
      </c>
      <c r="AG1456" s="14">
        <f t="shared" si="796"/>
        <v>0</v>
      </c>
      <c r="AH1456" s="14">
        <f t="shared" si="796"/>
        <v>0</v>
      </c>
      <c r="AI1456" s="14">
        <f t="shared" si="796"/>
        <v>0</v>
      </c>
      <c r="AJ1456" s="14">
        <f t="shared" si="796"/>
        <v>0</v>
      </c>
      <c r="AK1456" s="14">
        <f t="shared" si="796"/>
        <v>0</v>
      </c>
      <c r="AL1456" s="14">
        <f t="shared" si="796"/>
        <v>0</v>
      </c>
      <c r="AM1456" s="14">
        <f t="shared" si="796"/>
        <v>0</v>
      </c>
      <c r="AN1456" s="14">
        <f t="shared" si="796"/>
        <v>0</v>
      </c>
      <c r="AO1456" s="14">
        <f t="shared" si="796"/>
        <v>0</v>
      </c>
      <c r="AP1456" s="14">
        <f t="shared" si="796"/>
        <v>0</v>
      </c>
      <c r="AQ1456" s="14">
        <f t="shared" si="796"/>
        <v>0</v>
      </c>
      <c r="AR1456" s="14">
        <f t="shared" si="796"/>
        <v>0</v>
      </c>
      <c r="AS1456" s="14">
        <f t="shared" si="796"/>
        <v>0</v>
      </c>
      <c r="AT1456" s="14">
        <f t="shared" si="796"/>
        <v>0</v>
      </c>
      <c r="AU1456" s="14">
        <f t="shared" si="796"/>
        <v>0</v>
      </c>
      <c r="AV1456" s="14">
        <f t="shared" si="796"/>
        <v>0</v>
      </c>
      <c r="AW1456" s="14">
        <f t="shared" si="796"/>
        <v>0</v>
      </c>
      <c r="AX1456" s="14">
        <f t="shared" si="796"/>
        <v>0</v>
      </c>
      <c r="AY1456" s="14">
        <f t="shared" si="796"/>
        <v>0</v>
      </c>
      <c r="AZ1456" s="14">
        <f t="shared" si="796"/>
        <v>0</v>
      </c>
      <c r="BA1456" s="14">
        <f t="shared" si="796"/>
        <v>0</v>
      </c>
      <c r="BB1456" s="14">
        <f t="shared" si="796"/>
        <v>0</v>
      </c>
      <c r="BC1456" s="14">
        <f t="shared" si="796"/>
        <v>0</v>
      </c>
      <c r="BD1456" s="14">
        <f t="shared" si="796"/>
        <v>0</v>
      </c>
      <c r="BE1456" s="14">
        <f t="shared" si="796"/>
        <v>0</v>
      </c>
      <c r="BF1456" s="14">
        <f t="shared" si="796"/>
        <v>0</v>
      </c>
      <c r="BG1456" s="29">
        <f t="shared" si="795"/>
        <v>70</v>
      </c>
      <c r="BH1456" s="322"/>
      <c r="BI1456" s="44" t="str">
        <f t="shared" si="792"/>
        <v>Male</v>
      </c>
      <c r="BJ1456" s="37">
        <f>BG1458+BG1470+BG1482+BG1494+BG1506+BG1518+BG1530+BG1542</f>
        <v>60</v>
      </c>
    </row>
    <row r="1457" spans="1:63" ht="12.95" customHeight="1" x14ac:dyDescent="0.2">
      <c r="A1457" s="543"/>
      <c r="B1457" s="544"/>
      <c r="C1457" s="507"/>
      <c r="D1457" s="513"/>
      <c r="E1457" s="44" t="str">
        <f>Parameters!$B$15</f>
        <v>Fem.</v>
      </c>
      <c r="F1457" s="11">
        <v>30</v>
      </c>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5"/>
        <v>30</v>
      </c>
      <c r="BH1457" s="320" t="str">
        <f>$D1459</f>
        <v>ICU</v>
      </c>
      <c r="BI1457" s="67" t="str">
        <f t="shared" si="792"/>
        <v>Total</v>
      </c>
      <c r="BJ1457" s="19">
        <f>SUM(BJ1458:BJ1459)</f>
        <v>55</v>
      </c>
    </row>
    <row r="1458" spans="1:63" ht="12.95" customHeight="1" x14ac:dyDescent="0.2">
      <c r="A1458" s="543"/>
      <c r="B1458" s="544"/>
      <c r="C1458" s="507"/>
      <c r="D1458" s="514"/>
      <c r="E1458" s="44" t="str">
        <f>Parameters!$B$16</f>
        <v>Male</v>
      </c>
      <c r="F1458" s="11">
        <v>40</v>
      </c>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5"/>
        <v>40</v>
      </c>
      <c r="BH1458" s="321"/>
      <c r="BI1458" s="44" t="str">
        <f t="shared" si="792"/>
        <v>Fem.</v>
      </c>
      <c r="BJ1458" s="37">
        <f>BG1460+BG1472+BG1484+BG1496+BG1508+BG1520+BG1532+BG1544</f>
        <v>25</v>
      </c>
    </row>
    <row r="1459" spans="1:63" ht="12.95" customHeight="1" x14ac:dyDescent="0.2">
      <c r="A1459" s="543"/>
      <c r="B1459" s="544"/>
      <c r="C1459" s="507"/>
      <c r="D1459" s="515" t="str">
        <f>Parameters!$B$12</f>
        <v>ICU</v>
      </c>
      <c r="E1459" s="67" t="str">
        <f>Parameters!$B$14</f>
        <v>Total</v>
      </c>
      <c r="F1459" s="14">
        <f t="shared" ref="F1459:BF1459" si="797">F1460+F1461</f>
        <v>25</v>
      </c>
      <c r="G1459" s="14">
        <f t="shared" si="797"/>
        <v>0</v>
      </c>
      <c r="H1459" s="14">
        <f t="shared" si="797"/>
        <v>0</v>
      </c>
      <c r="I1459" s="14">
        <f t="shared" si="797"/>
        <v>0</v>
      </c>
      <c r="J1459" s="14">
        <f t="shared" si="797"/>
        <v>0</v>
      </c>
      <c r="K1459" s="14">
        <f t="shared" si="797"/>
        <v>0</v>
      </c>
      <c r="L1459" s="14">
        <f t="shared" si="797"/>
        <v>0</v>
      </c>
      <c r="M1459" s="14">
        <f t="shared" si="797"/>
        <v>0</v>
      </c>
      <c r="N1459" s="14">
        <f t="shared" si="797"/>
        <v>0</v>
      </c>
      <c r="O1459" s="14">
        <f t="shared" si="797"/>
        <v>0</v>
      </c>
      <c r="P1459" s="14">
        <f t="shared" si="797"/>
        <v>0</v>
      </c>
      <c r="Q1459" s="14">
        <f t="shared" si="797"/>
        <v>0</v>
      </c>
      <c r="R1459" s="14">
        <f t="shared" si="797"/>
        <v>0</v>
      </c>
      <c r="S1459" s="14">
        <f t="shared" si="797"/>
        <v>0</v>
      </c>
      <c r="T1459" s="14">
        <f t="shared" si="797"/>
        <v>0</v>
      </c>
      <c r="U1459" s="14">
        <f t="shared" si="797"/>
        <v>0</v>
      </c>
      <c r="V1459" s="14">
        <f t="shared" si="797"/>
        <v>0</v>
      </c>
      <c r="W1459" s="14">
        <f t="shared" si="797"/>
        <v>0</v>
      </c>
      <c r="X1459" s="14">
        <f t="shared" si="797"/>
        <v>0</v>
      </c>
      <c r="Y1459" s="14">
        <f t="shared" si="797"/>
        <v>0</v>
      </c>
      <c r="Z1459" s="14">
        <f t="shared" si="797"/>
        <v>0</v>
      </c>
      <c r="AA1459" s="14">
        <f t="shared" si="797"/>
        <v>0</v>
      </c>
      <c r="AB1459" s="14">
        <f t="shared" si="797"/>
        <v>0</v>
      </c>
      <c r="AC1459" s="14">
        <f t="shared" si="797"/>
        <v>0</v>
      </c>
      <c r="AD1459" s="14">
        <f t="shared" si="797"/>
        <v>0</v>
      </c>
      <c r="AE1459" s="14">
        <f t="shared" si="797"/>
        <v>0</v>
      </c>
      <c r="AF1459" s="14">
        <f t="shared" si="797"/>
        <v>0</v>
      </c>
      <c r="AG1459" s="14">
        <f t="shared" si="797"/>
        <v>0</v>
      </c>
      <c r="AH1459" s="14">
        <f t="shared" si="797"/>
        <v>0</v>
      </c>
      <c r="AI1459" s="14">
        <f t="shared" si="797"/>
        <v>0</v>
      </c>
      <c r="AJ1459" s="14">
        <f t="shared" si="797"/>
        <v>0</v>
      </c>
      <c r="AK1459" s="14">
        <f t="shared" si="797"/>
        <v>0</v>
      </c>
      <c r="AL1459" s="14">
        <f t="shared" si="797"/>
        <v>0</v>
      </c>
      <c r="AM1459" s="14">
        <f t="shared" si="797"/>
        <v>0</v>
      </c>
      <c r="AN1459" s="14">
        <f t="shared" si="797"/>
        <v>0</v>
      </c>
      <c r="AO1459" s="14">
        <f t="shared" si="797"/>
        <v>0</v>
      </c>
      <c r="AP1459" s="14">
        <f t="shared" si="797"/>
        <v>0</v>
      </c>
      <c r="AQ1459" s="14">
        <f t="shared" si="797"/>
        <v>0</v>
      </c>
      <c r="AR1459" s="14">
        <f t="shared" si="797"/>
        <v>0</v>
      </c>
      <c r="AS1459" s="14">
        <f t="shared" si="797"/>
        <v>0</v>
      </c>
      <c r="AT1459" s="14">
        <f t="shared" si="797"/>
        <v>0</v>
      </c>
      <c r="AU1459" s="14">
        <f t="shared" si="797"/>
        <v>0</v>
      </c>
      <c r="AV1459" s="14">
        <f t="shared" si="797"/>
        <v>0</v>
      </c>
      <c r="AW1459" s="14">
        <f t="shared" si="797"/>
        <v>0</v>
      </c>
      <c r="AX1459" s="14">
        <f t="shared" si="797"/>
        <v>0</v>
      </c>
      <c r="AY1459" s="14">
        <f t="shared" si="797"/>
        <v>0</v>
      </c>
      <c r="AZ1459" s="14">
        <f t="shared" si="797"/>
        <v>0</v>
      </c>
      <c r="BA1459" s="14">
        <f t="shared" si="797"/>
        <v>0</v>
      </c>
      <c r="BB1459" s="14">
        <f t="shared" si="797"/>
        <v>0</v>
      </c>
      <c r="BC1459" s="14">
        <f t="shared" si="797"/>
        <v>0</v>
      </c>
      <c r="BD1459" s="14">
        <f t="shared" si="797"/>
        <v>0</v>
      </c>
      <c r="BE1459" s="14">
        <f t="shared" si="797"/>
        <v>0</v>
      </c>
      <c r="BF1459" s="14">
        <f t="shared" si="797"/>
        <v>0</v>
      </c>
      <c r="BG1459" s="29">
        <f t="shared" si="795"/>
        <v>25</v>
      </c>
      <c r="BH1459" s="322"/>
      <c r="BI1459" s="44" t="str">
        <f t="shared" si="792"/>
        <v>Male</v>
      </c>
      <c r="BJ1459" s="37">
        <f>BG1461+BG1473+BG1485+BG1497+BG1509+BG1521+BG1533+BG1545</f>
        <v>30</v>
      </c>
    </row>
    <row r="1460" spans="1:63" ht="12.95" customHeight="1" x14ac:dyDescent="0.2">
      <c r="A1460" s="543"/>
      <c r="B1460" s="544"/>
      <c r="C1460" s="507"/>
      <c r="D1460" s="513"/>
      <c r="E1460" s="44" t="str">
        <f>Parameters!$B$15</f>
        <v>Fem.</v>
      </c>
      <c r="F1460" s="11">
        <v>10</v>
      </c>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5"/>
        <v>10</v>
      </c>
      <c r="BH1460" s="323" t="str">
        <f>$D1462</f>
        <v>Death</v>
      </c>
      <c r="BI1460" s="67" t="str">
        <f t="shared" si="792"/>
        <v>Total</v>
      </c>
      <c r="BJ1460" s="19">
        <f>SUM(BJ1461:BJ1462)</f>
        <v>20</v>
      </c>
    </row>
    <row r="1461" spans="1:63" ht="12.95" customHeight="1" x14ac:dyDescent="0.2">
      <c r="A1461" s="543"/>
      <c r="B1461" s="544"/>
      <c r="C1461" s="507"/>
      <c r="D1461" s="514"/>
      <c r="E1461" s="44" t="str">
        <f>Parameters!$B$16</f>
        <v>Male</v>
      </c>
      <c r="F1461" s="11">
        <v>15</v>
      </c>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5"/>
        <v>15</v>
      </c>
      <c r="BH1461" s="321"/>
      <c r="BI1461" s="44" t="str">
        <f t="shared" si="792"/>
        <v>Fem.</v>
      </c>
      <c r="BJ1461" s="37">
        <f>BG1463+BG1475+BG1487+BG1499+BG1511+BG1523+BG1535+BG1547</f>
        <v>10</v>
      </c>
    </row>
    <row r="1462" spans="1:63" ht="12.95" customHeight="1" thickBot="1" x14ac:dyDescent="0.25">
      <c r="A1462" s="543"/>
      <c r="B1462" s="544"/>
      <c r="C1462" s="507"/>
      <c r="D1462" s="515" t="str">
        <f>Parameters!$B$13</f>
        <v>Death</v>
      </c>
      <c r="E1462" s="67" t="str">
        <f>Parameters!$B$14</f>
        <v>Total</v>
      </c>
      <c r="F1462" s="14">
        <f t="shared" ref="F1462:BF1462" si="798">F1463+F1464</f>
        <v>10</v>
      </c>
      <c r="G1462" s="14">
        <f t="shared" si="798"/>
        <v>0</v>
      </c>
      <c r="H1462" s="14">
        <f t="shared" si="798"/>
        <v>0</v>
      </c>
      <c r="I1462" s="14">
        <f t="shared" si="798"/>
        <v>0</v>
      </c>
      <c r="J1462" s="14">
        <f t="shared" si="798"/>
        <v>0</v>
      </c>
      <c r="K1462" s="14">
        <f t="shared" si="798"/>
        <v>0</v>
      </c>
      <c r="L1462" s="14">
        <f t="shared" si="798"/>
        <v>0</v>
      </c>
      <c r="M1462" s="14">
        <f t="shared" si="798"/>
        <v>0</v>
      </c>
      <c r="N1462" s="14">
        <f t="shared" si="798"/>
        <v>0</v>
      </c>
      <c r="O1462" s="14">
        <f t="shared" si="798"/>
        <v>0</v>
      </c>
      <c r="P1462" s="14">
        <f t="shared" si="798"/>
        <v>0</v>
      </c>
      <c r="Q1462" s="14">
        <f t="shared" si="798"/>
        <v>0</v>
      </c>
      <c r="R1462" s="14">
        <f t="shared" si="798"/>
        <v>0</v>
      </c>
      <c r="S1462" s="14">
        <f t="shared" si="798"/>
        <v>0</v>
      </c>
      <c r="T1462" s="14">
        <f t="shared" si="798"/>
        <v>0</v>
      </c>
      <c r="U1462" s="14">
        <f t="shared" si="798"/>
        <v>0</v>
      </c>
      <c r="V1462" s="14">
        <f t="shared" si="798"/>
        <v>0</v>
      </c>
      <c r="W1462" s="14">
        <f t="shared" si="798"/>
        <v>0</v>
      </c>
      <c r="X1462" s="14">
        <f t="shared" si="798"/>
        <v>0</v>
      </c>
      <c r="Y1462" s="14">
        <f t="shared" si="798"/>
        <v>0</v>
      </c>
      <c r="Z1462" s="14">
        <f t="shared" si="798"/>
        <v>0</v>
      </c>
      <c r="AA1462" s="14">
        <f t="shared" si="798"/>
        <v>0</v>
      </c>
      <c r="AB1462" s="14">
        <f t="shared" si="798"/>
        <v>0</v>
      </c>
      <c r="AC1462" s="14">
        <f t="shared" si="798"/>
        <v>0</v>
      </c>
      <c r="AD1462" s="14">
        <f t="shared" si="798"/>
        <v>0</v>
      </c>
      <c r="AE1462" s="14">
        <f t="shared" si="798"/>
        <v>0</v>
      </c>
      <c r="AF1462" s="14">
        <f t="shared" si="798"/>
        <v>0</v>
      </c>
      <c r="AG1462" s="14">
        <f t="shared" si="798"/>
        <v>0</v>
      </c>
      <c r="AH1462" s="14">
        <f t="shared" si="798"/>
        <v>0</v>
      </c>
      <c r="AI1462" s="14">
        <f t="shared" si="798"/>
        <v>0</v>
      </c>
      <c r="AJ1462" s="14">
        <f t="shared" si="798"/>
        <v>0</v>
      </c>
      <c r="AK1462" s="14">
        <f t="shared" si="798"/>
        <v>0</v>
      </c>
      <c r="AL1462" s="14">
        <f t="shared" si="798"/>
        <v>0</v>
      </c>
      <c r="AM1462" s="14">
        <f t="shared" si="798"/>
        <v>0</v>
      </c>
      <c r="AN1462" s="14">
        <f t="shared" si="798"/>
        <v>0</v>
      </c>
      <c r="AO1462" s="14">
        <f t="shared" si="798"/>
        <v>0</v>
      </c>
      <c r="AP1462" s="14">
        <f t="shared" si="798"/>
        <v>0</v>
      </c>
      <c r="AQ1462" s="14">
        <f t="shared" si="798"/>
        <v>0</v>
      </c>
      <c r="AR1462" s="14">
        <f t="shared" si="798"/>
        <v>0</v>
      </c>
      <c r="AS1462" s="14">
        <f t="shared" si="798"/>
        <v>0</v>
      </c>
      <c r="AT1462" s="14">
        <f t="shared" si="798"/>
        <v>0</v>
      </c>
      <c r="AU1462" s="14">
        <f t="shared" si="798"/>
        <v>0</v>
      </c>
      <c r="AV1462" s="14">
        <f t="shared" si="798"/>
        <v>0</v>
      </c>
      <c r="AW1462" s="14">
        <f t="shared" si="798"/>
        <v>0</v>
      </c>
      <c r="AX1462" s="14">
        <f t="shared" si="798"/>
        <v>0</v>
      </c>
      <c r="AY1462" s="14">
        <f t="shared" si="798"/>
        <v>0</v>
      </c>
      <c r="AZ1462" s="14">
        <f t="shared" si="798"/>
        <v>0</v>
      </c>
      <c r="BA1462" s="14">
        <f t="shared" si="798"/>
        <v>0</v>
      </c>
      <c r="BB1462" s="14">
        <f t="shared" si="798"/>
        <v>0</v>
      </c>
      <c r="BC1462" s="14">
        <f t="shared" si="798"/>
        <v>0</v>
      </c>
      <c r="BD1462" s="14">
        <f t="shared" si="798"/>
        <v>0</v>
      </c>
      <c r="BE1462" s="14">
        <f t="shared" si="798"/>
        <v>0</v>
      </c>
      <c r="BF1462" s="14">
        <f t="shared" si="798"/>
        <v>0</v>
      </c>
      <c r="BG1462" s="29">
        <f t="shared" si="795"/>
        <v>10</v>
      </c>
      <c r="BH1462" s="324"/>
      <c r="BI1462" s="45" t="str">
        <f t="shared" si="792"/>
        <v>Male</v>
      </c>
      <c r="BJ1462" s="38">
        <f>BG1464+BG1476+BG1488+BG1500+BG1512+BG1524+BG1536+BG1548</f>
        <v>10</v>
      </c>
    </row>
    <row r="1463" spans="1:63" ht="12.95" customHeight="1" x14ac:dyDescent="0.2">
      <c r="A1463" s="543"/>
      <c r="B1463" s="544"/>
      <c r="C1463" s="507"/>
      <c r="D1463" s="513"/>
      <c r="E1463" s="44" t="str">
        <f>Parameters!$B$15</f>
        <v>Fem.</v>
      </c>
      <c r="F1463" s="11">
        <v>5</v>
      </c>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5"/>
        <v>5</v>
      </c>
    </row>
    <row r="1464" spans="1:63" ht="12.95" customHeight="1" thickBot="1" x14ac:dyDescent="0.25">
      <c r="A1464" s="543"/>
      <c r="B1464" s="544"/>
      <c r="C1464" s="508"/>
      <c r="D1464" s="516"/>
      <c r="E1464" s="44" t="str">
        <f>Parameters!$B$16</f>
        <v>Male</v>
      </c>
      <c r="F1464" s="32">
        <v>5</v>
      </c>
      <c r="G1464" s="32"/>
      <c r="H1464" s="32"/>
      <c r="I1464" s="32"/>
      <c r="J1464" s="32"/>
      <c r="K1464" s="32"/>
      <c r="L1464" s="32"/>
      <c r="M1464" s="32"/>
      <c r="N1464" s="32"/>
      <c r="O1464" s="32"/>
      <c r="P1464" s="32"/>
      <c r="Q1464" s="32"/>
      <c r="R1464" s="32"/>
      <c r="S1464" s="32"/>
      <c r="T1464" s="32"/>
      <c r="U1464" s="32"/>
      <c r="V1464" s="32"/>
      <c r="W1464" s="32"/>
      <c r="X1464" s="32"/>
      <c r="Y1464" s="32"/>
      <c r="Z1464" s="32"/>
      <c r="AA1464" s="32"/>
      <c r="AB1464" s="32"/>
      <c r="AC1464" s="32"/>
      <c r="AD1464" s="32"/>
      <c r="AE1464" s="32"/>
      <c r="AF1464" s="32"/>
      <c r="AG1464" s="32"/>
      <c r="AH1464" s="32"/>
      <c r="AI1464" s="32"/>
      <c r="AJ1464" s="32"/>
      <c r="AK1464" s="32"/>
      <c r="AL1464" s="32"/>
      <c r="AM1464" s="32"/>
      <c r="AN1464" s="32"/>
      <c r="AO1464" s="32"/>
      <c r="AP1464" s="32"/>
      <c r="AQ1464" s="32"/>
      <c r="AR1464" s="32"/>
      <c r="AS1464" s="32"/>
      <c r="AT1464" s="32"/>
      <c r="AU1464" s="32"/>
      <c r="AV1464" s="32"/>
      <c r="AW1464" s="32"/>
      <c r="AX1464" s="32"/>
      <c r="AY1464" s="32"/>
      <c r="AZ1464" s="32"/>
      <c r="BA1464" s="32"/>
      <c r="BB1464" s="32"/>
      <c r="BC1464" s="32"/>
      <c r="BD1464" s="32"/>
      <c r="BE1464" s="32"/>
      <c r="BF1464" s="32"/>
      <c r="BG1464" s="33">
        <f>SUM(F1464:BF1464)</f>
        <v>5</v>
      </c>
      <c r="BI1464" s="387"/>
      <c r="BJ1464" s="387"/>
      <c r="BK1464" s="387"/>
    </row>
    <row r="1465" spans="1:63" ht="12.95" customHeight="1" x14ac:dyDescent="0.2">
      <c r="A1465" s="543"/>
      <c r="B1465" s="544"/>
      <c r="C1465" s="505" t="str">
        <f>Parameters!$C$4</f>
        <v>6 to 11 m.</v>
      </c>
      <c r="D1465" s="509" t="str">
        <f>Parameters!$B$10</f>
        <v>Fever</v>
      </c>
      <c r="E1465" s="65" t="str">
        <f>Parameters!$B$14</f>
        <v>Total</v>
      </c>
      <c r="F1465" s="30">
        <f>F1466+F1467</f>
        <v>0</v>
      </c>
      <c r="G1465" s="30">
        <f t="shared" ref="G1465:BF1465" si="799">G1466+G1467</f>
        <v>40</v>
      </c>
      <c r="H1465" s="30">
        <f t="shared" si="799"/>
        <v>0</v>
      </c>
      <c r="I1465" s="30">
        <f t="shared" si="799"/>
        <v>0</v>
      </c>
      <c r="J1465" s="30">
        <f t="shared" si="799"/>
        <v>0</v>
      </c>
      <c r="K1465" s="30">
        <f t="shared" si="799"/>
        <v>0</v>
      </c>
      <c r="L1465" s="30">
        <f t="shared" si="799"/>
        <v>0</v>
      </c>
      <c r="M1465" s="30">
        <f t="shared" si="799"/>
        <v>0</v>
      </c>
      <c r="N1465" s="30">
        <f t="shared" si="799"/>
        <v>0</v>
      </c>
      <c r="O1465" s="30">
        <f t="shared" si="799"/>
        <v>0</v>
      </c>
      <c r="P1465" s="30">
        <f t="shared" si="799"/>
        <v>0</v>
      </c>
      <c r="Q1465" s="30">
        <f t="shared" si="799"/>
        <v>0</v>
      </c>
      <c r="R1465" s="30">
        <f t="shared" si="799"/>
        <v>0</v>
      </c>
      <c r="S1465" s="30">
        <f t="shared" si="799"/>
        <v>0</v>
      </c>
      <c r="T1465" s="30">
        <f t="shared" si="799"/>
        <v>0</v>
      </c>
      <c r="U1465" s="30">
        <f t="shared" si="799"/>
        <v>0</v>
      </c>
      <c r="V1465" s="30">
        <f t="shared" si="799"/>
        <v>0</v>
      </c>
      <c r="W1465" s="30">
        <f t="shared" si="799"/>
        <v>0</v>
      </c>
      <c r="X1465" s="30">
        <f t="shared" si="799"/>
        <v>0</v>
      </c>
      <c r="Y1465" s="30">
        <f t="shared" si="799"/>
        <v>0</v>
      </c>
      <c r="Z1465" s="30">
        <f t="shared" si="799"/>
        <v>0</v>
      </c>
      <c r="AA1465" s="30">
        <f t="shared" si="799"/>
        <v>0</v>
      </c>
      <c r="AB1465" s="30">
        <f t="shared" si="799"/>
        <v>0</v>
      </c>
      <c r="AC1465" s="30">
        <f t="shared" si="799"/>
        <v>0</v>
      </c>
      <c r="AD1465" s="30">
        <f t="shared" si="799"/>
        <v>0</v>
      </c>
      <c r="AE1465" s="30">
        <f t="shared" si="799"/>
        <v>0</v>
      </c>
      <c r="AF1465" s="30">
        <f t="shared" si="799"/>
        <v>0</v>
      </c>
      <c r="AG1465" s="30">
        <f t="shared" si="799"/>
        <v>0</v>
      </c>
      <c r="AH1465" s="30">
        <f t="shared" si="799"/>
        <v>0</v>
      </c>
      <c r="AI1465" s="30">
        <f t="shared" si="799"/>
        <v>0</v>
      </c>
      <c r="AJ1465" s="30">
        <f t="shared" si="799"/>
        <v>0</v>
      </c>
      <c r="AK1465" s="30">
        <f t="shared" si="799"/>
        <v>0</v>
      </c>
      <c r="AL1465" s="30">
        <f t="shared" si="799"/>
        <v>0</v>
      </c>
      <c r="AM1465" s="30">
        <f t="shared" si="799"/>
        <v>0</v>
      </c>
      <c r="AN1465" s="30">
        <f t="shared" si="799"/>
        <v>0</v>
      </c>
      <c r="AO1465" s="30">
        <f t="shared" si="799"/>
        <v>0</v>
      </c>
      <c r="AP1465" s="30">
        <f t="shared" si="799"/>
        <v>0</v>
      </c>
      <c r="AQ1465" s="30">
        <f t="shared" si="799"/>
        <v>0</v>
      </c>
      <c r="AR1465" s="30">
        <f t="shared" si="799"/>
        <v>0</v>
      </c>
      <c r="AS1465" s="30">
        <f t="shared" si="799"/>
        <v>0</v>
      </c>
      <c r="AT1465" s="30">
        <f t="shared" si="799"/>
        <v>0</v>
      </c>
      <c r="AU1465" s="30">
        <f t="shared" si="799"/>
        <v>0</v>
      </c>
      <c r="AV1465" s="30">
        <f t="shared" si="799"/>
        <v>0</v>
      </c>
      <c r="AW1465" s="30">
        <f t="shared" si="799"/>
        <v>0</v>
      </c>
      <c r="AX1465" s="30">
        <f t="shared" si="799"/>
        <v>0</v>
      </c>
      <c r="AY1465" s="30">
        <f t="shared" si="799"/>
        <v>0</v>
      </c>
      <c r="AZ1465" s="30">
        <f t="shared" si="799"/>
        <v>0</v>
      </c>
      <c r="BA1465" s="30">
        <f t="shared" si="799"/>
        <v>0</v>
      </c>
      <c r="BB1465" s="30">
        <f t="shared" si="799"/>
        <v>0</v>
      </c>
      <c r="BC1465" s="30">
        <f t="shared" si="799"/>
        <v>0</v>
      </c>
      <c r="BD1465" s="30">
        <f t="shared" si="799"/>
        <v>0</v>
      </c>
      <c r="BE1465" s="30">
        <f t="shared" si="799"/>
        <v>0</v>
      </c>
      <c r="BF1465" s="30">
        <f t="shared" si="799"/>
        <v>0</v>
      </c>
      <c r="BG1465" s="31">
        <f>SUM(F1465:BF1465)</f>
        <v>40</v>
      </c>
    </row>
    <row r="1466" spans="1:63" ht="12.95" customHeight="1" x14ac:dyDescent="0.2">
      <c r="A1466" s="543"/>
      <c r="B1466" s="544"/>
      <c r="C1466" s="506"/>
      <c r="D1466" s="510"/>
      <c r="E1466" s="66" t="str">
        <f>Parameters!$B$15</f>
        <v>Fem.</v>
      </c>
      <c r="F1466" s="27"/>
      <c r="G1466" s="27">
        <v>20</v>
      </c>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800">SUM(F1466:BF1466)</f>
        <v>20</v>
      </c>
    </row>
    <row r="1467" spans="1:63" ht="12.95" customHeight="1" x14ac:dyDescent="0.2">
      <c r="A1467" s="543"/>
      <c r="B1467" s="544"/>
      <c r="C1467" s="506"/>
      <c r="D1467" s="511"/>
      <c r="E1467" s="66" t="str">
        <f>Parameters!$B$16</f>
        <v>Male</v>
      </c>
      <c r="F1467" s="27"/>
      <c r="G1467" s="27">
        <v>20</v>
      </c>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800"/>
        <v>20</v>
      </c>
    </row>
    <row r="1468" spans="1:63" ht="12.95" customHeight="1" x14ac:dyDescent="0.2">
      <c r="A1468" s="543"/>
      <c r="B1468" s="544"/>
      <c r="C1468" s="507"/>
      <c r="D1468" s="512" t="str">
        <f>Parameters!$B$11</f>
        <v>Hosp.</v>
      </c>
      <c r="E1468" s="67" t="str">
        <f>Parameters!$B$14</f>
        <v>Total</v>
      </c>
      <c r="F1468" s="14">
        <f t="shared" ref="F1468:BF1468" si="801">F1469+F1470</f>
        <v>0</v>
      </c>
      <c r="G1468" s="14">
        <f t="shared" si="801"/>
        <v>40</v>
      </c>
      <c r="H1468" s="14">
        <f t="shared" si="801"/>
        <v>0</v>
      </c>
      <c r="I1468" s="14">
        <f t="shared" si="801"/>
        <v>0</v>
      </c>
      <c r="J1468" s="14">
        <f t="shared" si="801"/>
        <v>0</v>
      </c>
      <c r="K1468" s="14">
        <f t="shared" si="801"/>
        <v>0</v>
      </c>
      <c r="L1468" s="14">
        <f t="shared" si="801"/>
        <v>0</v>
      </c>
      <c r="M1468" s="14">
        <f t="shared" si="801"/>
        <v>0</v>
      </c>
      <c r="N1468" s="14">
        <f t="shared" si="801"/>
        <v>0</v>
      </c>
      <c r="O1468" s="14">
        <f t="shared" si="801"/>
        <v>0</v>
      </c>
      <c r="P1468" s="14">
        <f t="shared" si="801"/>
        <v>0</v>
      </c>
      <c r="Q1468" s="14">
        <f t="shared" si="801"/>
        <v>0</v>
      </c>
      <c r="R1468" s="14">
        <f t="shared" si="801"/>
        <v>0</v>
      </c>
      <c r="S1468" s="14">
        <f t="shared" si="801"/>
        <v>0</v>
      </c>
      <c r="T1468" s="14">
        <f t="shared" si="801"/>
        <v>0</v>
      </c>
      <c r="U1468" s="14">
        <f t="shared" si="801"/>
        <v>0</v>
      </c>
      <c r="V1468" s="14">
        <f t="shared" si="801"/>
        <v>0</v>
      </c>
      <c r="W1468" s="14">
        <f t="shared" si="801"/>
        <v>0</v>
      </c>
      <c r="X1468" s="14">
        <f t="shared" si="801"/>
        <v>0</v>
      </c>
      <c r="Y1468" s="14">
        <f t="shared" si="801"/>
        <v>0</v>
      </c>
      <c r="Z1468" s="14">
        <f t="shared" si="801"/>
        <v>0</v>
      </c>
      <c r="AA1468" s="14">
        <f t="shared" si="801"/>
        <v>0</v>
      </c>
      <c r="AB1468" s="14">
        <f t="shared" si="801"/>
        <v>0</v>
      </c>
      <c r="AC1468" s="14">
        <f t="shared" si="801"/>
        <v>0</v>
      </c>
      <c r="AD1468" s="14">
        <f t="shared" si="801"/>
        <v>0</v>
      </c>
      <c r="AE1468" s="14">
        <f t="shared" si="801"/>
        <v>0</v>
      </c>
      <c r="AF1468" s="14">
        <f t="shared" si="801"/>
        <v>0</v>
      </c>
      <c r="AG1468" s="14">
        <f t="shared" si="801"/>
        <v>0</v>
      </c>
      <c r="AH1468" s="14">
        <f t="shared" si="801"/>
        <v>0</v>
      </c>
      <c r="AI1468" s="14">
        <f t="shared" si="801"/>
        <v>0</v>
      </c>
      <c r="AJ1468" s="14">
        <f t="shared" si="801"/>
        <v>0</v>
      </c>
      <c r="AK1468" s="14">
        <f t="shared" si="801"/>
        <v>0</v>
      </c>
      <c r="AL1468" s="14">
        <f t="shared" si="801"/>
        <v>0</v>
      </c>
      <c r="AM1468" s="14">
        <f t="shared" si="801"/>
        <v>0</v>
      </c>
      <c r="AN1468" s="14">
        <f t="shared" si="801"/>
        <v>0</v>
      </c>
      <c r="AO1468" s="14">
        <f t="shared" si="801"/>
        <v>0</v>
      </c>
      <c r="AP1468" s="14">
        <f t="shared" si="801"/>
        <v>0</v>
      </c>
      <c r="AQ1468" s="14">
        <f t="shared" si="801"/>
        <v>0</v>
      </c>
      <c r="AR1468" s="14">
        <f t="shared" si="801"/>
        <v>0</v>
      </c>
      <c r="AS1468" s="14">
        <f t="shared" si="801"/>
        <v>0</v>
      </c>
      <c r="AT1468" s="14">
        <f t="shared" si="801"/>
        <v>0</v>
      </c>
      <c r="AU1468" s="14">
        <f t="shared" si="801"/>
        <v>0</v>
      </c>
      <c r="AV1468" s="14">
        <f t="shared" si="801"/>
        <v>0</v>
      </c>
      <c r="AW1468" s="14">
        <f t="shared" si="801"/>
        <v>0</v>
      </c>
      <c r="AX1468" s="14">
        <f t="shared" si="801"/>
        <v>0</v>
      </c>
      <c r="AY1468" s="14">
        <f t="shared" si="801"/>
        <v>0</v>
      </c>
      <c r="AZ1468" s="14">
        <f t="shared" si="801"/>
        <v>0</v>
      </c>
      <c r="BA1468" s="14">
        <f t="shared" si="801"/>
        <v>0</v>
      </c>
      <c r="BB1468" s="14">
        <f t="shared" si="801"/>
        <v>0</v>
      </c>
      <c r="BC1468" s="14">
        <f t="shared" si="801"/>
        <v>0</v>
      </c>
      <c r="BD1468" s="14">
        <f t="shared" si="801"/>
        <v>0</v>
      </c>
      <c r="BE1468" s="14">
        <f t="shared" si="801"/>
        <v>0</v>
      </c>
      <c r="BF1468" s="14">
        <f t="shared" si="801"/>
        <v>0</v>
      </c>
      <c r="BG1468" s="29">
        <f t="shared" si="800"/>
        <v>40</v>
      </c>
    </row>
    <row r="1469" spans="1:63" ht="12.95" customHeight="1" x14ac:dyDescent="0.2">
      <c r="A1469" s="543"/>
      <c r="B1469" s="544"/>
      <c r="C1469" s="507"/>
      <c r="D1469" s="513"/>
      <c r="E1469" s="44" t="str">
        <f>Parameters!$B$15</f>
        <v>Fem.</v>
      </c>
      <c r="F1469" s="11"/>
      <c r="G1469" s="11">
        <v>20</v>
      </c>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00"/>
        <v>20</v>
      </c>
    </row>
    <row r="1470" spans="1:63" ht="12.95" customHeight="1" x14ac:dyDescent="0.2">
      <c r="A1470" s="543"/>
      <c r="B1470" s="544"/>
      <c r="C1470" s="507"/>
      <c r="D1470" s="514"/>
      <c r="E1470" s="44" t="str">
        <f>Parameters!$B$16</f>
        <v>Male</v>
      </c>
      <c r="F1470" s="11"/>
      <c r="G1470" s="11">
        <v>20</v>
      </c>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00"/>
        <v>20</v>
      </c>
    </row>
    <row r="1471" spans="1:63" ht="12.95" customHeight="1" x14ac:dyDescent="0.2">
      <c r="A1471" s="543"/>
      <c r="B1471" s="544"/>
      <c r="C1471" s="507"/>
      <c r="D1471" s="515" t="str">
        <f>Parameters!$B$12</f>
        <v>ICU</v>
      </c>
      <c r="E1471" s="67" t="str">
        <f>Parameters!$B$14</f>
        <v>Total</v>
      </c>
      <c r="F1471" s="14">
        <f t="shared" ref="F1471:BF1471" si="802">F1472+F1473</f>
        <v>0</v>
      </c>
      <c r="G1471" s="14">
        <f t="shared" si="802"/>
        <v>30</v>
      </c>
      <c r="H1471" s="14">
        <f t="shared" si="802"/>
        <v>0</v>
      </c>
      <c r="I1471" s="14">
        <f t="shared" si="802"/>
        <v>0</v>
      </c>
      <c r="J1471" s="14">
        <f t="shared" si="802"/>
        <v>0</v>
      </c>
      <c r="K1471" s="14">
        <f t="shared" si="802"/>
        <v>0</v>
      </c>
      <c r="L1471" s="14">
        <f t="shared" si="802"/>
        <v>0</v>
      </c>
      <c r="M1471" s="14">
        <f t="shared" si="802"/>
        <v>0</v>
      </c>
      <c r="N1471" s="14">
        <f t="shared" si="802"/>
        <v>0</v>
      </c>
      <c r="O1471" s="14">
        <f t="shared" si="802"/>
        <v>0</v>
      </c>
      <c r="P1471" s="14">
        <f t="shared" si="802"/>
        <v>0</v>
      </c>
      <c r="Q1471" s="14">
        <f t="shared" si="802"/>
        <v>0</v>
      </c>
      <c r="R1471" s="14">
        <f t="shared" si="802"/>
        <v>0</v>
      </c>
      <c r="S1471" s="14">
        <f t="shared" si="802"/>
        <v>0</v>
      </c>
      <c r="T1471" s="14">
        <f t="shared" si="802"/>
        <v>0</v>
      </c>
      <c r="U1471" s="14">
        <f t="shared" si="802"/>
        <v>0</v>
      </c>
      <c r="V1471" s="14">
        <f t="shared" si="802"/>
        <v>0</v>
      </c>
      <c r="W1471" s="14">
        <f t="shared" si="802"/>
        <v>0</v>
      </c>
      <c r="X1471" s="14">
        <f t="shared" si="802"/>
        <v>0</v>
      </c>
      <c r="Y1471" s="14">
        <f t="shared" si="802"/>
        <v>0</v>
      </c>
      <c r="Z1471" s="14">
        <f t="shared" si="802"/>
        <v>0</v>
      </c>
      <c r="AA1471" s="14">
        <f t="shared" si="802"/>
        <v>0</v>
      </c>
      <c r="AB1471" s="14">
        <f t="shared" si="802"/>
        <v>0</v>
      </c>
      <c r="AC1471" s="14">
        <f t="shared" si="802"/>
        <v>0</v>
      </c>
      <c r="AD1471" s="14">
        <f t="shared" si="802"/>
        <v>0</v>
      </c>
      <c r="AE1471" s="14">
        <f t="shared" si="802"/>
        <v>0</v>
      </c>
      <c r="AF1471" s="14">
        <f t="shared" si="802"/>
        <v>0</v>
      </c>
      <c r="AG1471" s="14">
        <f t="shared" si="802"/>
        <v>0</v>
      </c>
      <c r="AH1471" s="14">
        <f t="shared" si="802"/>
        <v>0</v>
      </c>
      <c r="AI1471" s="14">
        <f t="shared" si="802"/>
        <v>0</v>
      </c>
      <c r="AJ1471" s="14">
        <f t="shared" si="802"/>
        <v>0</v>
      </c>
      <c r="AK1471" s="14">
        <f t="shared" si="802"/>
        <v>0</v>
      </c>
      <c r="AL1471" s="14">
        <f t="shared" si="802"/>
        <v>0</v>
      </c>
      <c r="AM1471" s="14">
        <f t="shared" si="802"/>
        <v>0</v>
      </c>
      <c r="AN1471" s="14">
        <f t="shared" si="802"/>
        <v>0</v>
      </c>
      <c r="AO1471" s="14">
        <f t="shared" si="802"/>
        <v>0</v>
      </c>
      <c r="AP1471" s="14">
        <f t="shared" si="802"/>
        <v>0</v>
      </c>
      <c r="AQ1471" s="14">
        <f t="shared" si="802"/>
        <v>0</v>
      </c>
      <c r="AR1471" s="14">
        <f t="shared" si="802"/>
        <v>0</v>
      </c>
      <c r="AS1471" s="14">
        <f t="shared" si="802"/>
        <v>0</v>
      </c>
      <c r="AT1471" s="14">
        <f t="shared" si="802"/>
        <v>0</v>
      </c>
      <c r="AU1471" s="14">
        <f t="shared" si="802"/>
        <v>0</v>
      </c>
      <c r="AV1471" s="14">
        <f t="shared" si="802"/>
        <v>0</v>
      </c>
      <c r="AW1471" s="14">
        <f t="shared" si="802"/>
        <v>0</v>
      </c>
      <c r="AX1471" s="14">
        <f t="shared" si="802"/>
        <v>0</v>
      </c>
      <c r="AY1471" s="14">
        <f t="shared" si="802"/>
        <v>0</v>
      </c>
      <c r="AZ1471" s="14">
        <f t="shared" si="802"/>
        <v>0</v>
      </c>
      <c r="BA1471" s="14">
        <f t="shared" si="802"/>
        <v>0</v>
      </c>
      <c r="BB1471" s="14">
        <f t="shared" si="802"/>
        <v>0</v>
      </c>
      <c r="BC1471" s="14">
        <f t="shared" si="802"/>
        <v>0</v>
      </c>
      <c r="BD1471" s="14">
        <f t="shared" si="802"/>
        <v>0</v>
      </c>
      <c r="BE1471" s="14">
        <f t="shared" si="802"/>
        <v>0</v>
      </c>
      <c r="BF1471" s="14">
        <f t="shared" si="802"/>
        <v>0</v>
      </c>
      <c r="BG1471" s="29">
        <f t="shared" si="800"/>
        <v>30</v>
      </c>
    </row>
    <row r="1472" spans="1:63" ht="12.95" customHeight="1" x14ac:dyDescent="0.2">
      <c r="A1472" s="543"/>
      <c r="B1472" s="544"/>
      <c r="C1472" s="507"/>
      <c r="D1472" s="513"/>
      <c r="E1472" s="44" t="str">
        <f>Parameters!$B$15</f>
        <v>Fem.</v>
      </c>
      <c r="F1472" s="11"/>
      <c r="G1472" s="11">
        <v>15</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00"/>
        <v>15</v>
      </c>
    </row>
    <row r="1473" spans="1:62" ht="12.95" customHeight="1" x14ac:dyDescent="0.2">
      <c r="A1473" s="543"/>
      <c r="B1473" s="544"/>
      <c r="C1473" s="507"/>
      <c r="D1473" s="514"/>
      <c r="E1473" s="44" t="str">
        <f>Parameters!$B$16</f>
        <v>Male</v>
      </c>
      <c r="F1473" s="11"/>
      <c r="G1473" s="11">
        <v>15</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800"/>
        <v>15</v>
      </c>
    </row>
    <row r="1474" spans="1:62" ht="12.95" customHeight="1" x14ac:dyDescent="0.2">
      <c r="A1474" s="543"/>
      <c r="B1474" s="544"/>
      <c r="C1474" s="507"/>
      <c r="D1474" s="515" t="str">
        <f>Parameters!$B$13</f>
        <v>Death</v>
      </c>
      <c r="E1474" s="67" t="str">
        <f>Parameters!$B$14</f>
        <v>Total</v>
      </c>
      <c r="F1474" s="14">
        <f t="shared" ref="F1474:BF1474" si="803">F1475+F1476</f>
        <v>0</v>
      </c>
      <c r="G1474" s="14">
        <f t="shared" si="803"/>
        <v>10</v>
      </c>
      <c r="H1474" s="14">
        <f t="shared" si="803"/>
        <v>0</v>
      </c>
      <c r="I1474" s="14">
        <f t="shared" si="803"/>
        <v>0</v>
      </c>
      <c r="J1474" s="14">
        <f t="shared" si="803"/>
        <v>0</v>
      </c>
      <c r="K1474" s="14">
        <f t="shared" si="803"/>
        <v>0</v>
      </c>
      <c r="L1474" s="14">
        <f t="shared" si="803"/>
        <v>0</v>
      </c>
      <c r="M1474" s="14">
        <f t="shared" si="803"/>
        <v>0</v>
      </c>
      <c r="N1474" s="14">
        <f t="shared" si="803"/>
        <v>0</v>
      </c>
      <c r="O1474" s="14">
        <f t="shared" si="803"/>
        <v>0</v>
      </c>
      <c r="P1474" s="14">
        <f t="shared" si="803"/>
        <v>0</v>
      </c>
      <c r="Q1474" s="14">
        <f t="shared" si="803"/>
        <v>0</v>
      </c>
      <c r="R1474" s="14">
        <f t="shared" si="803"/>
        <v>0</v>
      </c>
      <c r="S1474" s="14">
        <f t="shared" si="803"/>
        <v>0</v>
      </c>
      <c r="T1474" s="14">
        <f t="shared" si="803"/>
        <v>0</v>
      </c>
      <c r="U1474" s="14">
        <f t="shared" si="803"/>
        <v>0</v>
      </c>
      <c r="V1474" s="14">
        <f t="shared" si="803"/>
        <v>0</v>
      </c>
      <c r="W1474" s="14">
        <f t="shared" si="803"/>
        <v>0</v>
      </c>
      <c r="X1474" s="14">
        <f t="shared" si="803"/>
        <v>0</v>
      </c>
      <c r="Y1474" s="14">
        <f t="shared" si="803"/>
        <v>0</v>
      </c>
      <c r="Z1474" s="14">
        <f t="shared" si="803"/>
        <v>0</v>
      </c>
      <c r="AA1474" s="14">
        <f t="shared" si="803"/>
        <v>0</v>
      </c>
      <c r="AB1474" s="14">
        <f t="shared" si="803"/>
        <v>0</v>
      </c>
      <c r="AC1474" s="14">
        <f t="shared" si="803"/>
        <v>0</v>
      </c>
      <c r="AD1474" s="14">
        <f t="shared" si="803"/>
        <v>0</v>
      </c>
      <c r="AE1474" s="14">
        <f t="shared" si="803"/>
        <v>0</v>
      </c>
      <c r="AF1474" s="14">
        <f t="shared" si="803"/>
        <v>0</v>
      </c>
      <c r="AG1474" s="14">
        <f t="shared" si="803"/>
        <v>0</v>
      </c>
      <c r="AH1474" s="14">
        <f t="shared" si="803"/>
        <v>0</v>
      </c>
      <c r="AI1474" s="14">
        <f t="shared" si="803"/>
        <v>0</v>
      </c>
      <c r="AJ1474" s="14">
        <f t="shared" si="803"/>
        <v>0</v>
      </c>
      <c r="AK1474" s="14">
        <f t="shared" si="803"/>
        <v>0</v>
      </c>
      <c r="AL1474" s="14">
        <f t="shared" si="803"/>
        <v>0</v>
      </c>
      <c r="AM1474" s="14">
        <f t="shared" si="803"/>
        <v>0</v>
      </c>
      <c r="AN1474" s="14">
        <f t="shared" si="803"/>
        <v>0</v>
      </c>
      <c r="AO1474" s="14">
        <f t="shared" si="803"/>
        <v>0</v>
      </c>
      <c r="AP1474" s="14">
        <f t="shared" si="803"/>
        <v>0</v>
      </c>
      <c r="AQ1474" s="14">
        <f t="shared" si="803"/>
        <v>0</v>
      </c>
      <c r="AR1474" s="14">
        <f t="shared" si="803"/>
        <v>0</v>
      </c>
      <c r="AS1474" s="14">
        <f t="shared" si="803"/>
        <v>0</v>
      </c>
      <c r="AT1474" s="14">
        <f t="shared" si="803"/>
        <v>0</v>
      </c>
      <c r="AU1474" s="14">
        <f t="shared" si="803"/>
        <v>0</v>
      </c>
      <c r="AV1474" s="14">
        <f t="shared" si="803"/>
        <v>0</v>
      </c>
      <c r="AW1474" s="14">
        <f t="shared" si="803"/>
        <v>0</v>
      </c>
      <c r="AX1474" s="14">
        <f t="shared" si="803"/>
        <v>0</v>
      </c>
      <c r="AY1474" s="14">
        <f t="shared" si="803"/>
        <v>0</v>
      </c>
      <c r="AZ1474" s="14">
        <f t="shared" si="803"/>
        <v>0</v>
      </c>
      <c r="BA1474" s="14">
        <f t="shared" si="803"/>
        <v>0</v>
      </c>
      <c r="BB1474" s="14">
        <f t="shared" si="803"/>
        <v>0</v>
      </c>
      <c r="BC1474" s="14">
        <f t="shared" si="803"/>
        <v>0</v>
      </c>
      <c r="BD1474" s="14">
        <f t="shared" si="803"/>
        <v>0</v>
      </c>
      <c r="BE1474" s="14">
        <f t="shared" si="803"/>
        <v>0</v>
      </c>
      <c r="BF1474" s="14">
        <f t="shared" si="803"/>
        <v>0</v>
      </c>
      <c r="BG1474" s="29">
        <f t="shared" si="800"/>
        <v>10</v>
      </c>
    </row>
    <row r="1475" spans="1:62" ht="12.95" customHeight="1" x14ac:dyDescent="0.2">
      <c r="A1475" s="543"/>
      <c r="B1475" s="544"/>
      <c r="C1475" s="507"/>
      <c r="D1475" s="513"/>
      <c r="E1475" s="44" t="str">
        <f>Parameters!$B$15</f>
        <v>Fem.</v>
      </c>
      <c r="F1475" s="11"/>
      <c r="G1475" s="11">
        <v>5</v>
      </c>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800"/>
        <v>5</v>
      </c>
    </row>
    <row r="1476" spans="1:62" ht="12.95" customHeight="1" thickBot="1" x14ac:dyDescent="0.25">
      <c r="A1476" s="543"/>
      <c r="B1476" s="544"/>
      <c r="C1476" s="508"/>
      <c r="D1476" s="516"/>
      <c r="E1476" s="44" t="str">
        <f>Parameters!$B$16</f>
        <v>Male</v>
      </c>
      <c r="F1476" s="32"/>
      <c r="G1476" s="32">
        <v>5</v>
      </c>
      <c r="H1476" s="32"/>
      <c r="I1476" s="32"/>
      <c r="J1476" s="32"/>
      <c r="K1476" s="32"/>
      <c r="L1476" s="32"/>
      <c r="M1476" s="32"/>
      <c r="N1476" s="32"/>
      <c r="O1476" s="32"/>
      <c r="P1476" s="32"/>
      <c r="Q1476" s="32"/>
      <c r="R1476" s="32"/>
      <c r="S1476" s="32"/>
      <c r="T1476" s="32"/>
      <c r="U1476" s="32"/>
      <c r="V1476" s="32"/>
      <c r="W1476" s="32"/>
      <c r="X1476" s="32"/>
      <c r="Y1476" s="32"/>
      <c r="Z1476" s="32"/>
      <c r="AA1476" s="32"/>
      <c r="AB1476" s="32"/>
      <c r="AC1476" s="32"/>
      <c r="AD1476" s="32"/>
      <c r="AE1476" s="32"/>
      <c r="AF1476" s="32"/>
      <c r="AG1476" s="32"/>
      <c r="AH1476" s="32"/>
      <c r="AI1476" s="32"/>
      <c r="AJ1476" s="32"/>
      <c r="AK1476" s="32"/>
      <c r="AL1476" s="32"/>
      <c r="AM1476" s="32"/>
      <c r="AN1476" s="32"/>
      <c r="AO1476" s="32"/>
      <c r="AP1476" s="32"/>
      <c r="AQ1476" s="32"/>
      <c r="AR1476" s="32"/>
      <c r="AS1476" s="32"/>
      <c r="AT1476" s="32"/>
      <c r="AU1476" s="32"/>
      <c r="AV1476" s="32"/>
      <c r="AW1476" s="32"/>
      <c r="AX1476" s="32"/>
      <c r="AY1476" s="32"/>
      <c r="AZ1476" s="32"/>
      <c r="BA1476" s="32"/>
      <c r="BB1476" s="32"/>
      <c r="BC1476" s="32"/>
      <c r="BD1476" s="32"/>
      <c r="BE1476" s="32"/>
      <c r="BF1476" s="32"/>
      <c r="BG1476" s="33">
        <f>SUM(F1476:BF1476)</f>
        <v>5</v>
      </c>
    </row>
    <row r="1477" spans="1:62" ht="12.95" customHeight="1" x14ac:dyDescent="0.2">
      <c r="A1477" s="543"/>
      <c r="B1477" s="544"/>
      <c r="C1477" s="505" t="str">
        <f>Parameters!$C$5</f>
        <v>12 to 23 m.</v>
      </c>
      <c r="D1477" s="509" t="str">
        <f>Parameters!$B$10</f>
        <v>Fever</v>
      </c>
      <c r="E1477" s="65" t="str">
        <f>Parameters!$B$14</f>
        <v>Total</v>
      </c>
      <c r="F1477" s="30">
        <f>F1478+F1479</f>
        <v>0</v>
      </c>
      <c r="G1477" s="30">
        <f t="shared" ref="G1477:BF1477" si="804">G1478+G1479</f>
        <v>0</v>
      </c>
      <c r="H1477" s="30">
        <f t="shared" si="804"/>
        <v>0</v>
      </c>
      <c r="I1477" s="30">
        <f t="shared" si="804"/>
        <v>0</v>
      </c>
      <c r="J1477" s="30">
        <f t="shared" si="804"/>
        <v>0</v>
      </c>
      <c r="K1477" s="30">
        <f t="shared" si="804"/>
        <v>0</v>
      </c>
      <c r="L1477" s="30">
        <f t="shared" si="804"/>
        <v>0</v>
      </c>
      <c r="M1477" s="30">
        <f t="shared" si="804"/>
        <v>0</v>
      </c>
      <c r="N1477" s="30">
        <f t="shared" si="804"/>
        <v>0</v>
      </c>
      <c r="O1477" s="30">
        <f t="shared" si="804"/>
        <v>0</v>
      </c>
      <c r="P1477" s="30">
        <f t="shared" si="804"/>
        <v>0</v>
      </c>
      <c r="Q1477" s="30">
        <f t="shared" si="804"/>
        <v>0</v>
      </c>
      <c r="R1477" s="30">
        <f t="shared" si="804"/>
        <v>0</v>
      </c>
      <c r="S1477" s="30">
        <f t="shared" si="804"/>
        <v>0</v>
      </c>
      <c r="T1477" s="30">
        <f t="shared" si="804"/>
        <v>0</v>
      </c>
      <c r="U1477" s="30">
        <f t="shared" si="804"/>
        <v>0</v>
      </c>
      <c r="V1477" s="30">
        <f t="shared" si="804"/>
        <v>0</v>
      </c>
      <c r="W1477" s="30">
        <f t="shared" si="804"/>
        <v>0</v>
      </c>
      <c r="X1477" s="30">
        <f t="shared" si="804"/>
        <v>0</v>
      </c>
      <c r="Y1477" s="30">
        <f t="shared" si="804"/>
        <v>0</v>
      </c>
      <c r="Z1477" s="30">
        <f t="shared" si="804"/>
        <v>0</v>
      </c>
      <c r="AA1477" s="30">
        <f t="shared" si="804"/>
        <v>0</v>
      </c>
      <c r="AB1477" s="30">
        <f t="shared" si="804"/>
        <v>0</v>
      </c>
      <c r="AC1477" s="30">
        <f t="shared" si="804"/>
        <v>0</v>
      </c>
      <c r="AD1477" s="30">
        <f t="shared" si="804"/>
        <v>0</v>
      </c>
      <c r="AE1477" s="30">
        <f t="shared" si="804"/>
        <v>0</v>
      </c>
      <c r="AF1477" s="30">
        <f t="shared" si="804"/>
        <v>0</v>
      </c>
      <c r="AG1477" s="30">
        <f t="shared" si="804"/>
        <v>0</v>
      </c>
      <c r="AH1477" s="30">
        <f t="shared" si="804"/>
        <v>0</v>
      </c>
      <c r="AI1477" s="30">
        <f t="shared" si="804"/>
        <v>0</v>
      </c>
      <c r="AJ1477" s="30">
        <f t="shared" si="804"/>
        <v>0</v>
      </c>
      <c r="AK1477" s="30">
        <f t="shared" si="804"/>
        <v>0</v>
      </c>
      <c r="AL1477" s="30">
        <f t="shared" si="804"/>
        <v>0</v>
      </c>
      <c r="AM1477" s="30">
        <f t="shared" si="804"/>
        <v>0</v>
      </c>
      <c r="AN1477" s="30">
        <f t="shared" si="804"/>
        <v>0</v>
      </c>
      <c r="AO1477" s="30">
        <f t="shared" si="804"/>
        <v>0</v>
      </c>
      <c r="AP1477" s="30">
        <f t="shared" si="804"/>
        <v>0</v>
      </c>
      <c r="AQ1477" s="30">
        <f t="shared" si="804"/>
        <v>0</v>
      </c>
      <c r="AR1477" s="30">
        <f t="shared" si="804"/>
        <v>0</v>
      </c>
      <c r="AS1477" s="30">
        <f t="shared" si="804"/>
        <v>0</v>
      </c>
      <c r="AT1477" s="30">
        <f t="shared" si="804"/>
        <v>0</v>
      </c>
      <c r="AU1477" s="30">
        <f t="shared" si="804"/>
        <v>0</v>
      </c>
      <c r="AV1477" s="30">
        <f t="shared" si="804"/>
        <v>0</v>
      </c>
      <c r="AW1477" s="30">
        <f t="shared" si="804"/>
        <v>0</v>
      </c>
      <c r="AX1477" s="30">
        <f t="shared" si="804"/>
        <v>0</v>
      </c>
      <c r="AY1477" s="30">
        <f t="shared" si="804"/>
        <v>0</v>
      </c>
      <c r="AZ1477" s="30">
        <f t="shared" si="804"/>
        <v>0</v>
      </c>
      <c r="BA1477" s="30">
        <f t="shared" si="804"/>
        <v>0</v>
      </c>
      <c r="BB1477" s="30">
        <f t="shared" si="804"/>
        <v>0</v>
      </c>
      <c r="BC1477" s="30">
        <f t="shared" si="804"/>
        <v>0</v>
      </c>
      <c r="BD1477" s="30">
        <f t="shared" si="804"/>
        <v>0</v>
      </c>
      <c r="BE1477" s="30">
        <f t="shared" si="804"/>
        <v>0</v>
      </c>
      <c r="BF1477" s="30">
        <f t="shared" si="804"/>
        <v>0</v>
      </c>
      <c r="BG1477" s="31">
        <f>SUM(F1477:BF1477)</f>
        <v>0</v>
      </c>
    </row>
    <row r="1478" spans="1:62" ht="12.95" customHeight="1" x14ac:dyDescent="0.2">
      <c r="A1478" s="543"/>
      <c r="B1478" s="544"/>
      <c r="C1478" s="506"/>
      <c r="D1478" s="510"/>
      <c r="E1478" s="66"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5">SUM(F1478:BF1478)</f>
        <v>0</v>
      </c>
    </row>
    <row r="1479" spans="1:62" ht="12.95" customHeight="1" x14ac:dyDescent="0.2">
      <c r="A1479" s="543"/>
      <c r="B1479" s="544"/>
      <c r="C1479" s="506"/>
      <c r="D1479" s="511"/>
      <c r="E1479" s="66"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5"/>
        <v>0</v>
      </c>
    </row>
    <row r="1480" spans="1:62" ht="12.95" customHeight="1" x14ac:dyDescent="0.2">
      <c r="A1480" s="543"/>
      <c r="B1480" s="544"/>
      <c r="C1480" s="507"/>
      <c r="D1480" s="512" t="str">
        <f>Parameters!$B$11</f>
        <v>Hosp.</v>
      </c>
      <c r="E1480" s="67" t="str">
        <f>Parameters!$B$14</f>
        <v>Total</v>
      </c>
      <c r="F1480" s="14">
        <f t="shared" ref="F1480:BF1480" si="806">F1481+F1482</f>
        <v>0</v>
      </c>
      <c r="G1480" s="14">
        <f t="shared" si="806"/>
        <v>0</v>
      </c>
      <c r="H1480" s="14">
        <f t="shared" si="806"/>
        <v>0</v>
      </c>
      <c r="I1480" s="14">
        <f t="shared" si="806"/>
        <v>0</v>
      </c>
      <c r="J1480" s="14">
        <f t="shared" si="806"/>
        <v>0</v>
      </c>
      <c r="K1480" s="14">
        <f t="shared" si="806"/>
        <v>0</v>
      </c>
      <c r="L1480" s="14">
        <f t="shared" si="806"/>
        <v>0</v>
      </c>
      <c r="M1480" s="14">
        <f t="shared" si="806"/>
        <v>0</v>
      </c>
      <c r="N1480" s="14">
        <f t="shared" si="806"/>
        <v>0</v>
      </c>
      <c r="O1480" s="14">
        <f t="shared" si="806"/>
        <v>0</v>
      </c>
      <c r="P1480" s="14">
        <f t="shared" si="806"/>
        <v>0</v>
      </c>
      <c r="Q1480" s="14">
        <f t="shared" si="806"/>
        <v>0</v>
      </c>
      <c r="R1480" s="14">
        <f t="shared" si="806"/>
        <v>0</v>
      </c>
      <c r="S1480" s="14">
        <f t="shared" si="806"/>
        <v>0</v>
      </c>
      <c r="T1480" s="14">
        <f t="shared" si="806"/>
        <v>0</v>
      </c>
      <c r="U1480" s="14">
        <f t="shared" si="806"/>
        <v>0</v>
      </c>
      <c r="V1480" s="14">
        <f t="shared" si="806"/>
        <v>0</v>
      </c>
      <c r="W1480" s="14">
        <f t="shared" si="806"/>
        <v>0</v>
      </c>
      <c r="X1480" s="14">
        <f t="shared" si="806"/>
        <v>0</v>
      </c>
      <c r="Y1480" s="14">
        <f t="shared" si="806"/>
        <v>0</v>
      </c>
      <c r="Z1480" s="14">
        <f t="shared" si="806"/>
        <v>0</v>
      </c>
      <c r="AA1480" s="14">
        <f t="shared" si="806"/>
        <v>0</v>
      </c>
      <c r="AB1480" s="14">
        <f t="shared" si="806"/>
        <v>0</v>
      </c>
      <c r="AC1480" s="14">
        <f t="shared" si="806"/>
        <v>0</v>
      </c>
      <c r="AD1480" s="14">
        <f t="shared" si="806"/>
        <v>0</v>
      </c>
      <c r="AE1480" s="14">
        <f t="shared" si="806"/>
        <v>0</v>
      </c>
      <c r="AF1480" s="14">
        <f t="shared" si="806"/>
        <v>0</v>
      </c>
      <c r="AG1480" s="14">
        <f t="shared" si="806"/>
        <v>0</v>
      </c>
      <c r="AH1480" s="14">
        <f t="shared" si="806"/>
        <v>0</v>
      </c>
      <c r="AI1480" s="14">
        <f t="shared" si="806"/>
        <v>0</v>
      </c>
      <c r="AJ1480" s="14">
        <f t="shared" si="806"/>
        <v>0</v>
      </c>
      <c r="AK1480" s="14">
        <f t="shared" si="806"/>
        <v>0</v>
      </c>
      <c r="AL1480" s="14">
        <f t="shared" si="806"/>
        <v>0</v>
      </c>
      <c r="AM1480" s="14">
        <f t="shared" si="806"/>
        <v>0</v>
      </c>
      <c r="AN1480" s="14">
        <f t="shared" si="806"/>
        <v>0</v>
      </c>
      <c r="AO1480" s="14">
        <f t="shared" si="806"/>
        <v>0</v>
      </c>
      <c r="AP1480" s="14">
        <f t="shared" si="806"/>
        <v>0</v>
      </c>
      <c r="AQ1480" s="14">
        <f t="shared" si="806"/>
        <v>0</v>
      </c>
      <c r="AR1480" s="14">
        <f t="shared" si="806"/>
        <v>0</v>
      </c>
      <c r="AS1480" s="14">
        <f t="shared" si="806"/>
        <v>0</v>
      </c>
      <c r="AT1480" s="14">
        <f t="shared" si="806"/>
        <v>0</v>
      </c>
      <c r="AU1480" s="14">
        <f t="shared" si="806"/>
        <v>0</v>
      </c>
      <c r="AV1480" s="14">
        <f t="shared" si="806"/>
        <v>0</v>
      </c>
      <c r="AW1480" s="14">
        <f t="shared" si="806"/>
        <v>0</v>
      </c>
      <c r="AX1480" s="14">
        <f t="shared" si="806"/>
        <v>0</v>
      </c>
      <c r="AY1480" s="14">
        <f t="shared" si="806"/>
        <v>0</v>
      </c>
      <c r="AZ1480" s="14">
        <f t="shared" si="806"/>
        <v>0</v>
      </c>
      <c r="BA1480" s="14">
        <f t="shared" si="806"/>
        <v>0</v>
      </c>
      <c r="BB1480" s="14">
        <f t="shared" si="806"/>
        <v>0</v>
      </c>
      <c r="BC1480" s="14">
        <f t="shared" si="806"/>
        <v>0</v>
      </c>
      <c r="BD1480" s="14">
        <f t="shared" si="806"/>
        <v>0</v>
      </c>
      <c r="BE1480" s="14">
        <f t="shared" si="806"/>
        <v>0</v>
      </c>
      <c r="BF1480" s="14">
        <f t="shared" si="806"/>
        <v>0</v>
      </c>
      <c r="BG1480" s="29">
        <f t="shared" si="805"/>
        <v>0</v>
      </c>
    </row>
    <row r="1481" spans="1:62" ht="12.95" customHeight="1" x14ac:dyDescent="0.2">
      <c r="A1481" s="543"/>
      <c r="B1481" s="544"/>
      <c r="C1481" s="507"/>
      <c r="D1481" s="513"/>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5"/>
        <v>0</v>
      </c>
    </row>
    <row r="1482" spans="1:62" ht="12.95" customHeight="1" x14ac:dyDescent="0.2">
      <c r="A1482" s="543"/>
      <c r="B1482" s="544"/>
      <c r="C1482" s="507"/>
      <c r="D1482" s="514"/>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5"/>
        <v>0</v>
      </c>
    </row>
    <row r="1483" spans="1:62" ht="12.95" customHeight="1" x14ac:dyDescent="0.2">
      <c r="A1483" s="543"/>
      <c r="B1483" s="544"/>
      <c r="C1483" s="507"/>
      <c r="D1483" s="515" t="str">
        <f>Parameters!$B$12</f>
        <v>ICU</v>
      </c>
      <c r="E1483" s="67" t="str">
        <f>Parameters!$B$14</f>
        <v>Total</v>
      </c>
      <c r="F1483" s="14">
        <f t="shared" ref="F1483:BF1483" si="807">F1484+F1485</f>
        <v>0</v>
      </c>
      <c r="G1483" s="14">
        <f t="shared" si="807"/>
        <v>0</v>
      </c>
      <c r="H1483" s="14">
        <f t="shared" si="807"/>
        <v>0</v>
      </c>
      <c r="I1483" s="14">
        <f t="shared" si="807"/>
        <v>0</v>
      </c>
      <c r="J1483" s="14">
        <f t="shared" si="807"/>
        <v>0</v>
      </c>
      <c r="K1483" s="14">
        <f t="shared" si="807"/>
        <v>0</v>
      </c>
      <c r="L1483" s="14">
        <f t="shared" si="807"/>
        <v>0</v>
      </c>
      <c r="M1483" s="14">
        <f t="shared" si="807"/>
        <v>0</v>
      </c>
      <c r="N1483" s="14">
        <f t="shared" si="807"/>
        <v>0</v>
      </c>
      <c r="O1483" s="14">
        <f t="shared" si="807"/>
        <v>0</v>
      </c>
      <c r="P1483" s="14">
        <f t="shared" si="807"/>
        <v>0</v>
      </c>
      <c r="Q1483" s="14">
        <f t="shared" si="807"/>
        <v>0</v>
      </c>
      <c r="R1483" s="14">
        <f t="shared" si="807"/>
        <v>0</v>
      </c>
      <c r="S1483" s="14">
        <f t="shared" si="807"/>
        <v>0</v>
      </c>
      <c r="T1483" s="14">
        <f t="shared" si="807"/>
        <v>0</v>
      </c>
      <c r="U1483" s="14">
        <f t="shared" si="807"/>
        <v>0</v>
      </c>
      <c r="V1483" s="14">
        <f t="shared" si="807"/>
        <v>0</v>
      </c>
      <c r="W1483" s="14">
        <f t="shared" si="807"/>
        <v>0</v>
      </c>
      <c r="X1483" s="14">
        <f t="shared" si="807"/>
        <v>0</v>
      </c>
      <c r="Y1483" s="14">
        <f t="shared" si="807"/>
        <v>0</v>
      </c>
      <c r="Z1483" s="14">
        <f t="shared" si="807"/>
        <v>0</v>
      </c>
      <c r="AA1483" s="14">
        <f t="shared" si="807"/>
        <v>0</v>
      </c>
      <c r="AB1483" s="14">
        <f t="shared" si="807"/>
        <v>0</v>
      </c>
      <c r="AC1483" s="14">
        <f t="shared" si="807"/>
        <v>0</v>
      </c>
      <c r="AD1483" s="14">
        <f t="shared" si="807"/>
        <v>0</v>
      </c>
      <c r="AE1483" s="14">
        <f t="shared" si="807"/>
        <v>0</v>
      </c>
      <c r="AF1483" s="14">
        <f t="shared" si="807"/>
        <v>0</v>
      </c>
      <c r="AG1483" s="14">
        <f t="shared" si="807"/>
        <v>0</v>
      </c>
      <c r="AH1483" s="14">
        <f t="shared" si="807"/>
        <v>0</v>
      </c>
      <c r="AI1483" s="14">
        <f t="shared" si="807"/>
        <v>0</v>
      </c>
      <c r="AJ1483" s="14">
        <f t="shared" si="807"/>
        <v>0</v>
      </c>
      <c r="AK1483" s="14">
        <f t="shared" si="807"/>
        <v>0</v>
      </c>
      <c r="AL1483" s="14">
        <f t="shared" si="807"/>
        <v>0</v>
      </c>
      <c r="AM1483" s="14">
        <f t="shared" si="807"/>
        <v>0</v>
      </c>
      <c r="AN1483" s="14">
        <f t="shared" si="807"/>
        <v>0</v>
      </c>
      <c r="AO1483" s="14">
        <f t="shared" si="807"/>
        <v>0</v>
      </c>
      <c r="AP1483" s="14">
        <f t="shared" si="807"/>
        <v>0</v>
      </c>
      <c r="AQ1483" s="14">
        <f t="shared" si="807"/>
        <v>0</v>
      </c>
      <c r="AR1483" s="14">
        <f t="shared" si="807"/>
        <v>0</v>
      </c>
      <c r="AS1483" s="14">
        <f t="shared" si="807"/>
        <v>0</v>
      </c>
      <c r="AT1483" s="14">
        <f t="shared" si="807"/>
        <v>0</v>
      </c>
      <c r="AU1483" s="14">
        <f t="shared" si="807"/>
        <v>0</v>
      </c>
      <c r="AV1483" s="14">
        <f t="shared" si="807"/>
        <v>0</v>
      </c>
      <c r="AW1483" s="14">
        <f t="shared" si="807"/>
        <v>0</v>
      </c>
      <c r="AX1483" s="14">
        <f t="shared" si="807"/>
        <v>0</v>
      </c>
      <c r="AY1483" s="14">
        <f t="shared" si="807"/>
        <v>0</v>
      </c>
      <c r="AZ1483" s="14">
        <f t="shared" si="807"/>
        <v>0</v>
      </c>
      <c r="BA1483" s="14">
        <f t="shared" si="807"/>
        <v>0</v>
      </c>
      <c r="BB1483" s="14">
        <f t="shared" si="807"/>
        <v>0</v>
      </c>
      <c r="BC1483" s="14">
        <f t="shared" si="807"/>
        <v>0</v>
      </c>
      <c r="BD1483" s="14">
        <f t="shared" si="807"/>
        <v>0</v>
      </c>
      <c r="BE1483" s="14">
        <f t="shared" si="807"/>
        <v>0</v>
      </c>
      <c r="BF1483" s="14">
        <f t="shared" si="807"/>
        <v>0</v>
      </c>
      <c r="BG1483" s="29">
        <f t="shared" si="805"/>
        <v>0</v>
      </c>
    </row>
    <row r="1484" spans="1:62" ht="12.95" customHeight="1" x14ac:dyDescent="0.2">
      <c r="A1484" s="543"/>
      <c r="B1484" s="544"/>
      <c r="C1484" s="507"/>
      <c r="D1484" s="513"/>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5"/>
        <v>0</v>
      </c>
    </row>
    <row r="1485" spans="1:62" ht="12.95" customHeight="1" x14ac:dyDescent="0.2">
      <c r="A1485" s="543"/>
      <c r="B1485" s="544"/>
      <c r="C1485" s="507"/>
      <c r="D1485" s="514"/>
      <c r="E1485" s="44"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5"/>
        <v>0</v>
      </c>
    </row>
    <row r="1486" spans="1:62" ht="12.95" customHeight="1" x14ac:dyDescent="0.2">
      <c r="A1486" s="543"/>
      <c r="B1486" s="544"/>
      <c r="C1486" s="507"/>
      <c r="D1486" s="515" t="str">
        <f>Parameters!$B$13</f>
        <v>Death</v>
      </c>
      <c r="E1486" s="67" t="str">
        <f>Parameters!$B$14</f>
        <v>Total</v>
      </c>
      <c r="F1486" s="14">
        <f t="shared" ref="F1486:BF1486" si="808">F1487+F1488</f>
        <v>0</v>
      </c>
      <c r="G1486" s="14">
        <f t="shared" si="808"/>
        <v>0</v>
      </c>
      <c r="H1486" s="14">
        <f t="shared" si="808"/>
        <v>0</v>
      </c>
      <c r="I1486" s="14">
        <f t="shared" si="808"/>
        <v>0</v>
      </c>
      <c r="J1486" s="14">
        <f t="shared" si="808"/>
        <v>0</v>
      </c>
      <c r="K1486" s="14">
        <f t="shared" si="808"/>
        <v>0</v>
      </c>
      <c r="L1486" s="14">
        <f t="shared" si="808"/>
        <v>0</v>
      </c>
      <c r="M1486" s="14">
        <f t="shared" si="808"/>
        <v>0</v>
      </c>
      <c r="N1486" s="14">
        <f t="shared" si="808"/>
        <v>0</v>
      </c>
      <c r="O1486" s="14">
        <f t="shared" si="808"/>
        <v>0</v>
      </c>
      <c r="P1486" s="14">
        <f t="shared" si="808"/>
        <v>0</v>
      </c>
      <c r="Q1486" s="14">
        <f t="shared" si="808"/>
        <v>0</v>
      </c>
      <c r="R1486" s="14">
        <f t="shared" si="808"/>
        <v>0</v>
      </c>
      <c r="S1486" s="14">
        <f t="shared" si="808"/>
        <v>0</v>
      </c>
      <c r="T1486" s="14">
        <f t="shared" si="808"/>
        <v>0</v>
      </c>
      <c r="U1486" s="14">
        <f t="shared" si="808"/>
        <v>0</v>
      </c>
      <c r="V1486" s="14">
        <f t="shared" si="808"/>
        <v>0</v>
      </c>
      <c r="W1486" s="14">
        <f t="shared" si="808"/>
        <v>0</v>
      </c>
      <c r="X1486" s="14">
        <f t="shared" si="808"/>
        <v>0</v>
      </c>
      <c r="Y1486" s="14">
        <f t="shared" si="808"/>
        <v>0</v>
      </c>
      <c r="Z1486" s="14">
        <f t="shared" si="808"/>
        <v>0</v>
      </c>
      <c r="AA1486" s="14">
        <f t="shared" si="808"/>
        <v>0</v>
      </c>
      <c r="AB1486" s="14">
        <f t="shared" si="808"/>
        <v>0</v>
      </c>
      <c r="AC1486" s="14">
        <f t="shared" si="808"/>
        <v>0</v>
      </c>
      <c r="AD1486" s="14">
        <f t="shared" si="808"/>
        <v>0</v>
      </c>
      <c r="AE1486" s="14">
        <f t="shared" si="808"/>
        <v>0</v>
      </c>
      <c r="AF1486" s="14">
        <f t="shared" si="808"/>
        <v>0</v>
      </c>
      <c r="AG1486" s="14">
        <f t="shared" si="808"/>
        <v>0</v>
      </c>
      <c r="AH1486" s="14">
        <f t="shared" si="808"/>
        <v>0</v>
      </c>
      <c r="AI1486" s="14">
        <f t="shared" si="808"/>
        <v>0</v>
      </c>
      <c r="AJ1486" s="14">
        <f t="shared" si="808"/>
        <v>0</v>
      </c>
      <c r="AK1486" s="14">
        <f t="shared" si="808"/>
        <v>0</v>
      </c>
      <c r="AL1486" s="14">
        <f t="shared" si="808"/>
        <v>0</v>
      </c>
      <c r="AM1486" s="14">
        <f t="shared" si="808"/>
        <v>0</v>
      </c>
      <c r="AN1486" s="14">
        <f t="shared" si="808"/>
        <v>0</v>
      </c>
      <c r="AO1486" s="14">
        <f t="shared" si="808"/>
        <v>0</v>
      </c>
      <c r="AP1486" s="14">
        <f t="shared" si="808"/>
        <v>0</v>
      </c>
      <c r="AQ1486" s="14">
        <f t="shared" si="808"/>
        <v>0</v>
      </c>
      <c r="AR1486" s="14">
        <f t="shared" si="808"/>
        <v>0</v>
      </c>
      <c r="AS1486" s="14">
        <f t="shared" si="808"/>
        <v>0</v>
      </c>
      <c r="AT1486" s="14">
        <f t="shared" si="808"/>
        <v>0</v>
      </c>
      <c r="AU1486" s="14">
        <f t="shared" si="808"/>
        <v>0</v>
      </c>
      <c r="AV1486" s="14">
        <f t="shared" si="808"/>
        <v>0</v>
      </c>
      <c r="AW1486" s="14">
        <f t="shared" si="808"/>
        <v>0</v>
      </c>
      <c r="AX1486" s="14">
        <f t="shared" si="808"/>
        <v>0</v>
      </c>
      <c r="AY1486" s="14">
        <f t="shared" si="808"/>
        <v>0</v>
      </c>
      <c r="AZ1486" s="14">
        <f t="shared" si="808"/>
        <v>0</v>
      </c>
      <c r="BA1486" s="14">
        <f t="shared" si="808"/>
        <v>0</v>
      </c>
      <c r="BB1486" s="14">
        <f t="shared" si="808"/>
        <v>0</v>
      </c>
      <c r="BC1486" s="14">
        <f t="shared" si="808"/>
        <v>0</v>
      </c>
      <c r="BD1486" s="14">
        <f t="shared" si="808"/>
        <v>0</v>
      </c>
      <c r="BE1486" s="14">
        <f t="shared" si="808"/>
        <v>0</v>
      </c>
      <c r="BF1486" s="14">
        <f t="shared" si="808"/>
        <v>0</v>
      </c>
      <c r="BG1486" s="29">
        <f t="shared" si="805"/>
        <v>0</v>
      </c>
      <c r="BI1486" s="9"/>
      <c r="BJ1486" s="61"/>
    </row>
    <row r="1487" spans="1:62" ht="12.95" customHeight="1" x14ac:dyDescent="0.2">
      <c r="A1487" s="543"/>
      <c r="B1487" s="544"/>
      <c r="C1487" s="507"/>
      <c r="D1487" s="513"/>
      <c r="E1487" s="44"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5"/>
        <v>0</v>
      </c>
    </row>
    <row r="1488" spans="1:62" ht="12.95" customHeight="1" thickBot="1" x14ac:dyDescent="0.25">
      <c r="A1488" s="543"/>
      <c r="B1488" s="544"/>
      <c r="C1488" s="508"/>
      <c r="D1488" s="516"/>
      <c r="E1488" s="44" t="str">
        <f>Parameters!$B$16</f>
        <v>Male</v>
      </c>
      <c r="F1488" s="32"/>
      <c r="G1488" s="32"/>
      <c r="H1488" s="32"/>
      <c r="I1488" s="32"/>
      <c r="J1488" s="32"/>
      <c r="K1488" s="32"/>
      <c r="L1488" s="32"/>
      <c r="M1488" s="32"/>
      <c r="N1488" s="32"/>
      <c r="O1488" s="32"/>
      <c r="P1488" s="32"/>
      <c r="Q1488" s="32"/>
      <c r="R1488" s="32"/>
      <c r="S1488" s="32"/>
      <c r="T1488" s="32"/>
      <c r="U1488" s="32"/>
      <c r="V1488" s="32"/>
      <c r="W1488" s="32"/>
      <c r="X1488" s="32"/>
      <c r="Y1488" s="32"/>
      <c r="Z1488" s="32"/>
      <c r="AA1488" s="32"/>
      <c r="AB1488" s="32"/>
      <c r="AC1488" s="32"/>
      <c r="AD1488" s="32"/>
      <c r="AE1488" s="32"/>
      <c r="AF1488" s="32"/>
      <c r="AG1488" s="32"/>
      <c r="AH1488" s="32"/>
      <c r="AI1488" s="32"/>
      <c r="AJ1488" s="32"/>
      <c r="AK1488" s="32"/>
      <c r="AL1488" s="32"/>
      <c r="AM1488" s="32"/>
      <c r="AN1488" s="32"/>
      <c r="AO1488" s="32"/>
      <c r="AP1488" s="32"/>
      <c r="AQ1488" s="32"/>
      <c r="AR1488" s="32"/>
      <c r="AS1488" s="32"/>
      <c r="AT1488" s="32"/>
      <c r="AU1488" s="32"/>
      <c r="AV1488" s="32"/>
      <c r="AW1488" s="32"/>
      <c r="AX1488" s="32"/>
      <c r="AY1488" s="32"/>
      <c r="AZ1488" s="32"/>
      <c r="BA1488" s="32"/>
      <c r="BB1488" s="32"/>
      <c r="BC1488" s="32"/>
      <c r="BD1488" s="32"/>
      <c r="BE1488" s="32"/>
      <c r="BF1488" s="32"/>
      <c r="BG1488" s="33">
        <f>SUM(F1488:BF1488)</f>
        <v>0</v>
      </c>
    </row>
    <row r="1489" spans="1:62" ht="12.95" customHeight="1" x14ac:dyDescent="0.2">
      <c r="A1489" s="543"/>
      <c r="B1489" s="544"/>
      <c r="C1489" s="505" t="str">
        <f>Parameters!$C$6</f>
        <v>2 to 4</v>
      </c>
      <c r="D1489" s="509" t="str">
        <f>Parameters!$B$10</f>
        <v>Fever</v>
      </c>
      <c r="E1489" s="65" t="str">
        <f>Parameters!$B$14</f>
        <v>Total</v>
      </c>
      <c r="F1489" s="30">
        <f>F1490+F1491</f>
        <v>0</v>
      </c>
      <c r="G1489" s="30">
        <f t="shared" ref="G1489:BF1489" si="809">G1490+G1491</f>
        <v>0</v>
      </c>
      <c r="H1489" s="30">
        <f t="shared" si="809"/>
        <v>0</v>
      </c>
      <c r="I1489" s="30">
        <f t="shared" si="809"/>
        <v>0</v>
      </c>
      <c r="J1489" s="30">
        <f t="shared" si="809"/>
        <v>0</v>
      </c>
      <c r="K1489" s="30">
        <f t="shared" si="809"/>
        <v>0</v>
      </c>
      <c r="L1489" s="30">
        <f t="shared" si="809"/>
        <v>0</v>
      </c>
      <c r="M1489" s="30">
        <f t="shared" si="809"/>
        <v>0</v>
      </c>
      <c r="N1489" s="30">
        <f t="shared" si="809"/>
        <v>0</v>
      </c>
      <c r="O1489" s="30">
        <f t="shared" si="809"/>
        <v>0</v>
      </c>
      <c r="P1489" s="30">
        <f t="shared" si="809"/>
        <v>0</v>
      </c>
      <c r="Q1489" s="30">
        <f t="shared" si="809"/>
        <v>0</v>
      </c>
      <c r="R1489" s="30">
        <f t="shared" si="809"/>
        <v>0</v>
      </c>
      <c r="S1489" s="30">
        <f t="shared" si="809"/>
        <v>0</v>
      </c>
      <c r="T1489" s="30">
        <f t="shared" si="809"/>
        <v>0</v>
      </c>
      <c r="U1489" s="30">
        <f t="shared" si="809"/>
        <v>0</v>
      </c>
      <c r="V1489" s="30">
        <f t="shared" si="809"/>
        <v>0</v>
      </c>
      <c r="W1489" s="30">
        <f t="shared" si="809"/>
        <v>0</v>
      </c>
      <c r="X1489" s="30">
        <f t="shared" si="809"/>
        <v>0</v>
      </c>
      <c r="Y1489" s="30">
        <f t="shared" si="809"/>
        <v>0</v>
      </c>
      <c r="Z1489" s="30">
        <f t="shared" si="809"/>
        <v>0</v>
      </c>
      <c r="AA1489" s="30">
        <f t="shared" si="809"/>
        <v>0</v>
      </c>
      <c r="AB1489" s="30">
        <f t="shared" si="809"/>
        <v>0</v>
      </c>
      <c r="AC1489" s="30">
        <f t="shared" si="809"/>
        <v>0</v>
      </c>
      <c r="AD1489" s="30">
        <f t="shared" si="809"/>
        <v>0</v>
      </c>
      <c r="AE1489" s="30">
        <f t="shared" si="809"/>
        <v>0</v>
      </c>
      <c r="AF1489" s="30">
        <f t="shared" si="809"/>
        <v>0</v>
      </c>
      <c r="AG1489" s="30">
        <f t="shared" si="809"/>
        <v>0</v>
      </c>
      <c r="AH1489" s="30">
        <f t="shared" si="809"/>
        <v>0</v>
      </c>
      <c r="AI1489" s="30">
        <f t="shared" si="809"/>
        <v>0</v>
      </c>
      <c r="AJ1489" s="30">
        <f t="shared" si="809"/>
        <v>0</v>
      </c>
      <c r="AK1489" s="30">
        <f t="shared" si="809"/>
        <v>0</v>
      </c>
      <c r="AL1489" s="30">
        <f t="shared" si="809"/>
        <v>0</v>
      </c>
      <c r="AM1489" s="30">
        <f t="shared" si="809"/>
        <v>0</v>
      </c>
      <c r="AN1489" s="30">
        <f t="shared" si="809"/>
        <v>0</v>
      </c>
      <c r="AO1489" s="30">
        <f t="shared" si="809"/>
        <v>0</v>
      </c>
      <c r="AP1489" s="30">
        <f t="shared" si="809"/>
        <v>0</v>
      </c>
      <c r="AQ1489" s="30">
        <f t="shared" si="809"/>
        <v>0</v>
      </c>
      <c r="AR1489" s="30">
        <f t="shared" si="809"/>
        <v>0</v>
      </c>
      <c r="AS1489" s="30">
        <f t="shared" si="809"/>
        <v>0</v>
      </c>
      <c r="AT1489" s="30">
        <f t="shared" si="809"/>
        <v>0</v>
      </c>
      <c r="AU1489" s="30">
        <f t="shared" si="809"/>
        <v>0</v>
      </c>
      <c r="AV1489" s="30">
        <f t="shared" si="809"/>
        <v>0</v>
      </c>
      <c r="AW1489" s="30">
        <f t="shared" si="809"/>
        <v>0</v>
      </c>
      <c r="AX1489" s="30">
        <f t="shared" si="809"/>
        <v>0</v>
      </c>
      <c r="AY1489" s="30">
        <f t="shared" si="809"/>
        <v>0</v>
      </c>
      <c r="AZ1489" s="30">
        <f t="shared" si="809"/>
        <v>0</v>
      </c>
      <c r="BA1489" s="30">
        <f t="shared" si="809"/>
        <v>0</v>
      </c>
      <c r="BB1489" s="30">
        <f t="shared" si="809"/>
        <v>0</v>
      </c>
      <c r="BC1489" s="30">
        <f t="shared" si="809"/>
        <v>0</v>
      </c>
      <c r="BD1489" s="30">
        <f t="shared" si="809"/>
        <v>0</v>
      </c>
      <c r="BE1489" s="30">
        <f t="shared" si="809"/>
        <v>0</v>
      </c>
      <c r="BF1489" s="30">
        <f t="shared" si="809"/>
        <v>0</v>
      </c>
      <c r="BG1489" s="31">
        <f>SUM(F1489:BF1489)</f>
        <v>0</v>
      </c>
    </row>
    <row r="1490" spans="1:62" ht="12.95" customHeight="1" x14ac:dyDescent="0.2">
      <c r="A1490" s="543"/>
      <c r="B1490" s="544"/>
      <c r="C1490" s="506"/>
      <c r="D1490" s="510"/>
      <c r="E1490" s="66"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10">SUM(F1490:BF1490)</f>
        <v>0</v>
      </c>
    </row>
    <row r="1491" spans="1:62" ht="12.95" customHeight="1" x14ac:dyDescent="0.2">
      <c r="A1491" s="543"/>
      <c r="B1491" s="544"/>
      <c r="C1491" s="506"/>
      <c r="D1491" s="511"/>
      <c r="E1491" s="66"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10"/>
        <v>0</v>
      </c>
    </row>
    <row r="1492" spans="1:62" ht="12.95" customHeight="1" x14ac:dyDescent="0.2">
      <c r="A1492" s="543"/>
      <c r="B1492" s="544"/>
      <c r="C1492" s="507"/>
      <c r="D1492" s="512" t="str">
        <f>Parameters!$B$11</f>
        <v>Hosp.</v>
      </c>
      <c r="E1492" s="67" t="str">
        <f>Parameters!$B$14</f>
        <v>Total</v>
      </c>
      <c r="F1492" s="14">
        <f t="shared" ref="F1492:BF1492" si="811">F1493+F1494</f>
        <v>0</v>
      </c>
      <c r="G1492" s="14">
        <f t="shared" si="811"/>
        <v>0</v>
      </c>
      <c r="H1492" s="14">
        <f t="shared" si="811"/>
        <v>0</v>
      </c>
      <c r="I1492" s="14">
        <f t="shared" si="811"/>
        <v>0</v>
      </c>
      <c r="J1492" s="14">
        <f t="shared" si="811"/>
        <v>0</v>
      </c>
      <c r="K1492" s="14">
        <f t="shared" si="811"/>
        <v>0</v>
      </c>
      <c r="L1492" s="14">
        <f t="shared" si="811"/>
        <v>0</v>
      </c>
      <c r="M1492" s="14">
        <f t="shared" si="811"/>
        <v>0</v>
      </c>
      <c r="N1492" s="14">
        <f t="shared" si="811"/>
        <v>0</v>
      </c>
      <c r="O1492" s="14">
        <f t="shared" si="811"/>
        <v>0</v>
      </c>
      <c r="P1492" s="14">
        <f t="shared" si="811"/>
        <v>0</v>
      </c>
      <c r="Q1492" s="14">
        <f t="shared" si="811"/>
        <v>0</v>
      </c>
      <c r="R1492" s="14">
        <f t="shared" si="811"/>
        <v>0</v>
      </c>
      <c r="S1492" s="14">
        <f t="shared" si="811"/>
        <v>0</v>
      </c>
      <c r="T1492" s="14">
        <f t="shared" si="811"/>
        <v>0</v>
      </c>
      <c r="U1492" s="14">
        <f t="shared" si="811"/>
        <v>0</v>
      </c>
      <c r="V1492" s="14">
        <f t="shared" si="811"/>
        <v>0</v>
      </c>
      <c r="W1492" s="14">
        <f t="shared" si="811"/>
        <v>0</v>
      </c>
      <c r="X1492" s="14">
        <f t="shared" si="811"/>
        <v>0</v>
      </c>
      <c r="Y1492" s="14">
        <f t="shared" si="811"/>
        <v>0</v>
      </c>
      <c r="Z1492" s="14">
        <f t="shared" si="811"/>
        <v>0</v>
      </c>
      <c r="AA1492" s="14">
        <f t="shared" si="811"/>
        <v>0</v>
      </c>
      <c r="AB1492" s="14">
        <f t="shared" si="811"/>
        <v>0</v>
      </c>
      <c r="AC1492" s="14">
        <f t="shared" si="811"/>
        <v>0</v>
      </c>
      <c r="AD1492" s="14">
        <f t="shared" si="811"/>
        <v>0</v>
      </c>
      <c r="AE1492" s="14">
        <f t="shared" si="811"/>
        <v>0</v>
      </c>
      <c r="AF1492" s="14">
        <f t="shared" si="811"/>
        <v>0</v>
      </c>
      <c r="AG1492" s="14">
        <f t="shared" si="811"/>
        <v>0</v>
      </c>
      <c r="AH1492" s="14">
        <f t="shared" si="811"/>
        <v>0</v>
      </c>
      <c r="AI1492" s="14">
        <f t="shared" si="811"/>
        <v>0</v>
      </c>
      <c r="AJ1492" s="14">
        <f t="shared" si="811"/>
        <v>0</v>
      </c>
      <c r="AK1492" s="14">
        <f t="shared" si="811"/>
        <v>0</v>
      </c>
      <c r="AL1492" s="14">
        <f t="shared" si="811"/>
        <v>0</v>
      </c>
      <c r="AM1492" s="14">
        <f t="shared" si="811"/>
        <v>0</v>
      </c>
      <c r="AN1492" s="14">
        <f t="shared" si="811"/>
        <v>0</v>
      </c>
      <c r="AO1492" s="14">
        <f t="shared" si="811"/>
        <v>0</v>
      </c>
      <c r="AP1492" s="14">
        <f t="shared" si="811"/>
        <v>0</v>
      </c>
      <c r="AQ1492" s="14">
        <f t="shared" si="811"/>
        <v>0</v>
      </c>
      <c r="AR1492" s="14">
        <f t="shared" si="811"/>
        <v>0</v>
      </c>
      <c r="AS1492" s="14">
        <f t="shared" si="811"/>
        <v>0</v>
      </c>
      <c r="AT1492" s="14">
        <f t="shared" si="811"/>
        <v>0</v>
      </c>
      <c r="AU1492" s="14">
        <f t="shared" si="811"/>
        <v>0</v>
      </c>
      <c r="AV1492" s="14">
        <f t="shared" si="811"/>
        <v>0</v>
      </c>
      <c r="AW1492" s="14">
        <f t="shared" si="811"/>
        <v>0</v>
      </c>
      <c r="AX1492" s="14">
        <f t="shared" si="811"/>
        <v>0</v>
      </c>
      <c r="AY1492" s="14">
        <f t="shared" si="811"/>
        <v>0</v>
      </c>
      <c r="AZ1492" s="14">
        <f t="shared" si="811"/>
        <v>0</v>
      </c>
      <c r="BA1492" s="14">
        <f t="shared" si="811"/>
        <v>0</v>
      </c>
      <c r="BB1492" s="14">
        <f t="shared" si="811"/>
        <v>0</v>
      </c>
      <c r="BC1492" s="14">
        <f t="shared" si="811"/>
        <v>0</v>
      </c>
      <c r="BD1492" s="14">
        <f t="shared" si="811"/>
        <v>0</v>
      </c>
      <c r="BE1492" s="14">
        <f t="shared" si="811"/>
        <v>0</v>
      </c>
      <c r="BF1492" s="14">
        <f t="shared" si="811"/>
        <v>0</v>
      </c>
      <c r="BG1492" s="29">
        <f t="shared" si="810"/>
        <v>0</v>
      </c>
    </row>
    <row r="1493" spans="1:62" ht="12.95" customHeight="1" x14ac:dyDescent="0.2">
      <c r="A1493" s="543"/>
      <c r="B1493" s="544"/>
      <c r="C1493" s="507"/>
      <c r="D1493" s="513"/>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10"/>
        <v>0</v>
      </c>
    </row>
    <row r="1494" spans="1:62" ht="12.95" customHeight="1" x14ac:dyDescent="0.2">
      <c r="A1494" s="543"/>
      <c r="B1494" s="544"/>
      <c r="C1494" s="507"/>
      <c r="D1494" s="514"/>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10"/>
        <v>0</v>
      </c>
    </row>
    <row r="1495" spans="1:62" ht="12.95" customHeight="1" x14ac:dyDescent="0.2">
      <c r="A1495" s="543"/>
      <c r="B1495" s="544"/>
      <c r="C1495" s="507"/>
      <c r="D1495" s="515" t="str">
        <f>Parameters!$B$12</f>
        <v>ICU</v>
      </c>
      <c r="E1495" s="67" t="str">
        <f>Parameters!$B$14</f>
        <v>Total</v>
      </c>
      <c r="F1495" s="14">
        <f t="shared" ref="F1495:BF1495" si="812">F1496+F1497</f>
        <v>0</v>
      </c>
      <c r="G1495" s="14">
        <f t="shared" si="812"/>
        <v>0</v>
      </c>
      <c r="H1495" s="14">
        <f t="shared" si="812"/>
        <v>0</v>
      </c>
      <c r="I1495" s="14">
        <f t="shared" si="812"/>
        <v>0</v>
      </c>
      <c r="J1495" s="14">
        <f t="shared" si="812"/>
        <v>0</v>
      </c>
      <c r="K1495" s="14">
        <f t="shared" si="812"/>
        <v>0</v>
      </c>
      <c r="L1495" s="14">
        <f t="shared" si="812"/>
        <v>0</v>
      </c>
      <c r="M1495" s="14">
        <f t="shared" si="812"/>
        <v>0</v>
      </c>
      <c r="N1495" s="14">
        <f t="shared" si="812"/>
        <v>0</v>
      </c>
      <c r="O1495" s="14">
        <f t="shared" si="812"/>
        <v>0</v>
      </c>
      <c r="P1495" s="14">
        <f t="shared" si="812"/>
        <v>0</v>
      </c>
      <c r="Q1495" s="14">
        <f t="shared" si="812"/>
        <v>0</v>
      </c>
      <c r="R1495" s="14">
        <f t="shared" si="812"/>
        <v>0</v>
      </c>
      <c r="S1495" s="14">
        <f t="shared" si="812"/>
        <v>0</v>
      </c>
      <c r="T1495" s="14">
        <f t="shared" si="812"/>
        <v>0</v>
      </c>
      <c r="U1495" s="14">
        <f t="shared" si="812"/>
        <v>0</v>
      </c>
      <c r="V1495" s="14">
        <f t="shared" si="812"/>
        <v>0</v>
      </c>
      <c r="W1495" s="14">
        <f t="shared" si="812"/>
        <v>0</v>
      </c>
      <c r="X1495" s="14">
        <f t="shared" si="812"/>
        <v>0</v>
      </c>
      <c r="Y1495" s="14">
        <f t="shared" si="812"/>
        <v>0</v>
      </c>
      <c r="Z1495" s="14">
        <f t="shared" si="812"/>
        <v>0</v>
      </c>
      <c r="AA1495" s="14">
        <f t="shared" si="812"/>
        <v>0</v>
      </c>
      <c r="AB1495" s="14">
        <f t="shared" si="812"/>
        <v>0</v>
      </c>
      <c r="AC1495" s="14">
        <f t="shared" si="812"/>
        <v>0</v>
      </c>
      <c r="AD1495" s="14">
        <f t="shared" si="812"/>
        <v>0</v>
      </c>
      <c r="AE1495" s="14">
        <f t="shared" si="812"/>
        <v>0</v>
      </c>
      <c r="AF1495" s="14">
        <f t="shared" si="812"/>
        <v>0</v>
      </c>
      <c r="AG1495" s="14">
        <f t="shared" si="812"/>
        <v>0</v>
      </c>
      <c r="AH1495" s="14">
        <f t="shared" si="812"/>
        <v>0</v>
      </c>
      <c r="AI1495" s="14">
        <f t="shared" si="812"/>
        <v>0</v>
      </c>
      <c r="AJ1495" s="14">
        <f t="shared" si="812"/>
        <v>0</v>
      </c>
      <c r="AK1495" s="14">
        <f t="shared" si="812"/>
        <v>0</v>
      </c>
      <c r="AL1495" s="14">
        <f t="shared" si="812"/>
        <v>0</v>
      </c>
      <c r="AM1495" s="14">
        <f t="shared" si="812"/>
        <v>0</v>
      </c>
      <c r="AN1495" s="14">
        <f t="shared" si="812"/>
        <v>0</v>
      </c>
      <c r="AO1495" s="14">
        <f t="shared" si="812"/>
        <v>0</v>
      </c>
      <c r="AP1495" s="14">
        <f t="shared" si="812"/>
        <v>0</v>
      </c>
      <c r="AQ1495" s="14">
        <f t="shared" si="812"/>
        <v>0</v>
      </c>
      <c r="AR1495" s="14">
        <f t="shared" si="812"/>
        <v>0</v>
      </c>
      <c r="AS1495" s="14">
        <f t="shared" si="812"/>
        <v>0</v>
      </c>
      <c r="AT1495" s="14">
        <f t="shared" si="812"/>
        <v>0</v>
      </c>
      <c r="AU1495" s="14">
        <f t="shared" si="812"/>
        <v>0</v>
      </c>
      <c r="AV1495" s="14">
        <f t="shared" si="812"/>
        <v>0</v>
      </c>
      <c r="AW1495" s="14">
        <f t="shared" si="812"/>
        <v>0</v>
      </c>
      <c r="AX1495" s="14">
        <f t="shared" si="812"/>
        <v>0</v>
      </c>
      <c r="AY1495" s="14">
        <f t="shared" si="812"/>
        <v>0</v>
      </c>
      <c r="AZ1495" s="14">
        <f t="shared" si="812"/>
        <v>0</v>
      </c>
      <c r="BA1495" s="14">
        <f t="shared" si="812"/>
        <v>0</v>
      </c>
      <c r="BB1495" s="14">
        <f t="shared" si="812"/>
        <v>0</v>
      </c>
      <c r="BC1495" s="14">
        <f t="shared" si="812"/>
        <v>0</v>
      </c>
      <c r="BD1495" s="14">
        <f t="shared" si="812"/>
        <v>0</v>
      </c>
      <c r="BE1495" s="14">
        <f t="shared" si="812"/>
        <v>0</v>
      </c>
      <c r="BF1495" s="14">
        <f t="shared" si="812"/>
        <v>0</v>
      </c>
      <c r="BG1495" s="29">
        <f t="shared" si="810"/>
        <v>0</v>
      </c>
    </row>
    <row r="1496" spans="1:62" ht="12.95" customHeight="1" x14ac:dyDescent="0.2">
      <c r="A1496" s="543"/>
      <c r="B1496" s="544"/>
      <c r="C1496" s="507"/>
      <c r="D1496" s="513"/>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10"/>
        <v>0</v>
      </c>
    </row>
    <row r="1497" spans="1:62" ht="12.95" customHeight="1" x14ac:dyDescent="0.2">
      <c r="A1497" s="543"/>
      <c r="B1497" s="544"/>
      <c r="C1497" s="507"/>
      <c r="D1497" s="514"/>
      <c r="E1497" s="44"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10"/>
        <v>0</v>
      </c>
    </row>
    <row r="1498" spans="1:62" ht="12.95" customHeight="1" x14ac:dyDescent="0.2">
      <c r="A1498" s="543"/>
      <c r="B1498" s="544"/>
      <c r="C1498" s="507"/>
      <c r="D1498" s="515" t="str">
        <f>Parameters!$B$13</f>
        <v>Death</v>
      </c>
      <c r="E1498" s="67" t="str">
        <f>Parameters!$B$14</f>
        <v>Total</v>
      </c>
      <c r="F1498" s="14">
        <f t="shared" ref="F1498:BF1498" si="813">F1499+F1500</f>
        <v>0</v>
      </c>
      <c r="G1498" s="14">
        <f t="shared" si="813"/>
        <v>0</v>
      </c>
      <c r="H1498" s="14">
        <f t="shared" si="813"/>
        <v>0</v>
      </c>
      <c r="I1498" s="14">
        <f t="shared" si="813"/>
        <v>0</v>
      </c>
      <c r="J1498" s="14">
        <f t="shared" si="813"/>
        <v>0</v>
      </c>
      <c r="K1498" s="14">
        <f t="shared" si="813"/>
        <v>0</v>
      </c>
      <c r="L1498" s="14">
        <f t="shared" si="813"/>
        <v>0</v>
      </c>
      <c r="M1498" s="14">
        <f t="shared" si="813"/>
        <v>0</v>
      </c>
      <c r="N1498" s="14">
        <f t="shared" si="813"/>
        <v>0</v>
      </c>
      <c r="O1498" s="14">
        <f t="shared" si="813"/>
        <v>0</v>
      </c>
      <c r="P1498" s="14">
        <f t="shared" si="813"/>
        <v>0</v>
      </c>
      <c r="Q1498" s="14">
        <f t="shared" si="813"/>
        <v>0</v>
      </c>
      <c r="R1498" s="14">
        <f t="shared" si="813"/>
        <v>0</v>
      </c>
      <c r="S1498" s="14">
        <f t="shared" si="813"/>
        <v>0</v>
      </c>
      <c r="T1498" s="14">
        <f t="shared" si="813"/>
        <v>0</v>
      </c>
      <c r="U1498" s="14">
        <f t="shared" si="813"/>
        <v>0</v>
      </c>
      <c r="V1498" s="14">
        <f t="shared" si="813"/>
        <v>0</v>
      </c>
      <c r="W1498" s="14">
        <f t="shared" si="813"/>
        <v>0</v>
      </c>
      <c r="X1498" s="14">
        <f t="shared" si="813"/>
        <v>0</v>
      </c>
      <c r="Y1498" s="14">
        <f t="shared" si="813"/>
        <v>0</v>
      </c>
      <c r="Z1498" s="14">
        <f t="shared" si="813"/>
        <v>0</v>
      </c>
      <c r="AA1498" s="14">
        <f t="shared" si="813"/>
        <v>0</v>
      </c>
      <c r="AB1498" s="14">
        <f t="shared" si="813"/>
        <v>0</v>
      </c>
      <c r="AC1498" s="14">
        <f t="shared" si="813"/>
        <v>0</v>
      </c>
      <c r="AD1498" s="14">
        <f t="shared" si="813"/>
        <v>0</v>
      </c>
      <c r="AE1498" s="14">
        <f t="shared" si="813"/>
        <v>0</v>
      </c>
      <c r="AF1498" s="14">
        <f t="shared" si="813"/>
        <v>0</v>
      </c>
      <c r="AG1498" s="14">
        <f t="shared" si="813"/>
        <v>0</v>
      </c>
      <c r="AH1498" s="14">
        <f t="shared" si="813"/>
        <v>0</v>
      </c>
      <c r="AI1498" s="14">
        <f t="shared" si="813"/>
        <v>0</v>
      </c>
      <c r="AJ1498" s="14">
        <f t="shared" si="813"/>
        <v>0</v>
      </c>
      <c r="AK1498" s="14">
        <f t="shared" si="813"/>
        <v>0</v>
      </c>
      <c r="AL1498" s="14">
        <f t="shared" si="813"/>
        <v>0</v>
      </c>
      <c r="AM1498" s="14">
        <f t="shared" si="813"/>
        <v>0</v>
      </c>
      <c r="AN1498" s="14">
        <f t="shared" si="813"/>
        <v>0</v>
      </c>
      <c r="AO1498" s="14">
        <f t="shared" si="813"/>
        <v>0</v>
      </c>
      <c r="AP1498" s="14">
        <f t="shared" si="813"/>
        <v>0</v>
      </c>
      <c r="AQ1498" s="14">
        <f t="shared" si="813"/>
        <v>0</v>
      </c>
      <c r="AR1498" s="14">
        <f t="shared" si="813"/>
        <v>0</v>
      </c>
      <c r="AS1498" s="14">
        <f t="shared" si="813"/>
        <v>0</v>
      </c>
      <c r="AT1498" s="14">
        <f t="shared" si="813"/>
        <v>0</v>
      </c>
      <c r="AU1498" s="14">
        <f t="shared" si="813"/>
        <v>0</v>
      </c>
      <c r="AV1498" s="14">
        <f t="shared" si="813"/>
        <v>0</v>
      </c>
      <c r="AW1498" s="14">
        <f t="shared" si="813"/>
        <v>0</v>
      </c>
      <c r="AX1498" s="14">
        <f t="shared" si="813"/>
        <v>0</v>
      </c>
      <c r="AY1498" s="14">
        <f t="shared" si="813"/>
        <v>0</v>
      </c>
      <c r="AZ1498" s="14">
        <f t="shared" si="813"/>
        <v>0</v>
      </c>
      <c r="BA1498" s="14">
        <f t="shared" si="813"/>
        <v>0</v>
      </c>
      <c r="BB1498" s="14">
        <f t="shared" si="813"/>
        <v>0</v>
      </c>
      <c r="BC1498" s="14">
        <f t="shared" si="813"/>
        <v>0</v>
      </c>
      <c r="BD1498" s="14">
        <f t="shared" si="813"/>
        <v>0</v>
      </c>
      <c r="BE1498" s="14">
        <f t="shared" si="813"/>
        <v>0</v>
      </c>
      <c r="BF1498" s="14">
        <f t="shared" si="813"/>
        <v>0</v>
      </c>
      <c r="BG1498" s="29">
        <f t="shared" si="810"/>
        <v>0</v>
      </c>
      <c r="BI1498" s="9"/>
      <c r="BJ1498" s="61"/>
    </row>
    <row r="1499" spans="1:62" ht="12.95" customHeight="1" x14ac:dyDescent="0.2">
      <c r="A1499" s="543"/>
      <c r="B1499" s="544"/>
      <c r="C1499" s="507"/>
      <c r="D1499" s="513"/>
      <c r="E1499" s="44"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10"/>
        <v>0</v>
      </c>
      <c r="BI1499" s="9"/>
      <c r="BJ1499" s="61"/>
    </row>
    <row r="1500" spans="1:62" ht="12.95" customHeight="1" thickBot="1" x14ac:dyDescent="0.25">
      <c r="A1500" s="543"/>
      <c r="B1500" s="544"/>
      <c r="C1500" s="508"/>
      <c r="D1500" s="516"/>
      <c r="E1500" s="44" t="str">
        <f>Parameters!$B$16</f>
        <v>Male</v>
      </c>
      <c r="F1500" s="32"/>
      <c r="G1500" s="32"/>
      <c r="H1500" s="32"/>
      <c r="I1500" s="32"/>
      <c r="J1500" s="32"/>
      <c r="K1500" s="32"/>
      <c r="L1500" s="32"/>
      <c r="M1500" s="32"/>
      <c r="N1500" s="32"/>
      <c r="O1500" s="32"/>
      <c r="P1500" s="32"/>
      <c r="Q1500" s="32"/>
      <c r="R1500" s="32"/>
      <c r="S1500" s="32"/>
      <c r="T1500" s="32"/>
      <c r="U1500" s="32"/>
      <c r="V1500" s="32"/>
      <c r="W1500" s="32"/>
      <c r="X1500" s="32"/>
      <c r="Y1500" s="32"/>
      <c r="Z1500" s="32"/>
      <c r="AA1500" s="32"/>
      <c r="AB1500" s="32"/>
      <c r="AC1500" s="32"/>
      <c r="AD1500" s="32"/>
      <c r="AE1500" s="32"/>
      <c r="AF1500" s="32"/>
      <c r="AG1500" s="32"/>
      <c r="AH1500" s="32"/>
      <c r="AI1500" s="32"/>
      <c r="AJ1500" s="32"/>
      <c r="AK1500" s="32"/>
      <c r="AL1500" s="32"/>
      <c r="AM1500" s="32"/>
      <c r="AN1500" s="32"/>
      <c r="AO1500" s="32"/>
      <c r="AP1500" s="32"/>
      <c r="AQ1500" s="32"/>
      <c r="AR1500" s="32"/>
      <c r="AS1500" s="32"/>
      <c r="AT1500" s="32"/>
      <c r="AU1500" s="32"/>
      <c r="AV1500" s="32"/>
      <c r="AW1500" s="32"/>
      <c r="AX1500" s="32"/>
      <c r="AY1500" s="32"/>
      <c r="AZ1500" s="32"/>
      <c r="BA1500" s="32"/>
      <c r="BB1500" s="32"/>
      <c r="BC1500" s="32"/>
      <c r="BD1500" s="32"/>
      <c r="BE1500" s="32"/>
      <c r="BF1500" s="32"/>
      <c r="BG1500" s="33">
        <f>SUM(F1500:BF1500)</f>
        <v>0</v>
      </c>
      <c r="BI1500" s="9"/>
      <c r="BJ1500" s="61"/>
    </row>
    <row r="1501" spans="1:62" ht="12.95" customHeight="1" x14ac:dyDescent="0.2">
      <c r="A1501" s="543"/>
      <c r="B1501" s="544"/>
      <c r="C1501" s="505" t="str">
        <f>Parameters!$C$7</f>
        <v>5 to 14</v>
      </c>
      <c r="D1501" s="509" t="str">
        <f>Parameters!$B$10</f>
        <v>Fever</v>
      </c>
      <c r="E1501" s="65" t="str">
        <f>Parameters!$B$14</f>
        <v>Total</v>
      </c>
      <c r="F1501" s="30">
        <f>F1502+F1503</f>
        <v>0</v>
      </c>
      <c r="G1501" s="30">
        <f t="shared" ref="G1501:BF1501" si="814">G1502+G1503</f>
        <v>0</v>
      </c>
      <c r="H1501" s="30">
        <f t="shared" si="814"/>
        <v>0</v>
      </c>
      <c r="I1501" s="30">
        <f t="shared" si="814"/>
        <v>0</v>
      </c>
      <c r="J1501" s="30">
        <f t="shared" si="814"/>
        <v>0</v>
      </c>
      <c r="K1501" s="30">
        <f t="shared" si="814"/>
        <v>0</v>
      </c>
      <c r="L1501" s="30">
        <f t="shared" si="814"/>
        <v>0</v>
      </c>
      <c r="M1501" s="30">
        <f t="shared" si="814"/>
        <v>0</v>
      </c>
      <c r="N1501" s="30">
        <f t="shared" si="814"/>
        <v>0</v>
      </c>
      <c r="O1501" s="30">
        <f t="shared" si="814"/>
        <v>0</v>
      </c>
      <c r="P1501" s="30">
        <f t="shared" si="814"/>
        <v>0</v>
      </c>
      <c r="Q1501" s="30">
        <f t="shared" si="814"/>
        <v>0</v>
      </c>
      <c r="R1501" s="30">
        <f t="shared" si="814"/>
        <v>0</v>
      </c>
      <c r="S1501" s="30">
        <f t="shared" si="814"/>
        <v>0</v>
      </c>
      <c r="T1501" s="30">
        <f t="shared" si="814"/>
        <v>0</v>
      </c>
      <c r="U1501" s="30">
        <f t="shared" si="814"/>
        <v>0</v>
      </c>
      <c r="V1501" s="30">
        <f t="shared" si="814"/>
        <v>0</v>
      </c>
      <c r="W1501" s="30">
        <f t="shared" si="814"/>
        <v>0</v>
      </c>
      <c r="X1501" s="30">
        <f t="shared" si="814"/>
        <v>0</v>
      </c>
      <c r="Y1501" s="30">
        <f t="shared" si="814"/>
        <v>0</v>
      </c>
      <c r="Z1501" s="30">
        <f t="shared" si="814"/>
        <v>0</v>
      </c>
      <c r="AA1501" s="30">
        <f t="shared" si="814"/>
        <v>0</v>
      </c>
      <c r="AB1501" s="30">
        <f t="shared" si="814"/>
        <v>0</v>
      </c>
      <c r="AC1501" s="30">
        <f t="shared" si="814"/>
        <v>0</v>
      </c>
      <c r="AD1501" s="30">
        <f t="shared" si="814"/>
        <v>0</v>
      </c>
      <c r="AE1501" s="30">
        <f t="shared" si="814"/>
        <v>0</v>
      </c>
      <c r="AF1501" s="30">
        <f t="shared" si="814"/>
        <v>0</v>
      </c>
      <c r="AG1501" s="30">
        <f t="shared" si="814"/>
        <v>0</v>
      </c>
      <c r="AH1501" s="30">
        <f t="shared" si="814"/>
        <v>0</v>
      </c>
      <c r="AI1501" s="30">
        <f t="shared" si="814"/>
        <v>0</v>
      </c>
      <c r="AJ1501" s="30">
        <f t="shared" si="814"/>
        <v>0</v>
      </c>
      <c r="AK1501" s="30">
        <f t="shared" si="814"/>
        <v>0</v>
      </c>
      <c r="AL1501" s="30">
        <f t="shared" si="814"/>
        <v>0</v>
      </c>
      <c r="AM1501" s="30">
        <f t="shared" si="814"/>
        <v>0</v>
      </c>
      <c r="AN1501" s="30">
        <f t="shared" si="814"/>
        <v>0</v>
      </c>
      <c r="AO1501" s="30">
        <f t="shared" si="814"/>
        <v>0</v>
      </c>
      <c r="AP1501" s="30">
        <f t="shared" si="814"/>
        <v>0</v>
      </c>
      <c r="AQ1501" s="30">
        <f t="shared" si="814"/>
        <v>0</v>
      </c>
      <c r="AR1501" s="30">
        <f t="shared" si="814"/>
        <v>0</v>
      </c>
      <c r="AS1501" s="30">
        <f t="shared" si="814"/>
        <v>0</v>
      </c>
      <c r="AT1501" s="30">
        <f t="shared" si="814"/>
        <v>0</v>
      </c>
      <c r="AU1501" s="30">
        <f t="shared" si="814"/>
        <v>0</v>
      </c>
      <c r="AV1501" s="30">
        <f t="shared" si="814"/>
        <v>0</v>
      </c>
      <c r="AW1501" s="30">
        <f t="shared" si="814"/>
        <v>0</v>
      </c>
      <c r="AX1501" s="30">
        <f t="shared" si="814"/>
        <v>0</v>
      </c>
      <c r="AY1501" s="30">
        <f t="shared" si="814"/>
        <v>0</v>
      </c>
      <c r="AZ1501" s="30">
        <f t="shared" si="814"/>
        <v>0</v>
      </c>
      <c r="BA1501" s="30">
        <f t="shared" si="814"/>
        <v>0</v>
      </c>
      <c r="BB1501" s="30">
        <f t="shared" si="814"/>
        <v>0</v>
      </c>
      <c r="BC1501" s="30">
        <f t="shared" si="814"/>
        <v>0</v>
      </c>
      <c r="BD1501" s="30">
        <f t="shared" si="814"/>
        <v>0</v>
      </c>
      <c r="BE1501" s="30">
        <f t="shared" si="814"/>
        <v>0</v>
      </c>
      <c r="BF1501" s="30">
        <f t="shared" si="814"/>
        <v>0</v>
      </c>
      <c r="BG1501" s="31">
        <f>SUM(F1501:BF1501)</f>
        <v>0</v>
      </c>
      <c r="BI1501" s="9"/>
      <c r="BJ1501" s="61"/>
    </row>
    <row r="1502" spans="1:62" ht="12.95" customHeight="1" x14ac:dyDescent="0.2">
      <c r="A1502" s="543"/>
      <c r="B1502" s="544"/>
      <c r="C1502" s="506"/>
      <c r="D1502" s="510"/>
      <c r="E1502" s="66"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5">SUM(F1502:BF1502)</f>
        <v>0</v>
      </c>
      <c r="BI1502" s="9"/>
      <c r="BJ1502" s="61"/>
    </row>
    <row r="1503" spans="1:62" ht="12.95" customHeight="1" x14ac:dyDescent="0.2">
      <c r="A1503" s="543"/>
      <c r="B1503" s="544"/>
      <c r="C1503" s="506"/>
      <c r="D1503" s="511"/>
      <c r="E1503" s="66"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5"/>
        <v>0</v>
      </c>
      <c r="BI1503" s="9"/>
      <c r="BJ1503" s="61"/>
    </row>
    <row r="1504" spans="1:62" ht="12.95" customHeight="1" x14ac:dyDescent="0.2">
      <c r="A1504" s="543"/>
      <c r="B1504" s="544"/>
      <c r="C1504" s="507"/>
      <c r="D1504" s="512" t="str">
        <f>Parameters!$B$11</f>
        <v>Hosp.</v>
      </c>
      <c r="E1504" s="67" t="str">
        <f>Parameters!$B$14</f>
        <v>Total</v>
      </c>
      <c r="F1504" s="14">
        <f t="shared" ref="F1504:BF1504" si="816">F1505+F1506</f>
        <v>0</v>
      </c>
      <c r="G1504" s="14">
        <f t="shared" si="816"/>
        <v>0</v>
      </c>
      <c r="H1504" s="14">
        <f t="shared" si="816"/>
        <v>0</v>
      </c>
      <c r="I1504" s="14">
        <f t="shared" si="816"/>
        <v>0</v>
      </c>
      <c r="J1504" s="14">
        <f t="shared" si="816"/>
        <v>0</v>
      </c>
      <c r="K1504" s="14">
        <f t="shared" si="816"/>
        <v>0</v>
      </c>
      <c r="L1504" s="14">
        <f t="shared" si="816"/>
        <v>0</v>
      </c>
      <c r="M1504" s="14">
        <f t="shared" si="816"/>
        <v>0</v>
      </c>
      <c r="N1504" s="14">
        <f t="shared" si="816"/>
        <v>0</v>
      </c>
      <c r="O1504" s="14">
        <f t="shared" si="816"/>
        <v>0</v>
      </c>
      <c r="P1504" s="14">
        <f t="shared" si="816"/>
        <v>0</v>
      </c>
      <c r="Q1504" s="14">
        <f t="shared" si="816"/>
        <v>0</v>
      </c>
      <c r="R1504" s="14">
        <f t="shared" si="816"/>
        <v>0</v>
      </c>
      <c r="S1504" s="14">
        <f t="shared" si="816"/>
        <v>0</v>
      </c>
      <c r="T1504" s="14">
        <f t="shared" si="816"/>
        <v>0</v>
      </c>
      <c r="U1504" s="14">
        <f t="shared" si="816"/>
        <v>0</v>
      </c>
      <c r="V1504" s="14">
        <f t="shared" si="816"/>
        <v>0</v>
      </c>
      <c r="W1504" s="14">
        <f t="shared" si="816"/>
        <v>0</v>
      </c>
      <c r="X1504" s="14">
        <f t="shared" si="816"/>
        <v>0</v>
      </c>
      <c r="Y1504" s="14">
        <f t="shared" si="816"/>
        <v>0</v>
      </c>
      <c r="Z1504" s="14">
        <f t="shared" si="816"/>
        <v>0</v>
      </c>
      <c r="AA1504" s="14">
        <f t="shared" si="816"/>
        <v>0</v>
      </c>
      <c r="AB1504" s="14">
        <f t="shared" si="816"/>
        <v>0</v>
      </c>
      <c r="AC1504" s="14">
        <f t="shared" si="816"/>
        <v>0</v>
      </c>
      <c r="AD1504" s="14">
        <f t="shared" si="816"/>
        <v>0</v>
      </c>
      <c r="AE1504" s="14">
        <f t="shared" si="816"/>
        <v>0</v>
      </c>
      <c r="AF1504" s="14">
        <f t="shared" si="816"/>
        <v>0</v>
      </c>
      <c r="AG1504" s="14">
        <f t="shared" si="816"/>
        <v>0</v>
      </c>
      <c r="AH1504" s="14">
        <f t="shared" si="816"/>
        <v>0</v>
      </c>
      <c r="AI1504" s="14">
        <f t="shared" si="816"/>
        <v>0</v>
      </c>
      <c r="AJ1504" s="14">
        <f t="shared" si="816"/>
        <v>0</v>
      </c>
      <c r="AK1504" s="14">
        <f t="shared" si="816"/>
        <v>0</v>
      </c>
      <c r="AL1504" s="14">
        <f t="shared" si="816"/>
        <v>0</v>
      </c>
      <c r="AM1504" s="14">
        <f t="shared" si="816"/>
        <v>0</v>
      </c>
      <c r="AN1504" s="14">
        <f t="shared" si="816"/>
        <v>0</v>
      </c>
      <c r="AO1504" s="14">
        <f t="shared" si="816"/>
        <v>0</v>
      </c>
      <c r="AP1504" s="14">
        <f t="shared" si="816"/>
        <v>0</v>
      </c>
      <c r="AQ1504" s="14">
        <f t="shared" si="816"/>
        <v>0</v>
      </c>
      <c r="AR1504" s="14">
        <f t="shared" si="816"/>
        <v>0</v>
      </c>
      <c r="AS1504" s="14">
        <f t="shared" si="816"/>
        <v>0</v>
      </c>
      <c r="AT1504" s="14">
        <f t="shared" si="816"/>
        <v>0</v>
      </c>
      <c r="AU1504" s="14">
        <f t="shared" si="816"/>
        <v>0</v>
      </c>
      <c r="AV1504" s="14">
        <f t="shared" si="816"/>
        <v>0</v>
      </c>
      <c r="AW1504" s="14">
        <f t="shared" si="816"/>
        <v>0</v>
      </c>
      <c r="AX1504" s="14">
        <f t="shared" si="816"/>
        <v>0</v>
      </c>
      <c r="AY1504" s="14">
        <f t="shared" si="816"/>
        <v>0</v>
      </c>
      <c r="AZ1504" s="14">
        <f t="shared" si="816"/>
        <v>0</v>
      </c>
      <c r="BA1504" s="14">
        <f t="shared" si="816"/>
        <v>0</v>
      </c>
      <c r="BB1504" s="14">
        <f t="shared" si="816"/>
        <v>0</v>
      </c>
      <c r="BC1504" s="14">
        <f t="shared" si="816"/>
        <v>0</v>
      </c>
      <c r="BD1504" s="14">
        <f t="shared" si="816"/>
        <v>0</v>
      </c>
      <c r="BE1504" s="14">
        <f t="shared" si="816"/>
        <v>0</v>
      </c>
      <c r="BF1504" s="14">
        <f t="shared" si="816"/>
        <v>0</v>
      </c>
      <c r="BG1504" s="29">
        <f t="shared" si="815"/>
        <v>0</v>
      </c>
      <c r="BI1504" s="9"/>
      <c r="BJ1504" s="61"/>
    </row>
    <row r="1505" spans="1:65" ht="12.95" customHeight="1" x14ac:dyDescent="0.2">
      <c r="A1505" s="543"/>
      <c r="B1505" s="544"/>
      <c r="C1505" s="507"/>
      <c r="D1505" s="513"/>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5"/>
        <v>0</v>
      </c>
      <c r="BI1505" s="9"/>
      <c r="BJ1505" s="61"/>
      <c r="BM1505" s="13"/>
    </row>
    <row r="1506" spans="1:65" ht="12.95" customHeight="1" x14ac:dyDescent="0.2">
      <c r="A1506" s="543"/>
      <c r="B1506" s="544"/>
      <c r="C1506" s="507"/>
      <c r="D1506" s="514"/>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5"/>
        <v>0</v>
      </c>
      <c r="BI1506" s="9"/>
      <c r="BJ1506" s="61"/>
      <c r="BM1506" s="13"/>
    </row>
    <row r="1507" spans="1:65" ht="12.95" customHeight="1" x14ac:dyDescent="0.2">
      <c r="A1507" s="543"/>
      <c r="B1507" s="544"/>
      <c r="C1507" s="507"/>
      <c r="D1507" s="515" t="str">
        <f>Parameters!$B$12</f>
        <v>ICU</v>
      </c>
      <c r="E1507" s="67" t="str">
        <f>Parameters!$B$14</f>
        <v>Total</v>
      </c>
      <c r="F1507" s="14">
        <f t="shared" ref="F1507:BF1507" si="817">F1508+F1509</f>
        <v>0</v>
      </c>
      <c r="G1507" s="14">
        <f t="shared" si="817"/>
        <v>0</v>
      </c>
      <c r="H1507" s="14">
        <f t="shared" si="817"/>
        <v>0</v>
      </c>
      <c r="I1507" s="14">
        <f t="shared" si="817"/>
        <v>0</v>
      </c>
      <c r="J1507" s="14">
        <f t="shared" si="817"/>
        <v>0</v>
      </c>
      <c r="K1507" s="14">
        <f t="shared" si="817"/>
        <v>0</v>
      </c>
      <c r="L1507" s="14">
        <f t="shared" si="817"/>
        <v>0</v>
      </c>
      <c r="M1507" s="14">
        <f t="shared" si="817"/>
        <v>0</v>
      </c>
      <c r="N1507" s="14">
        <f t="shared" si="817"/>
        <v>0</v>
      </c>
      <c r="O1507" s="14">
        <f t="shared" si="817"/>
        <v>0</v>
      </c>
      <c r="P1507" s="14">
        <f t="shared" si="817"/>
        <v>0</v>
      </c>
      <c r="Q1507" s="14">
        <f t="shared" si="817"/>
        <v>0</v>
      </c>
      <c r="R1507" s="14">
        <f t="shared" si="817"/>
        <v>0</v>
      </c>
      <c r="S1507" s="14">
        <f t="shared" si="817"/>
        <v>0</v>
      </c>
      <c r="T1507" s="14">
        <f t="shared" si="817"/>
        <v>0</v>
      </c>
      <c r="U1507" s="14">
        <f t="shared" si="817"/>
        <v>0</v>
      </c>
      <c r="V1507" s="14">
        <f t="shared" si="817"/>
        <v>0</v>
      </c>
      <c r="W1507" s="14">
        <f t="shared" si="817"/>
        <v>0</v>
      </c>
      <c r="X1507" s="14">
        <f t="shared" si="817"/>
        <v>0</v>
      </c>
      <c r="Y1507" s="14">
        <f t="shared" si="817"/>
        <v>0</v>
      </c>
      <c r="Z1507" s="14">
        <f t="shared" si="817"/>
        <v>0</v>
      </c>
      <c r="AA1507" s="14">
        <f t="shared" si="817"/>
        <v>0</v>
      </c>
      <c r="AB1507" s="14">
        <f t="shared" si="817"/>
        <v>0</v>
      </c>
      <c r="AC1507" s="14">
        <f t="shared" si="817"/>
        <v>0</v>
      </c>
      <c r="AD1507" s="14">
        <f t="shared" si="817"/>
        <v>0</v>
      </c>
      <c r="AE1507" s="14">
        <f t="shared" si="817"/>
        <v>0</v>
      </c>
      <c r="AF1507" s="14">
        <f t="shared" si="817"/>
        <v>0</v>
      </c>
      <c r="AG1507" s="14">
        <f t="shared" si="817"/>
        <v>0</v>
      </c>
      <c r="AH1507" s="14">
        <f t="shared" si="817"/>
        <v>0</v>
      </c>
      <c r="AI1507" s="14">
        <f t="shared" si="817"/>
        <v>0</v>
      </c>
      <c r="AJ1507" s="14">
        <f t="shared" si="817"/>
        <v>0</v>
      </c>
      <c r="AK1507" s="14">
        <f t="shared" si="817"/>
        <v>0</v>
      </c>
      <c r="AL1507" s="14">
        <f t="shared" si="817"/>
        <v>0</v>
      </c>
      <c r="AM1507" s="14">
        <f t="shared" si="817"/>
        <v>0</v>
      </c>
      <c r="AN1507" s="14">
        <f t="shared" si="817"/>
        <v>0</v>
      </c>
      <c r="AO1507" s="14">
        <f t="shared" si="817"/>
        <v>0</v>
      </c>
      <c r="AP1507" s="14">
        <f t="shared" si="817"/>
        <v>0</v>
      </c>
      <c r="AQ1507" s="14">
        <f t="shared" si="817"/>
        <v>0</v>
      </c>
      <c r="AR1507" s="14">
        <f t="shared" si="817"/>
        <v>0</v>
      </c>
      <c r="AS1507" s="14">
        <f t="shared" si="817"/>
        <v>0</v>
      </c>
      <c r="AT1507" s="14">
        <f t="shared" si="817"/>
        <v>0</v>
      </c>
      <c r="AU1507" s="14">
        <f t="shared" si="817"/>
        <v>0</v>
      </c>
      <c r="AV1507" s="14">
        <f t="shared" si="817"/>
        <v>0</v>
      </c>
      <c r="AW1507" s="14">
        <f t="shared" si="817"/>
        <v>0</v>
      </c>
      <c r="AX1507" s="14">
        <f t="shared" si="817"/>
        <v>0</v>
      </c>
      <c r="AY1507" s="14">
        <f t="shared" si="817"/>
        <v>0</v>
      </c>
      <c r="AZ1507" s="14">
        <f t="shared" si="817"/>
        <v>0</v>
      </c>
      <c r="BA1507" s="14">
        <f t="shared" si="817"/>
        <v>0</v>
      </c>
      <c r="BB1507" s="14">
        <f t="shared" si="817"/>
        <v>0</v>
      </c>
      <c r="BC1507" s="14">
        <f t="shared" si="817"/>
        <v>0</v>
      </c>
      <c r="BD1507" s="14">
        <f t="shared" si="817"/>
        <v>0</v>
      </c>
      <c r="BE1507" s="14">
        <f t="shared" si="817"/>
        <v>0</v>
      </c>
      <c r="BF1507" s="14">
        <f t="shared" si="817"/>
        <v>0</v>
      </c>
      <c r="BG1507" s="29">
        <f t="shared" si="815"/>
        <v>0</v>
      </c>
      <c r="BI1507" s="9"/>
      <c r="BJ1507" s="61"/>
      <c r="BM1507" s="13"/>
    </row>
    <row r="1508" spans="1:65" ht="12.95" customHeight="1" x14ac:dyDescent="0.2">
      <c r="A1508" s="543"/>
      <c r="B1508" s="544"/>
      <c r="C1508" s="507"/>
      <c r="D1508" s="513"/>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5"/>
        <v>0</v>
      </c>
      <c r="BI1508" s="9"/>
      <c r="BJ1508" s="61"/>
    </row>
    <row r="1509" spans="1:65" ht="12.95" customHeight="1" x14ac:dyDescent="0.2">
      <c r="A1509" s="543"/>
      <c r="B1509" s="544"/>
      <c r="C1509" s="507"/>
      <c r="D1509" s="514"/>
      <c r="E1509" s="44"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5"/>
        <v>0</v>
      </c>
      <c r="BI1509" s="9"/>
      <c r="BJ1509" s="61"/>
    </row>
    <row r="1510" spans="1:65" ht="12.95" customHeight="1" x14ac:dyDescent="0.2">
      <c r="A1510" s="543"/>
      <c r="B1510" s="544"/>
      <c r="C1510" s="507"/>
      <c r="D1510" s="515" t="str">
        <f>Parameters!$B$13</f>
        <v>Death</v>
      </c>
      <c r="E1510" s="67" t="str">
        <f>Parameters!$B$14</f>
        <v>Total</v>
      </c>
      <c r="F1510" s="14">
        <f t="shared" ref="F1510:BF1510" si="818">F1511+F1512</f>
        <v>0</v>
      </c>
      <c r="G1510" s="14">
        <f t="shared" si="818"/>
        <v>0</v>
      </c>
      <c r="H1510" s="14">
        <f t="shared" si="818"/>
        <v>0</v>
      </c>
      <c r="I1510" s="14">
        <f t="shared" si="818"/>
        <v>0</v>
      </c>
      <c r="J1510" s="14">
        <f t="shared" si="818"/>
        <v>0</v>
      </c>
      <c r="K1510" s="14">
        <f t="shared" si="818"/>
        <v>0</v>
      </c>
      <c r="L1510" s="14">
        <f t="shared" si="818"/>
        <v>0</v>
      </c>
      <c r="M1510" s="14">
        <f t="shared" si="818"/>
        <v>0</v>
      </c>
      <c r="N1510" s="14">
        <f t="shared" si="818"/>
        <v>0</v>
      </c>
      <c r="O1510" s="14">
        <f t="shared" si="818"/>
        <v>0</v>
      </c>
      <c r="P1510" s="14">
        <f t="shared" si="818"/>
        <v>0</v>
      </c>
      <c r="Q1510" s="14">
        <f t="shared" si="818"/>
        <v>0</v>
      </c>
      <c r="R1510" s="14">
        <f t="shared" si="818"/>
        <v>0</v>
      </c>
      <c r="S1510" s="14">
        <f t="shared" si="818"/>
        <v>0</v>
      </c>
      <c r="T1510" s="14">
        <f t="shared" si="818"/>
        <v>0</v>
      </c>
      <c r="U1510" s="14">
        <f t="shared" si="818"/>
        <v>0</v>
      </c>
      <c r="V1510" s="14">
        <f t="shared" si="818"/>
        <v>0</v>
      </c>
      <c r="W1510" s="14">
        <f t="shared" si="818"/>
        <v>0</v>
      </c>
      <c r="X1510" s="14">
        <f t="shared" si="818"/>
        <v>0</v>
      </c>
      <c r="Y1510" s="14">
        <f t="shared" si="818"/>
        <v>0</v>
      </c>
      <c r="Z1510" s="14">
        <f t="shared" si="818"/>
        <v>0</v>
      </c>
      <c r="AA1510" s="14">
        <f t="shared" si="818"/>
        <v>0</v>
      </c>
      <c r="AB1510" s="14">
        <f t="shared" si="818"/>
        <v>0</v>
      </c>
      <c r="AC1510" s="14">
        <f t="shared" si="818"/>
        <v>0</v>
      </c>
      <c r="AD1510" s="14">
        <f t="shared" si="818"/>
        <v>0</v>
      </c>
      <c r="AE1510" s="14">
        <f t="shared" si="818"/>
        <v>0</v>
      </c>
      <c r="AF1510" s="14">
        <f t="shared" si="818"/>
        <v>0</v>
      </c>
      <c r="AG1510" s="14">
        <f t="shared" si="818"/>
        <v>0</v>
      </c>
      <c r="AH1510" s="14">
        <f t="shared" si="818"/>
        <v>0</v>
      </c>
      <c r="AI1510" s="14">
        <f t="shared" si="818"/>
        <v>0</v>
      </c>
      <c r="AJ1510" s="14">
        <f t="shared" si="818"/>
        <v>0</v>
      </c>
      <c r="AK1510" s="14">
        <f t="shared" si="818"/>
        <v>0</v>
      </c>
      <c r="AL1510" s="14">
        <f t="shared" si="818"/>
        <v>0</v>
      </c>
      <c r="AM1510" s="14">
        <f t="shared" si="818"/>
        <v>0</v>
      </c>
      <c r="AN1510" s="14">
        <f t="shared" si="818"/>
        <v>0</v>
      </c>
      <c r="AO1510" s="14">
        <f t="shared" si="818"/>
        <v>0</v>
      </c>
      <c r="AP1510" s="14">
        <f t="shared" si="818"/>
        <v>0</v>
      </c>
      <c r="AQ1510" s="14">
        <f t="shared" si="818"/>
        <v>0</v>
      </c>
      <c r="AR1510" s="14">
        <f t="shared" si="818"/>
        <v>0</v>
      </c>
      <c r="AS1510" s="14">
        <f t="shared" si="818"/>
        <v>0</v>
      </c>
      <c r="AT1510" s="14">
        <f t="shared" si="818"/>
        <v>0</v>
      </c>
      <c r="AU1510" s="14">
        <f t="shared" si="818"/>
        <v>0</v>
      </c>
      <c r="AV1510" s="14">
        <f t="shared" si="818"/>
        <v>0</v>
      </c>
      <c r="AW1510" s="14">
        <f t="shared" si="818"/>
        <v>0</v>
      </c>
      <c r="AX1510" s="14">
        <f t="shared" si="818"/>
        <v>0</v>
      </c>
      <c r="AY1510" s="14">
        <f t="shared" si="818"/>
        <v>0</v>
      </c>
      <c r="AZ1510" s="14">
        <f t="shared" si="818"/>
        <v>0</v>
      </c>
      <c r="BA1510" s="14">
        <f t="shared" si="818"/>
        <v>0</v>
      </c>
      <c r="BB1510" s="14">
        <f t="shared" si="818"/>
        <v>0</v>
      </c>
      <c r="BC1510" s="14">
        <f t="shared" si="818"/>
        <v>0</v>
      </c>
      <c r="BD1510" s="14">
        <f t="shared" si="818"/>
        <v>0</v>
      </c>
      <c r="BE1510" s="14">
        <f t="shared" si="818"/>
        <v>0</v>
      </c>
      <c r="BF1510" s="14">
        <f t="shared" si="818"/>
        <v>0</v>
      </c>
      <c r="BG1510" s="29">
        <f t="shared" si="815"/>
        <v>0</v>
      </c>
    </row>
    <row r="1511" spans="1:65" ht="12.95" customHeight="1" x14ac:dyDescent="0.2">
      <c r="A1511" s="543"/>
      <c r="B1511" s="544"/>
      <c r="C1511" s="507"/>
      <c r="D1511" s="513"/>
      <c r="E1511" s="44"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5"/>
        <v>0</v>
      </c>
    </row>
    <row r="1512" spans="1:65" ht="12.95" customHeight="1" thickBot="1" x14ac:dyDescent="0.25">
      <c r="A1512" s="543"/>
      <c r="B1512" s="544"/>
      <c r="C1512" s="508"/>
      <c r="D1512" s="516"/>
      <c r="E1512" s="44" t="str">
        <f>Parameters!$B$16</f>
        <v>Male</v>
      </c>
      <c r="F1512" s="32"/>
      <c r="G1512" s="32"/>
      <c r="H1512" s="32"/>
      <c r="I1512" s="32"/>
      <c r="J1512" s="32"/>
      <c r="K1512" s="32"/>
      <c r="L1512" s="32"/>
      <c r="M1512" s="32"/>
      <c r="N1512" s="32"/>
      <c r="O1512" s="32"/>
      <c r="P1512" s="32"/>
      <c r="Q1512" s="32"/>
      <c r="R1512" s="32"/>
      <c r="S1512" s="32"/>
      <c r="T1512" s="32"/>
      <c r="U1512" s="32"/>
      <c r="V1512" s="32"/>
      <c r="W1512" s="32"/>
      <c r="X1512" s="32"/>
      <c r="Y1512" s="32"/>
      <c r="Z1512" s="32"/>
      <c r="AA1512" s="32"/>
      <c r="AB1512" s="32"/>
      <c r="AC1512" s="32"/>
      <c r="AD1512" s="32"/>
      <c r="AE1512" s="32"/>
      <c r="AF1512" s="32"/>
      <c r="AG1512" s="32"/>
      <c r="AH1512" s="32"/>
      <c r="AI1512" s="32"/>
      <c r="AJ1512" s="32"/>
      <c r="AK1512" s="32"/>
      <c r="AL1512" s="32"/>
      <c r="AM1512" s="32"/>
      <c r="AN1512" s="32"/>
      <c r="AO1512" s="32"/>
      <c r="AP1512" s="32"/>
      <c r="AQ1512" s="32"/>
      <c r="AR1512" s="32"/>
      <c r="AS1512" s="32"/>
      <c r="AT1512" s="32"/>
      <c r="AU1512" s="32"/>
      <c r="AV1512" s="32"/>
      <c r="AW1512" s="32"/>
      <c r="AX1512" s="32"/>
      <c r="AY1512" s="32"/>
      <c r="AZ1512" s="32"/>
      <c r="BA1512" s="32"/>
      <c r="BB1512" s="32"/>
      <c r="BC1512" s="32"/>
      <c r="BD1512" s="32"/>
      <c r="BE1512" s="32"/>
      <c r="BF1512" s="32"/>
      <c r="BG1512" s="33">
        <f>SUM(F1512:BF1512)</f>
        <v>0</v>
      </c>
    </row>
    <row r="1513" spans="1:65" ht="12.95" customHeight="1" x14ac:dyDescent="0.2">
      <c r="A1513" s="543"/>
      <c r="B1513" s="544"/>
      <c r="C1513" s="505" t="str">
        <f>Parameters!$C$8</f>
        <v>15 to 49</v>
      </c>
      <c r="D1513" s="509" t="str">
        <f>Parameters!$B$10</f>
        <v>Fever</v>
      </c>
      <c r="E1513" s="65" t="str">
        <f>Parameters!$B$14</f>
        <v>Total</v>
      </c>
      <c r="F1513" s="30">
        <f>F1514+F1515</f>
        <v>0</v>
      </c>
      <c r="G1513" s="30">
        <f t="shared" ref="G1513:BF1513" si="819">G1514+G1515</f>
        <v>0</v>
      </c>
      <c r="H1513" s="30">
        <f t="shared" si="819"/>
        <v>0</v>
      </c>
      <c r="I1513" s="30">
        <f t="shared" si="819"/>
        <v>0</v>
      </c>
      <c r="J1513" s="30">
        <f t="shared" si="819"/>
        <v>0</v>
      </c>
      <c r="K1513" s="30">
        <f t="shared" si="819"/>
        <v>0</v>
      </c>
      <c r="L1513" s="30">
        <f t="shared" si="819"/>
        <v>0</v>
      </c>
      <c r="M1513" s="30">
        <f t="shared" si="819"/>
        <v>0</v>
      </c>
      <c r="N1513" s="30">
        <f t="shared" si="819"/>
        <v>0</v>
      </c>
      <c r="O1513" s="30">
        <f t="shared" si="819"/>
        <v>0</v>
      </c>
      <c r="P1513" s="30">
        <f t="shared" si="819"/>
        <v>0</v>
      </c>
      <c r="Q1513" s="30">
        <f t="shared" si="819"/>
        <v>0</v>
      </c>
      <c r="R1513" s="30">
        <f t="shared" si="819"/>
        <v>0</v>
      </c>
      <c r="S1513" s="30">
        <f t="shared" si="819"/>
        <v>0</v>
      </c>
      <c r="T1513" s="30">
        <f t="shared" si="819"/>
        <v>0</v>
      </c>
      <c r="U1513" s="30">
        <f t="shared" si="819"/>
        <v>0</v>
      </c>
      <c r="V1513" s="30">
        <f t="shared" si="819"/>
        <v>0</v>
      </c>
      <c r="W1513" s="30">
        <f t="shared" si="819"/>
        <v>0</v>
      </c>
      <c r="X1513" s="30">
        <f t="shared" si="819"/>
        <v>0</v>
      </c>
      <c r="Y1513" s="30">
        <f t="shared" si="819"/>
        <v>0</v>
      </c>
      <c r="Z1513" s="30">
        <f t="shared" si="819"/>
        <v>0</v>
      </c>
      <c r="AA1513" s="30">
        <f t="shared" si="819"/>
        <v>0</v>
      </c>
      <c r="AB1513" s="30">
        <f t="shared" si="819"/>
        <v>0</v>
      </c>
      <c r="AC1513" s="30">
        <f t="shared" si="819"/>
        <v>0</v>
      </c>
      <c r="AD1513" s="30">
        <f t="shared" si="819"/>
        <v>0</v>
      </c>
      <c r="AE1513" s="30">
        <f t="shared" si="819"/>
        <v>0</v>
      </c>
      <c r="AF1513" s="30">
        <f t="shared" si="819"/>
        <v>0</v>
      </c>
      <c r="AG1513" s="30">
        <f t="shared" si="819"/>
        <v>0</v>
      </c>
      <c r="AH1513" s="30">
        <f t="shared" si="819"/>
        <v>0</v>
      </c>
      <c r="AI1513" s="30">
        <f t="shared" si="819"/>
        <v>0</v>
      </c>
      <c r="AJ1513" s="30">
        <f t="shared" si="819"/>
        <v>0</v>
      </c>
      <c r="AK1513" s="30">
        <f t="shared" si="819"/>
        <v>0</v>
      </c>
      <c r="AL1513" s="30">
        <f t="shared" si="819"/>
        <v>0</v>
      </c>
      <c r="AM1513" s="30">
        <f t="shared" si="819"/>
        <v>0</v>
      </c>
      <c r="AN1513" s="30">
        <f t="shared" si="819"/>
        <v>0</v>
      </c>
      <c r="AO1513" s="30">
        <f t="shared" si="819"/>
        <v>0</v>
      </c>
      <c r="AP1513" s="30">
        <f t="shared" si="819"/>
        <v>0</v>
      </c>
      <c r="AQ1513" s="30">
        <f t="shared" si="819"/>
        <v>0</v>
      </c>
      <c r="AR1513" s="30">
        <f t="shared" si="819"/>
        <v>0</v>
      </c>
      <c r="AS1513" s="30">
        <f t="shared" si="819"/>
        <v>0</v>
      </c>
      <c r="AT1513" s="30">
        <f t="shared" si="819"/>
        <v>0</v>
      </c>
      <c r="AU1513" s="30">
        <f t="shared" si="819"/>
        <v>0</v>
      </c>
      <c r="AV1513" s="30">
        <f t="shared" si="819"/>
        <v>0</v>
      </c>
      <c r="AW1513" s="30">
        <f t="shared" si="819"/>
        <v>0</v>
      </c>
      <c r="AX1513" s="30">
        <f t="shared" si="819"/>
        <v>0</v>
      </c>
      <c r="AY1513" s="30">
        <f t="shared" si="819"/>
        <v>0</v>
      </c>
      <c r="AZ1513" s="30">
        <f t="shared" si="819"/>
        <v>0</v>
      </c>
      <c r="BA1513" s="30">
        <f t="shared" si="819"/>
        <v>0</v>
      </c>
      <c r="BB1513" s="30">
        <f t="shared" si="819"/>
        <v>0</v>
      </c>
      <c r="BC1513" s="30">
        <f t="shared" si="819"/>
        <v>0</v>
      </c>
      <c r="BD1513" s="30">
        <f t="shared" si="819"/>
        <v>0</v>
      </c>
      <c r="BE1513" s="30">
        <f t="shared" si="819"/>
        <v>0</v>
      </c>
      <c r="BF1513" s="30">
        <f t="shared" si="819"/>
        <v>0</v>
      </c>
      <c r="BG1513" s="31">
        <f>SUM(F1513:BF1513)</f>
        <v>0</v>
      </c>
      <c r="BI1513" s="9"/>
      <c r="BJ1513" s="61"/>
    </row>
    <row r="1514" spans="1:65" ht="12.95" customHeight="1" x14ac:dyDescent="0.2">
      <c r="A1514" s="543"/>
      <c r="B1514" s="544"/>
      <c r="C1514" s="506"/>
      <c r="D1514" s="510"/>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20">SUM(F1514:BF1514)</f>
        <v>0</v>
      </c>
      <c r="BI1514" s="9"/>
      <c r="BJ1514" s="61"/>
    </row>
    <row r="1515" spans="1:65" ht="12.95" customHeight="1" x14ac:dyDescent="0.2">
      <c r="A1515" s="543"/>
      <c r="B1515" s="544"/>
      <c r="C1515" s="506"/>
      <c r="D1515" s="511"/>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20"/>
        <v>0</v>
      </c>
      <c r="BI1515" s="9"/>
      <c r="BJ1515" s="61"/>
    </row>
    <row r="1516" spans="1:65" ht="12.95" customHeight="1" x14ac:dyDescent="0.2">
      <c r="A1516" s="543"/>
      <c r="B1516" s="544"/>
      <c r="C1516" s="507"/>
      <c r="D1516" s="512" t="str">
        <f>Parameters!$B$11</f>
        <v>Hosp.</v>
      </c>
      <c r="E1516" s="67" t="str">
        <f>Parameters!$B$14</f>
        <v>Total</v>
      </c>
      <c r="F1516" s="14">
        <f t="shared" ref="F1516:BF1516" si="821">F1517+F1518</f>
        <v>0</v>
      </c>
      <c r="G1516" s="14">
        <f t="shared" si="821"/>
        <v>0</v>
      </c>
      <c r="H1516" s="14">
        <f t="shared" si="821"/>
        <v>0</v>
      </c>
      <c r="I1516" s="14">
        <f t="shared" si="821"/>
        <v>0</v>
      </c>
      <c r="J1516" s="14">
        <f t="shared" si="821"/>
        <v>0</v>
      </c>
      <c r="K1516" s="14">
        <f t="shared" si="821"/>
        <v>0</v>
      </c>
      <c r="L1516" s="14">
        <f t="shared" si="821"/>
        <v>0</v>
      </c>
      <c r="M1516" s="14">
        <f t="shared" si="821"/>
        <v>0</v>
      </c>
      <c r="N1516" s="14">
        <f t="shared" si="821"/>
        <v>0</v>
      </c>
      <c r="O1516" s="14">
        <f t="shared" si="821"/>
        <v>0</v>
      </c>
      <c r="P1516" s="14">
        <f t="shared" si="821"/>
        <v>0</v>
      </c>
      <c r="Q1516" s="14">
        <f t="shared" si="821"/>
        <v>0</v>
      </c>
      <c r="R1516" s="14">
        <f t="shared" si="821"/>
        <v>0</v>
      </c>
      <c r="S1516" s="14">
        <f t="shared" si="821"/>
        <v>0</v>
      </c>
      <c r="T1516" s="14">
        <f t="shared" si="821"/>
        <v>0</v>
      </c>
      <c r="U1516" s="14">
        <f t="shared" si="821"/>
        <v>0</v>
      </c>
      <c r="V1516" s="14">
        <f t="shared" si="821"/>
        <v>0</v>
      </c>
      <c r="W1516" s="14">
        <f t="shared" si="821"/>
        <v>0</v>
      </c>
      <c r="X1516" s="14">
        <f t="shared" si="821"/>
        <v>0</v>
      </c>
      <c r="Y1516" s="14">
        <f t="shared" si="821"/>
        <v>0</v>
      </c>
      <c r="Z1516" s="14">
        <f t="shared" si="821"/>
        <v>0</v>
      </c>
      <c r="AA1516" s="14">
        <f t="shared" si="821"/>
        <v>0</v>
      </c>
      <c r="AB1516" s="14">
        <f t="shared" si="821"/>
        <v>0</v>
      </c>
      <c r="AC1516" s="14">
        <f t="shared" si="821"/>
        <v>0</v>
      </c>
      <c r="AD1516" s="14">
        <f t="shared" si="821"/>
        <v>0</v>
      </c>
      <c r="AE1516" s="14">
        <f t="shared" si="821"/>
        <v>0</v>
      </c>
      <c r="AF1516" s="14">
        <f t="shared" si="821"/>
        <v>0</v>
      </c>
      <c r="AG1516" s="14">
        <f t="shared" si="821"/>
        <v>0</v>
      </c>
      <c r="AH1516" s="14">
        <f t="shared" si="821"/>
        <v>0</v>
      </c>
      <c r="AI1516" s="14">
        <f t="shared" si="821"/>
        <v>0</v>
      </c>
      <c r="AJ1516" s="14">
        <f t="shared" si="821"/>
        <v>0</v>
      </c>
      <c r="AK1516" s="14">
        <f t="shared" si="821"/>
        <v>0</v>
      </c>
      <c r="AL1516" s="14">
        <f t="shared" si="821"/>
        <v>0</v>
      </c>
      <c r="AM1516" s="14">
        <f t="shared" si="821"/>
        <v>0</v>
      </c>
      <c r="AN1516" s="14">
        <f t="shared" si="821"/>
        <v>0</v>
      </c>
      <c r="AO1516" s="14">
        <f t="shared" si="821"/>
        <v>0</v>
      </c>
      <c r="AP1516" s="14">
        <f t="shared" si="821"/>
        <v>0</v>
      </c>
      <c r="AQ1516" s="14">
        <f t="shared" si="821"/>
        <v>0</v>
      </c>
      <c r="AR1516" s="14">
        <f t="shared" si="821"/>
        <v>0</v>
      </c>
      <c r="AS1516" s="14">
        <f t="shared" si="821"/>
        <v>0</v>
      </c>
      <c r="AT1516" s="14">
        <f t="shared" si="821"/>
        <v>0</v>
      </c>
      <c r="AU1516" s="14">
        <f t="shared" si="821"/>
        <v>0</v>
      </c>
      <c r="AV1516" s="14">
        <f t="shared" si="821"/>
        <v>0</v>
      </c>
      <c r="AW1516" s="14">
        <f t="shared" si="821"/>
        <v>0</v>
      </c>
      <c r="AX1516" s="14">
        <f t="shared" si="821"/>
        <v>0</v>
      </c>
      <c r="AY1516" s="14">
        <f t="shared" si="821"/>
        <v>0</v>
      </c>
      <c r="AZ1516" s="14">
        <f t="shared" si="821"/>
        <v>0</v>
      </c>
      <c r="BA1516" s="14">
        <f t="shared" si="821"/>
        <v>0</v>
      </c>
      <c r="BB1516" s="14">
        <f t="shared" si="821"/>
        <v>0</v>
      </c>
      <c r="BC1516" s="14">
        <f t="shared" si="821"/>
        <v>0</v>
      </c>
      <c r="BD1516" s="14">
        <f t="shared" si="821"/>
        <v>0</v>
      </c>
      <c r="BE1516" s="14">
        <f t="shared" si="821"/>
        <v>0</v>
      </c>
      <c r="BF1516" s="14">
        <f t="shared" si="821"/>
        <v>0</v>
      </c>
      <c r="BG1516" s="29">
        <f t="shared" si="820"/>
        <v>0</v>
      </c>
      <c r="BI1516" s="9"/>
      <c r="BJ1516" s="61"/>
    </row>
    <row r="1517" spans="1:65" ht="12.95" customHeight="1" x14ac:dyDescent="0.2">
      <c r="A1517" s="543"/>
      <c r="B1517" s="544"/>
      <c r="C1517" s="507"/>
      <c r="D1517" s="513"/>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20"/>
        <v>0</v>
      </c>
      <c r="BI1517" s="9"/>
      <c r="BJ1517" s="61"/>
    </row>
    <row r="1518" spans="1:65" ht="12.95" customHeight="1" x14ac:dyDescent="0.2">
      <c r="A1518" s="543"/>
      <c r="B1518" s="544"/>
      <c r="C1518" s="507"/>
      <c r="D1518" s="514"/>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20"/>
        <v>0</v>
      </c>
      <c r="BI1518" s="9"/>
      <c r="BJ1518" s="61"/>
    </row>
    <row r="1519" spans="1:65" ht="12.95" customHeight="1" x14ac:dyDescent="0.2">
      <c r="A1519" s="543"/>
      <c r="B1519" s="544"/>
      <c r="C1519" s="507"/>
      <c r="D1519" s="515" t="str">
        <f>Parameters!$B$12</f>
        <v>ICU</v>
      </c>
      <c r="E1519" s="67" t="str">
        <f>Parameters!$B$14</f>
        <v>Total</v>
      </c>
      <c r="F1519" s="14">
        <f t="shared" ref="F1519:BF1519" si="822">F1520+F1521</f>
        <v>0</v>
      </c>
      <c r="G1519" s="14">
        <f t="shared" si="822"/>
        <v>0</v>
      </c>
      <c r="H1519" s="14">
        <f t="shared" si="822"/>
        <v>0</v>
      </c>
      <c r="I1519" s="14">
        <f t="shared" si="822"/>
        <v>0</v>
      </c>
      <c r="J1519" s="14">
        <f t="shared" si="822"/>
        <v>0</v>
      </c>
      <c r="K1519" s="14">
        <f t="shared" si="822"/>
        <v>0</v>
      </c>
      <c r="L1519" s="14">
        <f t="shared" si="822"/>
        <v>0</v>
      </c>
      <c r="M1519" s="14">
        <f t="shared" si="822"/>
        <v>0</v>
      </c>
      <c r="N1519" s="14">
        <f t="shared" si="822"/>
        <v>0</v>
      </c>
      <c r="O1519" s="14">
        <f t="shared" si="822"/>
        <v>0</v>
      </c>
      <c r="P1519" s="14">
        <f t="shared" si="822"/>
        <v>0</v>
      </c>
      <c r="Q1519" s="14">
        <f t="shared" si="822"/>
        <v>0</v>
      </c>
      <c r="R1519" s="14">
        <f t="shared" si="822"/>
        <v>0</v>
      </c>
      <c r="S1519" s="14">
        <f t="shared" si="822"/>
        <v>0</v>
      </c>
      <c r="T1519" s="14">
        <f t="shared" si="822"/>
        <v>0</v>
      </c>
      <c r="U1519" s="14">
        <f t="shared" si="822"/>
        <v>0</v>
      </c>
      <c r="V1519" s="14">
        <f t="shared" si="822"/>
        <v>0</v>
      </c>
      <c r="W1519" s="14">
        <f t="shared" si="822"/>
        <v>0</v>
      </c>
      <c r="X1519" s="14">
        <f t="shared" si="822"/>
        <v>0</v>
      </c>
      <c r="Y1519" s="14">
        <f t="shared" si="822"/>
        <v>0</v>
      </c>
      <c r="Z1519" s="14">
        <f t="shared" si="822"/>
        <v>0</v>
      </c>
      <c r="AA1519" s="14">
        <f t="shared" si="822"/>
        <v>0</v>
      </c>
      <c r="AB1519" s="14">
        <f t="shared" si="822"/>
        <v>0</v>
      </c>
      <c r="AC1519" s="14">
        <f t="shared" si="822"/>
        <v>0</v>
      </c>
      <c r="AD1519" s="14">
        <f t="shared" si="822"/>
        <v>0</v>
      </c>
      <c r="AE1519" s="14">
        <f t="shared" si="822"/>
        <v>0</v>
      </c>
      <c r="AF1519" s="14">
        <f t="shared" si="822"/>
        <v>0</v>
      </c>
      <c r="AG1519" s="14">
        <f t="shared" si="822"/>
        <v>0</v>
      </c>
      <c r="AH1519" s="14">
        <f t="shared" si="822"/>
        <v>0</v>
      </c>
      <c r="AI1519" s="14">
        <f t="shared" si="822"/>
        <v>0</v>
      </c>
      <c r="AJ1519" s="14">
        <f t="shared" si="822"/>
        <v>0</v>
      </c>
      <c r="AK1519" s="14">
        <f t="shared" si="822"/>
        <v>0</v>
      </c>
      <c r="AL1519" s="14">
        <f t="shared" si="822"/>
        <v>0</v>
      </c>
      <c r="AM1519" s="14">
        <f t="shared" si="822"/>
        <v>0</v>
      </c>
      <c r="AN1519" s="14">
        <f t="shared" si="822"/>
        <v>0</v>
      </c>
      <c r="AO1519" s="14">
        <f t="shared" si="822"/>
        <v>0</v>
      </c>
      <c r="AP1519" s="14">
        <f t="shared" si="822"/>
        <v>0</v>
      </c>
      <c r="AQ1519" s="14">
        <f t="shared" si="822"/>
        <v>0</v>
      </c>
      <c r="AR1519" s="14">
        <f t="shared" si="822"/>
        <v>0</v>
      </c>
      <c r="AS1519" s="14">
        <f t="shared" si="822"/>
        <v>0</v>
      </c>
      <c r="AT1519" s="14">
        <f t="shared" si="822"/>
        <v>0</v>
      </c>
      <c r="AU1519" s="14">
        <f t="shared" si="822"/>
        <v>0</v>
      </c>
      <c r="AV1519" s="14">
        <f t="shared" si="822"/>
        <v>0</v>
      </c>
      <c r="AW1519" s="14">
        <f t="shared" si="822"/>
        <v>0</v>
      </c>
      <c r="AX1519" s="14">
        <f t="shared" si="822"/>
        <v>0</v>
      </c>
      <c r="AY1519" s="14">
        <f t="shared" si="822"/>
        <v>0</v>
      </c>
      <c r="AZ1519" s="14">
        <f t="shared" si="822"/>
        <v>0</v>
      </c>
      <c r="BA1519" s="14">
        <f t="shared" si="822"/>
        <v>0</v>
      </c>
      <c r="BB1519" s="14">
        <f t="shared" si="822"/>
        <v>0</v>
      </c>
      <c r="BC1519" s="14">
        <f t="shared" si="822"/>
        <v>0</v>
      </c>
      <c r="BD1519" s="14">
        <f t="shared" si="822"/>
        <v>0</v>
      </c>
      <c r="BE1519" s="14">
        <f t="shared" si="822"/>
        <v>0</v>
      </c>
      <c r="BF1519" s="14">
        <f t="shared" si="822"/>
        <v>0</v>
      </c>
      <c r="BG1519" s="29">
        <f t="shared" si="820"/>
        <v>0</v>
      </c>
      <c r="BI1519" s="9"/>
      <c r="BJ1519" s="61"/>
    </row>
    <row r="1520" spans="1:65" ht="12.95" customHeight="1" x14ac:dyDescent="0.2">
      <c r="A1520" s="543"/>
      <c r="B1520" s="544"/>
      <c r="C1520" s="507"/>
      <c r="D1520" s="513"/>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20"/>
        <v>0</v>
      </c>
      <c r="BI1520" s="9"/>
      <c r="BJ1520" s="61"/>
    </row>
    <row r="1521" spans="1:62" ht="12.95" customHeight="1" x14ac:dyDescent="0.2">
      <c r="A1521" s="543"/>
      <c r="B1521" s="544"/>
      <c r="C1521" s="507"/>
      <c r="D1521" s="514"/>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20"/>
        <v>0</v>
      </c>
      <c r="BI1521" s="9"/>
      <c r="BJ1521" s="61"/>
    </row>
    <row r="1522" spans="1:62" ht="12.95" customHeight="1" x14ac:dyDescent="0.2">
      <c r="A1522" s="543"/>
      <c r="B1522" s="544"/>
      <c r="C1522" s="507"/>
      <c r="D1522" s="515" t="str">
        <f>Parameters!$B$13</f>
        <v>Death</v>
      </c>
      <c r="E1522" s="67" t="str">
        <f>Parameters!$B$14</f>
        <v>Total</v>
      </c>
      <c r="F1522" s="14">
        <f t="shared" ref="F1522:BF1522" si="823">F1523+F1524</f>
        <v>0</v>
      </c>
      <c r="G1522" s="14">
        <f t="shared" si="823"/>
        <v>0</v>
      </c>
      <c r="H1522" s="14">
        <f t="shared" si="823"/>
        <v>0</v>
      </c>
      <c r="I1522" s="14">
        <f t="shared" si="823"/>
        <v>0</v>
      </c>
      <c r="J1522" s="14">
        <f t="shared" si="823"/>
        <v>0</v>
      </c>
      <c r="K1522" s="14">
        <f t="shared" si="823"/>
        <v>0</v>
      </c>
      <c r="L1522" s="14">
        <f t="shared" si="823"/>
        <v>0</v>
      </c>
      <c r="M1522" s="14">
        <f t="shared" si="823"/>
        <v>0</v>
      </c>
      <c r="N1522" s="14">
        <f t="shared" si="823"/>
        <v>0</v>
      </c>
      <c r="O1522" s="14">
        <f t="shared" si="823"/>
        <v>0</v>
      </c>
      <c r="P1522" s="14">
        <f t="shared" si="823"/>
        <v>0</v>
      </c>
      <c r="Q1522" s="14">
        <f t="shared" si="823"/>
        <v>0</v>
      </c>
      <c r="R1522" s="14">
        <f t="shared" si="823"/>
        <v>0</v>
      </c>
      <c r="S1522" s="14">
        <f t="shared" si="823"/>
        <v>0</v>
      </c>
      <c r="T1522" s="14">
        <f t="shared" si="823"/>
        <v>0</v>
      </c>
      <c r="U1522" s="14">
        <f t="shared" si="823"/>
        <v>0</v>
      </c>
      <c r="V1522" s="14">
        <f t="shared" si="823"/>
        <v>0</v>
      </c>
      <c r="W1522" s="14">
        <f t="shared" si="823"/>
        <v>0</v>
      </c>
      <c r="X1522" s="14">
        <f t="shared" si="823"/>
        <v>0</v>
      </c>
      <c r="Y1522" s="14">
        <f t="shared" si="823"/>
        <v>0</v>
      </c>
      <c r="Z1522" s="14">
        <f t="shared" si="823"/>
        <v>0</v>
      </c>
      <c r="AA1522" s="14">
        <f t="shared" si="823"/>
        <v>0</v>
      </c>
      <c r="AB1522" s="14">
        <f t="shared" si="823"/>
        <v>0</v>
      </c>
      <c r="AC1522" s="14">
        <f t="shared" si="823"/>
        <v>0</v>
      </c>
      <c r="AD1522" s="14">
        <f t="shared" si="823"/>
        <v>0</v>
      </c>
      <c r="AE1522" s="14">
        <f t="shared" si="823"/>
        <v>0</v>
      </c>
      <c r="AF1522" s="14">
        <f t="shared" si="823"/>
        <v>0</v>
      </c>
      <c r="AG1522" s="14">
        <f t="shared" si="823"/>
        <v>0</v>
      </c>
      <c r="AH1522" s="14">
        <f t="shared" si="823"/>
        <v>0</v>
      </c>
      <c r="AI1522" s="14">
        <f t="shared" si="823"/>
        <v>0</v>
      </c>
      <c r="AJ1522" s="14">
        <f t="shared" si="823"/>
        <v>0</v>
      </c>
      <c r="AK1522" s="14">
        <f t="shared" si="823"/>
        <v>0</v>
      </c>
      <c r="AL1522" s="14">
        <f t="shared" si="823"/>
        <v>0</v>
      </c>
      <c r="AM1522" s="14">
        <f t="shared" si="823"/>
        <v>0</v>
      </c>
      <c r="AN1522" s="14">
        <f t="shared" si="823"/>
        <v>0</v>
      </c>
      <c r="AO1522" s="14">
        <f t="shared" si="823"/>
        <v>0</v>
      </c>
      <c r="AP1522" s="14">
        <f t="shared" si="823"/>
        <v>0</v>
      </c>
      <c r="AQ1522" s="14">
        <f t="shared" si="823"/>
        <v>0</v>
      </c>
      <c r="AR1522" s="14">
        <f t="shared" si="823"/>
        <v>0</v>
      </c>
      <c r="AS1522" s="14">
        <f t="shared" si="823"/>
        <v>0</v>
      </c>
      <c r="AT1522" s="14">
        <f t="shared" si="823"/>
        <v>0</v>
      </c>
      <c r="AU1522" s="14">
        <f t="shared" si="823"/>
        <v>0</v>
      </c>
      <c r="AV1522" s="14">
        <f t="shared" si="823"/>
        <v>0</v>
      </c>
      <c r="AW1522" s="14">
        <f t="shared" si="823"/>
        <v>0</v>
      </c>
      <c r="AX1522" s="14">
        <f t="shared" si="823"/>
        <v>0</v>
      </c>
      <c r="AY1522" s="14">
        <f t="shared" si="823"/>
        <v>0</v>
      </c>
      <c r="AZ1522" s="14">
        <f t="shared" si="823"/>
        <v>0</v>
      </c>
      <c r="BA1522" s="14">
        <f t="shared" si="823"/>
        <v>0</v>
      </c>
      <c r="BB1522" s="14">
        <f t="shared" si="823"/>
        <v>0</v>
      </c>
      <c r="BC1522" s="14">
        <f t="shared" si="823"/>
        <v>0</v>
      </c>
      <c r="BD1522" s="14">
        <f t="shared" si="823"/>
        <v>0</v>
      </c>
      <c r="BE1522" s="14">
        <f t="shared" si="823"/>
        <v>0</v>
      </c>
      <c r="BF1522" s="14">
        <f t="shared" si="823"/>
        <v>0</v>
      </c>
      <c r="BG1522" s="29">
        <f t="shared" si="820"/>
        <v>0</v>
      </c>
    </row>
    <row r="1523" spans="1:62" ht="12.95" customHeight="1" x14ac:dyDescent="0.2">
      <c r="A1523" s="543"/>
      <c r="B1523" s="544"/>
      <c r="C1523" s="507"/>
      <c r="D1523" s="513"/>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20"/>
        <v>0</v>
      </c>
    </row>
    <row r="1524" spans="1:62" ht="12.95" customHeight="1" thickBot="1" x14ac:dyDescent="0.25">
      <c r="A1524" s="543"/>
      <c r="B1524" s="544"/>
      <c r="C1524" s="508"/>
      <c r="D1524" s="516"/>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543"/>
      <c r="B1525" s="544"/>
      <c r="C1525" s="505" t="str">
        <f>Parameters!$C$9</f>
        <v>50 to 64</v>
      </c>
      <c r="D1525" s="509" t="str">
        <f>Parameters!$B$10</f>
        <v>Fever</v>
      </c>
      <c r="E1525" s="65" t="str">
        <f>Parameters!$B$14</f>
        <v>Total</v>
      </c>
      <c r="F1525" s="30">
        <f>F1526+F1527</f>
        <v>0</v>
      </c>
      <c r="G1525" s="30">
        <f t="shared" ref="G1525:BF1525" si="824">G1526+G1527</f>
        <v>0</v>
      </c>
      <c r="H1525" s="30">
        <f t="shared" si="824"/>
        <v>0</v>
      </c>
      <c r="I1525" s="30">
        <f t="shared" si="824"/>
        <v>0</v>
      </c>
      <c r="J1525" s="30">
        <f t="shared" si="824"/>
        <v>0</v>
      </c>
      <c r="K1525" s="30">
        <f t="shared" si="824"/>
        <v>0</v>
      </c>
      <c r="L1525" s="30">
        <f t="shared" si="824"/>
        <v>0</v>
      </c>
      <c r="M1525" s="30">
        <f t="shared" si="824"/>
        <v>0</v>
      </c>
      <c r="N1525" s="30">
        <f t="shared" si="824"/>
        <v>0</v>
      </c>
      <c r="O1525" s="30">
        <f t="shared" si="824"/>
        <v>0</v>
      </c>
      <c r="P1525" s="30">
        <f t="shared" si="824"/>
        <v>0</v>
      </c>
      <c r="Q1525" s="30">
        <f t="shared" si="824"/>
        <v>0</v>
      </c>
      <c r="R1525" s="30">
        <f t="shared" si="824"/>
        <v>0</v>
      </c>
      <c r="S1525" s="30">
        <f t="shared" si="824"/>
        <v>0</v>
      </c>
      <c r="T1525" s="30">
        <f t="shared" si="824"/>
        <v>0</v>
      </c>
      <c r="U1525" s="30">
        <f t="shared" si="824"/>
        <v>0</v>
      </c>
      <c r="V1525" s="30">
        <f t="shared" si="824"/>
        <v>0</v>
      </c>
      <c r="W1525" s="30">
        <f t="shared" si="824"/>
        <v>0</v>
      </c>
      <c r="X1525" s="30">
        <f t="shared" si="824"/>
        <v>0</v>
      </c>
      <c r="Y1525" s="30">
        <f t="shared" si="824"/>
        <v>0</v>
      </c>
      <c r="Z1525" s="30">
        <f t="shared" si="824"/>
        <v>0</v>
      </c>
      <c r="AA1525" s="30">
        <f t="shared" si="824"/>
        <v>0</v>
      </c>
      <c r="AB1525" s="30">
        <f t="shared" si="824"/>
        <v>0</v>
      </c>
      <c r="AC1525" s="30">
        <f t="shared" si="824"/>
        <v>0</v>
      </c>
      <c r="AD1525" s="30">
        <f t="shared" si="824"/>
        <v>0</v>
      </c>
      <c r="AE1525" s="30">
        <f t="shared" si="824"/>
        <v>0</v>
      </c>
      <c r="AF1525" s="30">
        <f t="shared" si="824"/>
        <v>0</v>
      </c>
      <c r="AG1525" s="30">
        <f t="shared" si="824"/>
        <v>0</v>
      </c>
      <c r="AH1525" s="30">
        <f t="shared" si="824"/>
        <v>0</v>
      </c>
      <c r="AI1525" s="30">
        <f t="shared" si="824"/>
        <v>0</v>
      </c>
      <c r="AJ1525" s="30">
        <f t="shared" si="824"/>
        <v>0</v>
      </c>
      <c r="AK1525" s="30">
        <f t="shared" si="824"/>
        <v>0</v>
      </c>
      <c r="AL1525" s="30">
        <f t="shared" si="824"/>
        <v>0</v>
      </c>
      <c r="AM1525" s="30">
        <f t="shared" si="824"/>
        <v>0</v>
      </c>
      <c r="AN1525" s="30">
        <f t="shared" si="824"/>
        <v>0</v>
      </c>
      <c r="AO1525" s="30">
        <f t="shared" si="824"/>
        <v>0</v>
      </c>
      <c r="AP1525" s="30">
        <f t="shared" si="824"/>
        <v>0</v>
      </c>
      <c r="AQ1525" s="30">
        <f t="shared" si="824"/>
        <v>0</v>
      </c>
      <c r="AR1525" s="30">
        <f t="shared" si="824"/>
        <v>0</v>
      </c>
      <c r="AS1525" s="30">
        <f t="shared" si="824"/>
        <v>0</v>
      </c>
      <c r="AT1525" s="30">
        <f t="shared" si="824"/>
        <v>0</v>
      </c>
      <c r="AU1525" s="30">
        <f t="shared" si="824"/>
        <v>0</v>
      </c>
      <c r="AV1525" s="30">
        <f t="shared" si="824"/>
        <v>0</v>
      </c>
      <c r="AW1525" s="30">
        <f t="shared" si="824"/>
        <v>0</v>
      </c>
      <c r="AX1525" s="30">
        <f t="shared" si="824"/>
        <v>0</v>
      </c>
      <c r="AY1525" s="30">
        <f t="shared" si="824"/>
        <v>0</v>
      </c>
      <c r="AZ1525" s="30">
        <f t="shared" si="824"/>
        <v>0</v>
      </c>
      <c r="BA1525" s="30">
        <f t="shared" si="824"/>
        <v>0</v>
      </c>
      <c r="BB1525" s="30">
        <f t="shared" si="824"/>
        <v>0</v>
      </c>
      <c r="BC1525" s="30">
        <f t="shared" si="824"/>
        <v>0</v>
      </c>
      <c r="BD1525" s="30">
        <f t="shared" si="824"/>
        <v>0</v>
      </c>
      <c r="BE1525" s="30">
        <f t="shared" si="824"/>
        <v>0</v>
      </c>
      <c r="BF1525" s="30">
        <f t="shared" si="824"/>
        <v>0</v>
      </c>
      <c r="BG1525" s="31">
        <f>SUM(F1525:BF1525)</f>
        <v>0</v>
      </c>
    </row>
    <row r="1526" spans="1:62" ht="12.95" customHeight="1" x14ac:dyDescent="0.2">
      <c r="A1526" s="543"/>
      <c r="B1526" s="544"/>
      <c r="C1526" s="506"/>
      <c r="D1526" s="510"/>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5">SUM(F1526:BF1526)</f>
        <v>0</v>
      </c>
    </row>
    <row r="1527" spans="1:62" ht="12.95" customHeight="1" x14ac:dyDescent="0.2">
      <c r="A1527" s="543"/>
      <c r="B1527" s="544"/>
      <c r="C1527" s="506"/>
      <c r="D1527" s="511"/>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5"/>
        <v>0</v>
      </c>
    </row>
    <row r="1528" spans="1:62" ht="12.95" customHeight="1" x14ac:dyDescent="0.2">
      <c r="A1528" s="543"/>
      <c r="B1528" s="544"/>
      <c r="C1528" s="507"/>
      <c r="D1528" s="512" t="str">
        <f>Parameters!$B$11</f>
        <v>Hosp.</v>
      </c>
      <c r="E1528" s="67" t="str">
        <f>Parameters!$B$14</f>
        <v>Total</v>
      </c>
      <c r="F1528" s="14">
        <f t="shared" ref="F1528:BF1528" si="826">F1529+F1530</f>
        <v>0</v>
      </c>
      <c r="G1528" s="14">
        <f t="shared" si="826"/>
        <v>0</v>
      </c>
      <c r="H1528" s="14">
        <f t="shared" si="826"/>
        <v>0</v>
      </c>
      <c r="I1528" s="14">
        <f t="shared" si="826"/>
        <v>0</v>
      </c>
      <c r="J1528" s="14">
        <f t="shared" si="826"/>
        <v>0</v>
      </c>
      <c r="K1528" s="14">
        <f t="shared" si="826"/>
        <v>0</v>
      </c>
      <c r="L1528" s="14">
        <f t="shared" si="826"/>
        <v>0</v>
      </c>
      <c r="M1528" s="14">
        <f t="shared" si="826"/>
        <v>0</v>
      </c>
      <c r="N1528" s="14">
        <f t="shared" si="826"/>
        <v>0</v>
      </c>
      <c r="O1528" s="14">
        <f t="shared" si="826"/>
        <v>0</v>
      </c>
      <c r="P1528" s="14">
        <f t="shared" si="826"/>
        <v>0</v>
      </c>
      <c r="Q1528" s="14">
        <f t="shared" si="826"/>
        <v>0</v>
      </c>
      <c r="R1528" s="14">
        <f t="shared" si="826"/>
        <v>0</v>
      </c>
      <c r="S1528" s="14">
        <f t="shared" si="826"/>
        <v>0</v>
      </c>
      <c r="T1528" s="14">
        <f t="shared" si="826"/>
        <v>0</v>
      </c>
      <c r="U1528" s="14">
        <f t="shared" si="826"/>
        <v>0</v>
      </c>
      <c r="V1528" s="14">
        <f t="shared" si="826"/>
        <v>0</v>
      </c>
      <c r="W1528" s="14">
        <f t="shared" si="826"/>
        <v>0</v>
      </c>
      <c r="X1528" s="14">
        <f t="shared" si="826"/>
        <v>0</v>
      </c>
      <c r="Y1528" s="14">
        <f t="shared" si="826"/>
        <v>0</v>
      </c>
      <c r="Z1528" s="14">
        <f t="shared" si="826"/>
        <v>0</v>
      </c>
      <c r="AA1528" s="14">
        <f t="shared" si="826"/>
        <v>0</v>
      </c>
      <c r="AB1528" s="14">
        <f t="shared" si="826"/>
        <v>0</v>
      </c>
      <c r="AC1528" s="14">
        <f t="shared" si="826"/>
        <v>0</v>
      </c>
      <c r="AD1528" s="14">
        <f t="shared" si="826"/>
        <v>0</v>
      </c>
      <c r="AE1528" s="14">
        <f t="shared" si="826"/>
        <v>0</v>
      </c>
      <c r="AF1528" s="14">
        <f t="shared" si="826"/>
        <v>0</v>
      </c>
      <c r="AG1528" s="14">
        <f t="shared" si="826"/>
        <v>0</v>
      </c>
      <c r="AH1528" s="14">
        <f t="shared" si="826"/>
        <v>0</v>
      </c>
      <c r="AI1528" s="14">
        <f t="shared" si="826"/>
        <v>0</v>
      </c>
      <c r="AJ1528" s="14">
        <f t="shared" si="826"/>
        <v>0</v>
      </c>
      <c r="AK1528" s="14">
        <f t="shared" si="826"/>
        <v>0</v>
      </c>
      <c r="AL1528" s="14">
        <f t="shared" si="826"/>
        <v>0</v>
      </c>
      <c r="AM1528" s="14">
        <f t="shared" si="826"/>
        <v>0</v>
      </c>
      <c r="AN1528" s="14">
        <f t="shared" si="826"/>
        <v>0</v>
      </c>
      <c r="AO1528" s="14">
        <f t="shared" si="826"/>
        <v>0</v>
      </c>
      <c r="AP1528" s="14">
        <f t="shared" si="826"/>
        <v>0</v>
      </c>
      <c r="AQ1528" s="14">
        <f t="shared" si="826"/>
        <v>0</v>
      </c>
      <c r="AR1528" s="14">
        <f t="shared" si="826"/>
        <v>0</v>
      </c>
      <c r="AS1528" s="14">
        <f t="shared" si="826"/>
        <v>0</v>
      </c>
      <c r="AT1528" s="14">
        <f t="shared" si="826"/>
        <v>0</v>
      </c>
      <c r="AU1528" s="14">
        <f t="shared" si="826"/>
        <v>0</v>
      </c>
      <c r="AV1528" s="14">
        <f t="shared" si="826"/>
        <v>0</v>
      </c>
      <c r="AW1528" s="14">
        <f t="shared" si="826"/>
        <v>0</v>
      </c>
      <c r="AX1528" s="14">
        <f t="shared" si="826"/>
        <v>0</v>
      </c>
      <c r="AY1528" s="14">
        <f t="shared" si="826"/>
        <v>0</v>
      </c>
      <c r="AZ1528" s="14">
        <f t="shared" si="826"/>
        <v>0</v>
      </c>
      <c r="BA1528" s="14">
        <f t="shared" si="826"/>
        <v>0</v>
      </c>
      <c r="BB1528" s="14">
        <f t="shared" si="826"/>
        <v>0</v>
      </c>
      <c r="BC1528" s="14">
        <f t="shared" si="826"/>
        <v>0</v>
      </c>
      <c r="BD1528" s="14">
        <f t="shared" si="826"/>
        <v>0</v>
      </c>
      <c r="BE1528" s="14">
        <f t="shared" si="826"/>
        <v>0</v>
      </c>
      <c r="BF1528" s="14">
        <f t="shared" si="826"/>
        <v>0</v>
      </c>
      <c r="BG1528" s="29">
        <f t="shared" si="825"/>
        <v>0</v>
      </c>
    </row>
    <row r="1529" spans="1:62" ht="12.95" customHeight="1" x14ac:dyDescent="0.2">
      <c r="A1529" s="543"/>
      <c r="B1529" s="544"/>
      <c r="C1529" s="507"/>
      <c r="D1529" s="513"/>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5"/>
        <v>0</v>
      </c>
    </row>
    <row r="1530" spans="1:62" ht="12.95" customHeight="1" x14ac:dyDescent="0.2">
      <c r="A1530" s="543"/>
      <c r="B1530" s="544"/>
      <c r="C1530" s="507"/>
      <c r="D1530" s="514"/>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5"/>
        <v>0</v>
      </c>
    </row>
    <row r="1531" spans="1:62" ht="12.95" customHeight="1" x14ac:dyDescent="0.2">
      <c r="A1531" s="543"/>
      <c r="B1531" s="544"/>
      <c r="C1531" s="507"/>
      <c r="D1531" s="515" t="str">
        <f>Parameters!$B$12</f>
        <v>ICU</v>
      </c>
      <c r="E1531" s="67" t="str">
        <f>Parameters!$B$14</f>
        <v>Total</v>
      </c>
      <c r="F1531" s="14">
        <f t="shared" ref="F1531:BF1531" si="827">F1532+F1533</f>
        <v>0</v>
      </c>
      <c r="G1531" s="14">
        <f t="shared" si="827"/>
        <v>0</v>
      </c>
      <c r="H1531" s="14">
        <f t="shared" si="827"/>
        <v>0</v>
      </c>
      <c r="I1531" s="14">
        <f t="shared" si="827"/>
        <v>0</v>
      </c>
      <c r="J1531" s="14">
        <f t="shared" si="827"/>
        <v>0</v>
      </c>
      <c r="K1531" s="14">
        <f t="shared" si="827"/>
        <v>0</v>
      </c>
      <c r="L1531" s="14">
        <f t="shared" si="827"/>
        <v>0</v>
      </c>
      <c r="M1531" s="14">
        <f t="shared" si="827"/>
        <v>0</v>
      </c>
      <c r="N1531" s="14">
        <f t="shared" si="827"/>
        <v>0</v>
      </c>
      <c r="O1531" s="14">
        <f t="shared" si="827"/>
        <v>0</v>
      </c>
      <c r="P1531" s="14">
        <f t="shared" si="827"/>
        <v>0</v>
      </c>
      <c r="Q1531" s="14">
        <f t="shared" si="827"/>
        <v>0</v>
      </c>
      <c r="R1531" s="14">
        <f t="shared" si="827"/>
        <v>0</v>
      </c>
      <c r="S1531" s="14">
        <f t="shared" si="827"/>
        <v>0</v>
      </c>
      <c r="T1531" s="14">
        <f t="shared" si="827"/>
        <v>0</v>
      </c>
      <c r="U1531" s="14">
        <f t="shared" si="827"/>
        <v>0</v>
      </c>
      <c r="V1531" s="14">
        <f t="shared" si="827"/>
        <v>0</v>
      </c>
      <c r="W1531" s="14">
        <f t="shared" si="827"/>
        <v>0</v>
      </c>
      <c r="X1531" s="14">
        <f t="shared" si="827"/>
        <v>0</v>
      </c>
      <c r="Y1531" s="14">
        <f t="shared" si="827"/>
        <v>0</v>
      </c>
      <c r="Z1531" s="14">
        <f t="shared" si="827"/>
        <v>0</v>
      </c>
      <c r="AA1531" s="14">
        <f t="shared" si="827"/>
        <v>0</v>
      </c>
      <c r="AB1531" s="14">
        <f t="shared" si="827"/>
        <v>0</v>
      </c>
      <c r="AC1531" s="14">
        <f t="shared" si="827"/>
        <v>0</v>
      </c>
      <c r="AD1531" s="14">
        <f t="shared" si="827"/>
        <v>0</v>
      </c>
      <c r="AE1531" s="14">
        <f t="shared" si="827"/>
        <v>0</v>
      </c>
      <c r="AF1531" s="14">
        <f t="shared" si="827"/>
        <v>0</v>
      </c>
      <c r="AG1531" s="14">
        <f t="shared" si="827"/>
        <v>0</v>
      </c>
      <c r="AH1531" s="14">
        <f t="shared" si="827"/>
        <v>0</v>
      </c>
      <c r="AI1531" s="14">
        <f t="shared" si="827"/>
        <v>0</v>
      </c>
      <c r="AJ1531" s="14">
        <f t="shared" si="827"/>
        <v>0</v>
      </c>
      <c r="AK1531" s="14">
        <f t="shared" si="827"/>
        <v>0</v>
      </c>
      <c r="AL1531" s="14">
        <f t="shared" si="827"/>
        <v>0</v>
      </c>
      <c r="AM1531" s="14">
        <f t="shared" si="827"/>
        <v>0</v>
      </c>
      <c r="AN1531" s="14">
        <f t="shared" si="827"/>
        <v>0</v>
      </c>
      <c r="AO1531" s="14">
        <f t="shared" si="827"/>
        <v>0</v>
      </c>
      <c r="AP1531" s="14">
        <f t="shared" si="827"/>
        <v>0</v>
      </c>
      <c r="AQ1531" s="14">
        <f t="shared" si="827"/>
        <v>0</v>
      </c>
      <c r="AR1531" s="14">
        <f t="shared" si="827"/>
        <v>0</v>
      </c>
      <c r="AS1531" s="14">
        <f t="shared" si="827"/>
        <v>0</v>
      </c>
      <c r="AT1531" s="14">
        <f t="shared" si="827"/>
        <v>0</v>
      </c>
      <c r="AU1531" s="14">
        <f t="shared" si="827"/>
        <v>0</v>
      </c>
      <c r="AV1531" s="14">
        <f t="shared" si="827"/>
        <v>0</v>
      </c>
      <c r="AW1531" s="14">
        <f t="shared" si="827"/>
        <v>0</v>
      </c>
      <c r="AX1531" s="14">
        <f t="shared" si="827"/>
        <v>0</v>
      </c>
      <c r="AY1531" s="14">
        <f t="shared" si="827"/>
        <v>0</v>
      </c>
      <c r="AZ1531" s="14">
        <f t="shared" si="827"/>
        <v>0</v>
      </c>
      <c r="BA1531" s="14">
        <f t="shared" si="827"/>
        <v>0</v>
      </c>
      <c r="BB1531" s="14">
        <f t="shared" si="827"/>
        <v>0</v>
      </c>
      <c r="BC1531" s="14">
        <f t="shared" si="827"/>
        <v>0</v>
      </c>
      <c r="BD1531" s="14">
        <f t="shared" si="827"/>
        <v>0</v>
      </c>
      <c r="BE1531" s="14">
        <f t="shared" si="827"/>
        <v>0</v>
      </c>
      <c r="BF1531" s="14">
        <f t="shared" si="827"/>
        <v>0</v>
      </c>
      <c r="BG1531" s="29">
        <f t="shared" si="825"/>
        <v>0</v>
      </c>
    </row>
    <row r="1532" spans="1:62" ht="12.95" customHeight="1" x14ac:dyDescent="0.2">
      <c r="A1532" s="543"/>
      <c r="B1532" s="544"/>
      <c r="C1532" s="507"/>
      <c r="D1532" s="513"/>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5"/>
        <v>0</v>
      </c>
    </row>
    <row r="1533" spans="1:62" ht="12.95" customHeight="1" x14ac:dyDescent="0.2">
      <c r="A1533" s="543"/>
      <c r="B1533" s="544"/>
      <c r="C1533" s="507"/>
      <c r="D1533" s="514"/>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5"/>
        <v>0</v>
      </c>
    </row>
    <row r="1534" spans="1:62" ht="12.95" customHeight="1" x14ac:dyDescent="0.2">
      <c r="A1534" s="543"/>
      <c r="B1534" s="544"/>
      <c r="C1534" s="507"/>
      <c r="D1534" s="515" t="str">
        <f>Parameters!$B$13</f>
        <v>Death</v>
      </c>
      <c r="E1534" s="67" t="str">
        <f>Parameters!$B$14</f>
        <v>Total</v>
      </c>
      <c r="F1534" s="14">
        <f t="shared" ref="F1534:BF1534" si="828">F1535+F1536</f>
        <v>0</v>
      </c>
      <c r="G1534" s="14">
        <f t="shared" si="828"/>
        <v>0</v>
      </c>
      <c r="H1534" s="14">
        <f t="shared" si="828"/>
        <v>0</v>
      </c>
      <c r="I1534" s="14">
        <f t="shared" si="828"/>
        <v>0</v>
      </c>
      <c r="J1534" s="14">
        <f t="shared" si="828"/>
        <v>0</v>
      </c>
      <c r="K1534" s="14">
        <f t="shared" si="828"/>
        <v>0</v>
      </c>
      <c r="L1534" s="14">
        <f t="shared" si="828"/>
        <v>0</v>
      </c>
      <c r="M1534" s="14">
        <f t="shared" si="828"/>
        <v>0</v>
      </c>
      <c r="N1534" s="14">
        <f t="shared" si="828"/>
        <v>0</v>
      </c>
      <c r="O1534" s="14">
        <f t="shared" si="828"/>
        <v>0</v>
      </c>
      <c r="P1534" s="14">
        <f t="shared" si="828"/>
        <v>0</v>
      </c>
      <c r="Q1534" s="14">
        <f t="shared" si="828"/>
        <v>0</v>
      </c>
      <c r="R1534" s="14">
        <f t="shared" si="828"/>
        <v>0</v>
      </c>
      <c r="S1534" s="14">
        <f t="shared" si="828"/>
        <v>0</v>
      </c>
      <c r="T1534" s="14">
        <f t="shared" si="828"/>
        <v>0</v>
      </c>
      <c r="U1534" s="14">
        <f t="shared" si="828"/>
        <v>0</v>
      </c>
      <c r="V1534" s="14">
        <f t="shared" si="828"/>
        <v>0</v>
      </c>
      <c r="W1534" s="14">
        <f t="shared" si="828"/>
        <v>0</v>
      </c>
      <c r="X1534" s="14">
        <f t="shared" si="828"/>
        <v>0</v>
      </c>
      <c r="Y1534" s="14">
        <f t="shared" si="828"/>
        <v>0</v>
      </c>
      <c r="Z1534" s="14">
        <f t="shared" si="828"/>
        <v>0</v>
      </c>
      <c r="AA1534" s="14">
        <f t="shared" si="828"/>
        <v>0</v>
      </c>
      <c r="AB1534" s="14">
        <f t="shared" si="828"/>
        <v>0</v>
      </c>
      <c r="AC1534" s="14">
        <f t="shared" si="828"/>
        <v>0</v>
      </c>
      <c r="AD1534" s="14">
        <f t="shared" si="828"/>
        <v>0</v>
      </c>
      <c r="AE1534" s="14">
        <f t="shared" si="828"/>
        <v>0</v>
      </c>
      <c r="AF1534" s="14">
        <f t="shared" si="828"/>
        <v>0</v>
      </c>
      <c r="AG1534" s="14">
        <f t="shared" si="828"/>
        <v>0</v>
      </c>
      <c r="AH1534" s="14">
        <f t="shared" si="828"/>
        <v>0</v>
      </c>
      <c r="AI1534" s="14">
        <f t="shared" si="828"/>
        <v>0</v>
      </c>
      <c r="AJ1534" s="14">
        <f t="shared" si="828"/>
        <v>0</v>
      </c>
      <c r="AK1534" s="14">
        <f t="shared" si="828"/>
        <v>0</v>
      </c>
      <c r="AL1534" s="14">
        <f t="shared" si="828"/>
        <v>0</v>
      </c>
      <c r="AM1534" s="14">
        <f t="shared" si="828"/>
        <v>0</v>
      </c>
      <c r="AN1534" s="14">
        <f t="shared" si="828"/>
        <v>0</v>
      </c>
      <c r="AO1534" s="14">
        <f t="shared" si="828"/>
        <v>0</v>
      </c>
      <c r="AP1534" s="14">
        <f t="shared" si="828"/>
        <v>0</v>
      </c>
      <c r="AQ1534" s="14">
        <f t="shared" si="828"/>
        <v>0</v>
      </c>
      <c r="AR1534" s="14">
        <f t="shared" si="828"/>
        <v>0</v>
      </c>
      <c r="AS1534" s="14">
        <f t="shared" si="828"/>
        <v>0</v>
      </c>
      <c r="AT1534" s="14">
        <f t="shared" si="828"/>
        <v>0</v>
      </c>
      <c r="AU1534" s="14">
        <f t="shared" si="828"/>
        <v>0</v>
      </c>
      <c r="AV1534" s="14">
        <f t="shared" si="828"/>
        <v>0</v>
      </c>
      <c r="AW1534" s="14">
        <f t="shared" si="828"/>
        <v>0</v>
      </c>
      <c r="AX1534" s="14">
        <f t="shared" si="828"/>
        <v>0</v>
      </c>
      <c r="AY1534" s="14">
        <f t="shared" si="828"/>
        <v>0</v>
      </c>
      <c r="AZ1534" s="14">
        <f t="shared" si="828"/>
        <v>0</v>
      </c>
      <c r="BA1534" s="14">
        <f t="shared" si="828"/>
        <v>0</v>
      </c>
      <c r="BB1534" s="14">
        <f t="shared" si="828"/>
        <v>0</v>
      </c>
      <c r="BC1534" s="14">
        <f t="shared" si="828"/>
        <v>0</v>
      </c>
      <c r="BD1534" s="14">
        <f t="shared" si="828"/>
        <v>0</v>
      </c>
      <c r="BE1534" s="14">
        <f t="shared" si="828"/>
        <v>0</v>
      </c>
      <c r="BF1534" s="14">
        <f t="shared" si="828"/>
        <v>0</v>
      </c>
      <c r="BG1534" s="29">
        <f t="shared" si="825"/>
        <v>0</v>
      </c>
    </row>
    <row r="1535" spans="1:62" ht="12.95" customHeight="1" x14ac:dyDescent="0.2">
      <c r="A1535" s="543"/>
      <c r="B1535" s="544"/>
      <c r="C1535" s="507"/>
      <c r="D1535" s="513"/>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5"/>
        <v>0</v>
      </c>
    </row>
    <row r="1536" spans="1:62" ht="12.95" customHeight="1" thickBot="1" x14ac:dyDescent="0.25">
      <c r="A1536" s="543"/>
      <c r="B1536" s="544"/>
      <c r="C1536" s="508"/>
      <c r="D1536" s="516"/>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43"/>
      <c r="B1537" s="544"/>
      <c r="C1537" s="505" t="str">
        <f>Parameters!$C$10</f>
        <v>65 and +</v>
      </c>
      <c r="D1537" s="509" t="str">
        <f>Parameters!$B$10</f>
        <v>Fever</v>
      </c>
      <c r="E1537" s="65" t="str">
        <f>Parameters!$B$14</f>
        <v>Total</v>
      </c>
      <c r="F1537" s="30">
        <f>F1538+F1539</f>
        <v>0</v>
      </c>
      <c r="G1537" s="30">
        <f t="shared" ref="G1537:BF1537" si="829">G1538+G1539</f>
        <v>0</v>
      </c>
      <c r="H1537" s="30">
        <f t="shared" si="829"/>
        <v>0</v>
      </c>
      <c r="I1537" s="30">
        <f t="shared" si="829"/>
        <v>0</v>
      </c>
      <c r="J1537" s="30">
        <f t="shared" si="829"/>
        <v>0</v>
      </c>
      <c r="K1537" s="30">
        <f t="shared" si="829"/>
        <v>0</v>
      </c>
      <c r="L1537" s="30">
        <f t="shared" si="829"/>
        <v>0</v>
      </c>
      <c r="M1537" s="30">
        <f t="shared" si="829"/>
        <v>0</v>
      </c>
      <c r="N1537" s="30">
        <f t="shared" si="829"/>
        <v>0</v>
      </c>
      <c r="O1537" s="30">
        <f t="shared" si="829"/>
        <v>0</v>
      </c>
      <c r="P1537" s="30">
        <f t="shared" si="829"/>
        <v>0</v>
      </c>
      <c r="Q1537" s="30">
        <f t="shared" si="829"/>
        <v>0</v>
      </c>
      <c r="R1537" s="30">
        <f t="shared" si="829"/>
        <v>0</v>
      </c>
      <c r="S1537" s="30">
        <f t="shared" si="829"/>
        <v>0</v>
      </c>
      <c r="T1537" s="30">
        <f t="shared" si="829"/>
        <v>0</v>
      </c>
      <c r="U1537" s="30">
        <f t="shared" si="829"/>
        <v>0</v>
      </c>
      <c r="V1537" s="30">
        <f t="shared" si="829"/>
        <v>0</v>
      </c>
      <c r="W1537" s="30">
        <f t="shared" si="829"/>
        <v>0</v>
      </c>
      <c r="X1537" s="30">
        <f t="shared" si="829"/>
        <v>0</v>
      </c>
      <c r="Y1537" s="30">
        <f t="shared" si="829"/>
        <v>0</v>
      </c>
      <c r="Z1537" s="30">
        <f t="shared" si="829"/>
        <v>0</v>
      </c>
      <c r="AA1537" s="30">
        <f t="shared" si="829"/>
        <v>0</v>
      </c>
      <c r="AB1537" s="30">
        <f t="shared" si="829"/>
        <v>0</v>
      </c>
      <c r="AC1537" s="30">
        <f t="shared" si="829"/>
        <v>0</v>
      </c>
      <c r="AD1537" s="30">
        <f t="shared" si="829"/>
        <v>0</v>
      </c>
      <c r="AE1537" s="30">
        <f t="shared" si="829"/>
        <v>0</v>
      </c>
      <c r="AF1537" s="30">
        <f t="shared" si="829"/>
        <v>0</v>
      </c>
      <c r="AG1537" s="30">
        <f t="shared" si="829"/>
        <v>0</v>
      </c>
      <c r="AH1537" s="30">
        <f t="shared" si="829"/>
        <v>0</v>
      </c>
      <c r="AI1537" s="30">
        <f t="shared" si="829"/>
        <v>0</v>
      </c>
      <c r="AJ1537" s="30">
        <f t="shared" si="829"/>
        <v>0</v>
      </c>
      <c r="AK1537" s="30">
        <f t="shared" si="829"/>
        <v>0</v>
      </c>
      <c r="AL1537" s="30">
        <f t="shared" si="829"/>
        <v>0</v>
      </c>
      <c r="AM1537" s="30">
        <f t="shared" si="829"/>
        <v>0</v>
      </c>
      <c r="AN1537" s="30">
        <f t="shared" si="829"/>
        <v>0</v>
      </c>
      <c r="AO1537" s="30">
        <f t="shared" si="829"/>
        <v>0</v>
      </c>
      <c r="AP1537" s="30">
        <f t="shared" si="829"/>
        <v>0</v>
      </c>
      <c r="AQ1537" s="30">
        <f t="shared" si="829"/>
        <v>0</v>
      </c>
      <c r="AR1537" s="30">
        <f t="shared" si="829"/>
        <v>0</v>
      </c>
      <c r="AS1537" s="30">
        <f t="shared" si="829"/>
        <v>0</v>
      </c>
      <c r="AT1537" s="30">
        <f t="shared" si="829"/>
        <v>0</v>
      </c>
      <c r="AU1537" s="30">
        <f t="shared" si="829"/>
        <v>0</v>
      </c>
      <c r="AV1537" s="30">
        <f t="shared" si="829"/>
        <v>0</v>
      </c>
      <c r="AW1537" s="30">
        <f t="shared" si="829"/>
        <v>0</v>
      </c>
      <c r="AX1537" s="30">
        <f t="shared" si="829"/>
        <v>0</v>
      </c>
      <c r="AY1537" s="30">
        <f t="shared" si="829"/>
        <v>0</v>
      </c>
      <c r="AZ1537" s="30">
        <f t="shared" si="829"/>
        <v>0</v>
      </c>
      <c r="BA1537" s="30">
        <f t="shared" si="829"/>
        <v>0</v>
      </c>
      <c r="BB1537" s="30">
        <f t="shared" si="829"/>
        <v>0</v>
      </c>
      <c r="BC1537" s="30">
        <f t="shared" si="829"/>
        <v>0</v>
      </c>
      <c r="BD1537" s="30">
        <f t="shared" si="829"/>
        <v>0</v>
      </c>
      <c r="BE1537" s="30">
        <f t="shared" si="829"/>
        <v>0</v>
      </c>
      <c r="BF1537" s="30">
        <f t="shared" si="829"/>
        <v>0</v>
      </c>
      <c r="BG1537" s="31">
        <f>SUM(F1537:BF1537)</f>
        <v>0</v>
      </c>
    </row>
    <row r="1538" spans="1:62" ht="12.95" customHeight="1" x14ac:dyDescent="0.2">
      <c r="A1538" s="543"/>
      <c r="B1538" s="544"/>
      <c r="C1538" s="506"/>
      <c r="D1538" s="510"/>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30">SUM(F1538:BF1538)</f>
        <v>0</v>
      </c>
    </row>
    <row r="1539" spans="1:62" ht="12.95" customHeight="1" x14ac:dyDescent="0.2">
      <c r="A1539" s="543"/>
      <c r="B1539" s="544"/>
      <c r="C1539" s="506"/>
      <c r="D1539" s="511"/>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30"/>
        <v>0</v>
      </c>
    </row>
    <row r="1540" spans="1:62" ht="12.95" customHeight="1" x14ac:dyDescent="0.2">
      <c r="A1540" s="543"/>
      <c r="B1540" s="544"/>
      <c r="C1540" s="507"/>
      <c r="D1540" s="512" t="str">
        <f>Parameters!$B$11</f>
        <v>Hosp.</v>
      </c>
      <c r="E1540" s="67" t="str">
        <f>Parameters!$B$14</f>
        <v>Total</v>
      </c>
      <c r="F1540" s="14">
        <f t="shared" ref="F1540:BF1540" si="831">F1541+F1542</f>
        <v>0</v>
      </c>
      <c r="G1540" s="14">
        <f t="shared" si="831"/>
        <v>0</v>
      </c>
      <c r="H1540" s="14">
        <f t="shared" si="831"/>
        <v>0</v>
      </c>
      <c r="I1540" s="14">
        <f t="shared" si="831"/>
        <v>0</v>
      </c>
      <c r="J1540" s="14">
        <f t="shared" si="831"/>
        <v>0</v>
      </c>
      <c r="K1540" s="14">
        <f t="shared" si="831"/>
        <v>0</v>
      </c>
      <c r="L1540" s="14">
        <f t="shared" si="831"/>
        <v>0</v>
      </c>
      <c r="M1540" s="14">
        <f t="shared" si="831"/>
        <v>0</v>
      </c>
      <c r="N1540" s="14">
        <f t="shared" si="831"/>
        <v>0</v>
      </c>
      <c r="O1540" s="14">
        <f t="shared" si="831"/>
        <v>0</v>
      </c>
      <c r="P1540" s="14">
        <f t="shared" si="831"/>
        <v>0</v>
      </c>
      <c r="Q1540" s="14">
        <f t="shared" si="831"/>
        <v>0</v>
      </c>
      <c r="R1540" s="14">
        <f t="shared" si="831"/>
        <v>0</v>
      </c>
      <c r="S1540" s="14">
        <f t="shared" si="831"/>
        <v>0</v>
      </c>
      <c r="T1540" s="14">
        <f t="shared" si="831"/>
        <v>0</v>
      </c>
      <c r="U1540" s="14">
        <f t="shared" si="831"/>
        <v>0</v>
      </c>
      <c r="V1540" s="14">
        <f t="shared" si="831"/>
        <v>0</v>
      </c>
      <c r="W1540" s="14">
        <f t="shared" si="831"/>
        <v>0</v>
      </c>
      <c r="X1540" s="14">
        <f t="shared" si="831"/>
        <v>0</v>
      </c>
      <c r="Y1540" s="14">
        <f t="shared" si="831"/>
        <v>0</v>
      </c>
      <c r="Z1540" s="14">
        <f t="shared" si="831"/>
        <v>0</v>
      </c>
      <c r="AA1540" s="14">
        <f t="shared" si="831"/>
        <v>0</v>
      </c>
      <c r="AB1540" s="14">
        <f t="shared" si="831"/>
        <v>0</v>
      </c>
      <c r="AC1540" s="14">
        <f t="shared" si="831"/>
        <v>0</v>
      </c>
      <c r="AD1540" s="14">
        <f t="shared" si="831"/>
        <v>0</v>
      </c>
      <c r="AE1540" s="14">
        <f t="shared" si="831"/>
        <v>0</v>
      </c>
      <c r="AF1540" s="14">
        <f t="shared" si="831"/>
        <v>0</v>
      </c>
      <c r="AG1540" s="14">
        <f t="shared" si="831"/>
        <v>0</v>
      </c>
      <c r="AH1540" s="14">
        <f t="shared" si="831"/>
        <v>0</v>
      </c>
      <c r="AI1540" s="14">
        <f t="shared" si="831"/>
        <v>0</v>
      </c>
      <c r="AJ1540" s="14">
        <f t="shared" si="831"/>
        <v>0</v>
      </c>
      <c r="AK1540" s="14">
        <f t="shared" si="831"/>
        <v>0</v>
      </c>
      <c r="AL1540" s="14">
        <f t="shared" si="831"/>
        <v>0</v>
      </c>
      <c r="AM1540" s="14">
        <f t="shared" si="831"/>
        <v>0</v>
      </c>
      <c r="AN1540" s="14">
        <f t="shared" si="831"/>
        <v>0</v>
      </c>
      <c r="AO1540" s="14">
        <f t="shared" si="831"/>
        <v>0</v>
      </c>
      <c r="AP1540" s="14">
        <f t="shared" si="831"/>
        <v>0</v>
      </c>
      <c r="AQ1540" s="14">
        <f t="shared" si="831"/>
        <v>0</v>
      </c>
      <c r="AR1540" s="14">
        <f t="shared" si="831"/>
        <v>0</v>
      </c>
      <c r="AS1540" s="14">
        <f t="shared" si="831"/>
        <v>0</v>
      </c>
      <c r="AT1540" s="14">
        <f t="shared" si="831"/>
        <v>0</v>
      </c>
      <c r="AU1540" s="14">
        <f t="shared" si="831"/>
        <v>0</v>
      </c>
      <c r="AV1540" s="14">
        <f t="shared" si="831"/>
        <v>0</v>
      </c>
      <c r="AW1540" s="14">
        <f t="shared" si="831"/>
        <v>0</v>
      </c>
      <c r="AX1540" s="14">
        <f t="shared" si="831"/>
        <v>0</v>
      </c>
      <c r="AY1540" s="14">
        <f t="shared" si="831"/>
        <v>0</v>
      </c>
      <c r="AZ1540" s="14">
        <f t="shared" si="831"/>
        <v>0</v>
      </c>
      <c r="BA1540" s="14">
        <f t="shared" si="831"/>
        <v>0</v>
      </c>
      <c r="BB1540" s="14">
        <f t="shared" si="831"/>
        <v>0</v>
      </c>
      <c r="BC1540" s="14">
        <f t="shared" si="831"/>
        <v>0</v>
      </c>
      <c r="BD1540" s="14">
        <f t="shared" si="831"/>
        <v>0</v>
      </c>
      <c r="BE1540" s="14">
        <f t="shared" si="831"/>
        <v>0</v>
      </c>
      <c r="BF1540" s="14">
        <f t="shared" si="831"/>
        <v>0</v>
      </c>
      <c r="BG1540" s="29">
        <f t="shared" si="830"/>
        <v>0</v>
      </c>
    </row>
    <row r="1541" spans="1:62" ht="12.95" customHeight="1" x14ac:dyDescent="0.2">
      <c r="A1541" s="543"/>
      <c r="B1541" s="544"/>
      <c r="C1541" s="507"/>
      <c r="D1541" s="513"/>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30"/>
        <v>0</v>
      </c>
    </row>
    <row r="1542" spans="1:62" ht="12.95" customHeight="1" x14ac:dyDescent="0.2">
      <c r="A1542" s="543"/>
      <c r="B1542" s="544"/>
      <c r="C1542" s="507"/>
      <c r="D1542" s="514"/>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30"/>
        <v>0</v>
      </c>
    </row>
    <row r="1543" spans="1:62" ht="12.95" customHeight="1" x14ac:dyDescent="0.2">
      <c r="A1543" s="543"/>
      <c r="B1543" s="544"/>
      <c r="C1543" s="507"/>
      <c r="D1543" s="515" t="str">
        <f>Parameters!$B$12</f>
        <v>ICU</v>
      </c>
      <c r="E1543" s="67" t="str">
        <f>Parameters!$B$14</f>
        <v>Total</v>
      </c>
      <c r="F1543" s="14">
        <f t="shared" ref="F1543:BF1543" si="832">F1544+F1545</f>
        <v>0</v>
      </c>
      <c r="G1543" s="14">
        <f t="shared" si="832"/>
        <v>0</v>
      </c>
      <c r="H1543" s="14">
        <f t="shared" si="832"/>
        <v>0</v>
      </c>
      <c r="I1543" s="14">
        <f t="shared" si="832"/>
        <v>0</v>
      </c>
      <c r="J1543" s="14">
        <f t="shared" si="832"/>
        <v>0</v>
      </c>
      <c r="K1543" s="14">
        <f t="shared" si="832"/>
        <v>0</v>
      </c>
      <c r="L1543" s="14">
        <f t="shared" si="832"/>
        <v>0</v>
      </c>
      <c r="M1543" s="14">
        <f t="shared" si="832"/>
        <v>0</v>
      </c>
      <c r="N1543" s="14">
        <f t="shared" si="832"/>
        <v>0</v>
      </c>
      <c r="O1543" s="14">
        <f t="shared" si="832"/>
        <v>0</v>
      </c>
      <c r="P1543" s="14">
        <f t="shared" si="832"/>
        <v>0</v>
      </c>
      <c r="Q1543" s="14">
        <f t="shared" si="832"/>
        <v>0</v>
      </c>
      <c r="R1543" s="14">
        <f t="shared" si="832"/>
        <v>0</v>
      </c>
      <c r="S1543" s="14">
        <f t="shared" si="832"/>
        <v>0</v>
      </c>
      <c r="T1543" s="14">
        <f t="shared" si="832"/>
        <v>0</v>
      </c>
      <c r="U1543" s="14">
        <f t="shared" si="832"/>
        <v>0</v>
      </c>
      <c r="V1543" s="14">
        <f t="shared" si="832"/>
        <v>0</v>
      </c>
      <c r="W1543" s="14">
        <f t="shared" si="832"/>
        <v>0</v>
      </c>
      <c r="X1543" s="14">
        <f t="shared" si="832"/>
        <v>0</v>
      </c>
      <c r="Y1543" s="14">
        <f t="shared" si="832"/>
        <v>0</v>
      </c>
      <c r="Z1543" s="14">
        <f t="shared" si="832"/>
        <v>0</v>
      </c>
      <c r="AA1543" s="14">
        <f t="shared" si="832"/>
        <v>0</v>
      </c>
      <c r="AB1543" s="14">
        <f t="shared" si="832"/>
        <v>0</v>
      </c>
      <c r="AC1543" s="14">
        <f t="shared" si="832"/>
        <v>0</v>
      </c>
      <c r="AD1543" s="14">
        <f t="shared" si="832"/>
        <v>0</v>
      </c>
      <c r="AE1543" s="14">
        <f t="shared" si="832"/>
        <v>0</v>
      </c>
      <c r="AF1543" s="14">
        <f t="shared" si="832"/>
        <v>0</v>
      </c>
      <c r="AG1543" s="14">
        <f t="shared" si="832"/>
        <v>0</v>
      </c>
      <c r="AH1543" s="14">
        <f t="shared" si="832"/>
        <v>0</v>
      </c>
      <c r="AI1543" s="14">
        <f t="shared" si="832"/>
        <v>0</v>
      </c>
      <c r="AJ1543" s="14">
        <f t="shared" si="832"/>
        <v>0</v>
      </c>
      <c r="AK1543" s="14">
        <f t="shared" si="832"/>
        <v>0</v>
      </c>
      <c r="AL1543" s="14">
        <f t="shared" si="832"/>
        <v>0</v>
      </c>
      <c r="AM1543" s="14">
        <f t="shared" si="832"/>
        <v>0</v>
      </c>
      <c r="AN1543" s="14">
        <f t="shared" si="832"/>
        <v>0</v>
      </c>
      <c r="AO1543" s="14">
        <f t="shared" si="832"/>
        <v>0</v>
      </c>
      <c r="AP1543" s="14">
        <f t="shared" si="832"/>
        <v>0</v>
      </c>
      <c r="AQ1543" s="14">
        <f t="shared" si="832"/>
        <v>0</v>
      </c>
      <c r="AR1543" s="14">
        <f t="shared" si="832"/>
        <v>0</v>
      </c>
      <c r="AS1543" s="14">
        <f t="shared" si="832"/>
        <v>0</v>
      </c>
      <c r="AT1543" s="14">
        <f t="shared" si="832"/>
        <v>0</v>
      </c>
      <c r="AU1543" s="14">
        <f t="shared" si="832"/>
        <v>0</v>
      </c>
      <c r="AV1543" s="14">
        <f t="shared" si="832"/>
        <v>0</v>
      </c>
      <c r="AW1543" s="14">
        <f t="shared" si="832"/>
        <v>0</v>
      </c>
      <c r="AX1543" s="14">
        <f t="shared" si="832"/>
        <v>0</v>
      </c>
      <c r="AY1543" s="14">
        <f t="shared" si="832"/>
        <v>0</v>
      </c>
      <c r="AZ1543" s="14">
        <f t="shared" si="832"/>
        <v>0</v>
      </c>
      <c r="BA1543" s="14">
        <f t="shared" si="832"/>
        <v>0</v>
      </c>
      <c r="BB1543" s="14">
        <f t="shared" si="832"/>
        <v>0</v>
      </c>
      <c r="BC1543" s="14">
        <f t="shared" si="832"/>
        <v>0</v>
      </c>
      <c r="BD1543" s="14">
        <f t="shared" si="832"/>
        <v>0</v>
      </c>
      <c r="BE1543" s="14">
        <f t="shared" si="832"/>
        <v>0</v>
      </c>
      <c r="BF1543" s="14">
        <f t="shared" si="832"/>
        <v>0</v>
      </c>
      <c r="BG1543" s="29">
        <f t="shared" si="830"/>
        <v>0</v>
      </c>
    </row>
    <row r="1544" spans="1:62" ht="12.95" customHeight="1" x14ac:dyDescent="0.2">
      <c r="A1544" s="543"/>
      <c r="B1544" s="544"/>
      <c r="C1544" s="507"/>
      <c r="D1544" s="513"/>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30"/>
        <v>0</v>
      </c>
    </row>
    <row r="1545" spans="1:62" ht="12.95" customHeight="1" x14ac:dyDescent="0.2">
      <c r="A1545" s="543"/>
      <c r="B1545" s="544"/>
      <c r="C1545" s="507"/>
      <c r="D1545" s="514"/>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30"/>
        <v>0</v>
      </c>
    </row>
    <row r="1546" spans="1:62" ht="12.95" customHeight="1" x14ac:dyDescent="0.2">
      <c r="A1546" s="543"/>
      <c r="B1546" s="544"/>
      <c r="C1546" s="507"/>
      <c r="D1546" s="515" t="str">
        <f>Parameters!$B$13</f>
        <v>Death</v>
      </c>
      <c r="E1546" s="67" t="str">
        <f>Parameters!$B$14</f>
        <v>Total</v>
      </c>
      <c r="F1546" s="14">
        <f t="shared" ref="F1546:BF1546" si="833">F1547+F1548</f>
        <v>0</v>
      </c>
      <c r="G1546" s="14">
        <f t="shared" si="833"/>
        <v>0</v>
      </c>
      <c r="H1546" s="14">
        <f t="shared" si="833"/>
        <v>0</v>
      </c>
      <c r="I1546" s="14">
        <f t="shared" si="833"/>
        <v>0</v>
      </c>
      <c r="J1546" s="14">
        <f t="shared" si="833"/>
        <v>0</v>
      </c>
      <c r="K1546" s="14">
        <f t="shared" si="833"/>
        <v>0</v>
      </c>
      <c r="L1546" s="14">
        <f t="shared" si="833"/>
        <v>0</v>
      </c>
      <c r="M1546" s="14">
        <f t="shared" si="833"/>
        <v>0</v>
      </c>
      <c r="N1546" s="14">
        <f t="shared" si="833"/>
        <v>0</v>
      </c>
      <c r="O1546" s="14">
        <f t="shared" si="833"/>
        <v>0</v>
      </c>
      <c r="P1546" s="14">
        <f t="shared" si="833"/>
        <v>0</v>
      </c>
      <c r="Q1546" s="14">
        <f t="shared" si="833"/>
        <v>0</v>
      </c>
      <c r="R1546" s="14">
        <f t="shared" si="833"/>
        <v>0</v>
      </c>
      <c r="S1546" s="14">
        <f t="shared" si="833"/>
        <v>0</v>
      </c>
      <c r="T1546" s="14">
        <f t="shared" si="833"/>
        <v>0</v>
      </c>
      <c r="U1546" s="14">
        <f t="shared" si="833"/>
        <v>0</v>
      </c>
      <c r="V1546" s="14">
        <f t="shared" si="833"/>
        <v>0</v>
      </c>
      <c r="W1546" s="14">
        <f t="shared" si="833"/>
        <v>0</v>
      </c>
      <c r="X1546" s="14">
        <f t="shared" si="833"/>
        <v>0</v>
      </c>
      <c r="Y1546" s="14">
        <f t="shared" si="833"/>
        <v>0</v>
      </c>
      <c r="Z1546" s="14">
        <f t="shared" si="833"/>
        <v>0</v>
      </c>
      <c r="AA1546" s="14">
        <f t="shared" si="833"/>
        <v>0</v>
      </c>
      <c r="AB1546" s="14">
        <f t="shared" si="833"/>
        <v>0</v>
      </c>
      <c r="AC1546" s="14">
        <f t="shared" si="833"/>
        <v>0</v>
      </c>
      <c r="AD1546" s="14">
        <f t="shared" si="833"/>
        <v>0</v>
      </c>
      <c r="AE1546" s="14">
        <f t="shared" si="833"/>
        <v>0</v>
      </c>
      <c r="AF1546" s="14">
        <f t="shared" si="833"/>
        <v>0</v>
      </c>
      <c r="AG1546" s="14">
        <f t="shared" si="833"/>
        <v>0</v>
      </c>
      <c r="AH1546" s="14">
        <f t="shared" si="833"/>
        <v>0</v>
      </c>
      <c r="AI1546" s="14">
        <f t="shared" si="833"/>
        <v>0</v>
      </c>
      <c r="AJ1546" s="14">
        <f t="shared" si="833"/>
        <v>0</v>
      </c>
      <c r="AK1546" s="14">
        <f t="shared" si="833"/>
        <v>0</v>
      </c>
      <c r="AL1546" s="14">
        <f t="shared" si="833"/>
        <v>0</v>
      </c>
      <c r="AM1546" s="14">
        <f t="shared" si="833"/>
        <v>0</v>
      </c>
      <c r="AN1546" s="14">
        <f t="shared" si="833"/>
        <v>0</v>
      </c>
      <c r="AO1546" s="14">
        <f t="shared" si="833"/>
        <v>0</v>
      </c>
      <c r="AP1546" s="14">
        <f t="shared" si="833"/>
        <v>0</v>
      </c>
      <c r="AQ1546" s="14">
        <f t="shared" si="833"/>
        <v>0</v>
      </c>
      <c r="AR1546" s="14">
        <f t="shared" si="833"/>
        <v>0</v>
      </c>
      <c r="AS1546" s="14">
        <f t="shared" si="833"/>
        <v>0</v>
      </c>
      <c r="AT1546" s="14">
        <f t="shared" si="833"/>
        <v>0</v>
      </c>
      <c r="AU1546" s="14">
        <f t="shared" si="833"/>
        <v>0</v>
      </c>
      <c r="AV1546" s="14">
        <f t="shared" si="833"/>
        <v>0</v>
      </c>
      <c r="AW1546" s="14">
        <f t="shared" si="833"/>
        <v>0</v>
      </c>
      <c r="AX1546" s="14">
        <f t="shared" si="833"/>
        <v>0</v>
      </c>
      <c r="AY1546" s="14">
        <f t="shared" si="833"/>
        <v>0</v>
      </c>
      <c r="AZ1546" s="14">
        <f t="shared" si="833"/>
        <v>0</v>
      </c>
      <c r="BA1546" s="14">
        <f t="shared" si="833"/>
        <v>0</v>
      </c>
      <c r="BB1546" s="14">
        <f t="shared" si="833"/>
        <v>0</v>
      </c>
      <c r="BC1546" s="14">
        <f t="shared" si="833"/>
        <v>0</v>
      </c>
      <c r="BD1546" s="14">
        <f t="shared" si="833"/>
        <v>0</v>
      </c>
      <c r="BE1546" s="14">
        <f t="shared" si="833"/>
        <v>0</v>
      </c>
      <c r="BF1546" s="14">
        <f t="shared" si="833"/>
        <v>0</v>
      </c>
      <c r="BG1546" s="29">
        <f t="shared" si="830"/>
        <v>0</v>
      </c>
    </row>
    <row r="1547" spans="1:62" ht="12.95" customHeight="1" x14ac:dyDescent="0.2">
      <c r="A1547" s="543"/>
      <c r="B1547" s="544"/>
      <c r="C1547" s="507"/>
      <c r="D1547" s="513"/>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30"/>
        <v>0</v>
      </c>
    </row>
    <row r="1548" spans="1:62" ht="12.95" customHeight="1" thickBot="1" x14ac:dyDescent="0.25">
      <c r="A1548" s="543"/>
      <c r="B1548" s="544"/>
      <c r="C1548" s="508"/>
      <c r="D1548" s="516"/>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533" t="str">
        <f>Parameters!$E$16</f>
        <v># Positive samples</v>
      </c>
      <c r="B1549" s="539"/>
      <c r="C1549" s="547" t="str">
        <f>Parameters!$B$14</f>
        <v>Total</v>
      </c>
      <c r="D1549" s="547"/>
      <c r="E1549" s="394" t="str">
        <f>Parameters!$B$14</f>
        <v>Total</v>
      </c>
      <c r="F1549" s="395">
        <f>F1550+F1551</f>
        <v>0</v>
      </c>
      <c r="G1549" s="395">
        <f t="shared" ref="G1549:BF1549" si="834">G1550+G1551</f>
        <v>0</v>
      </c>
      <c r="H1549" s="395">
        <f t="shared" si="834"/>
        <v>0</v>
      </c>
      <c r="I1549" s="395">
        <f t="shared" si="834"/>
        <v>0</v>
      </c>
      <c r="J1549" s="395">
        <f t="shared" si="834"/>
        <v>0</v>
      </c>
      <c r="K1549" s="395">
        <f t="shared" si="834"/>
        <v>0</v>
      </c>
      <c r="L1549" s="395">
        <f t="shared" si="834"/>
        <v>0</v>
      </c>
      <c r="M1549" s="395">
        <f t="shared" si="834"/>
        <v>0</v>
      </c>
      <c r="N1549" s="395">
        <f t="shared" si="834"/>
        <v>0</v>
      </c>
      <c r="O1549" s="395">
        <f t="shared" si="834"/>
        <v>0</v>
      </c>
      <c r="P1549" s="395">
        <f t="shared" si="834"/>
        <v>0</v>
      </c>
      <c r="Q1549" s="395">
        <f t="shared" si="834"/>
        <v>0</v>
      </c>
      <c r="R1549" s="395">
        <f t="shared" si="834"/>
        <v>0</v>
      </c>
      <c r="S1549" s="395">
        <f t="shared" si="834"/>
        <v>0</v>
      </c>
      <c r="T1549" s="395">
        <f t="shared" si="834"/>
        <v>0</v>
      </c>
      <c r="U1549" s="395">
        <f t="shared" si="834"/>
        <v>0</v>
      </c>
      <c r="V1549" s="395">
        <f t="shared" si="834"/>
        <v>0</v>
      </c>
      <c r="W1549" s="395">
        <f t="shared" si="834"/>
        <v>0</v>
      </c>
      <c r="X1549" s="395">
        <f t="shared" si="834"/>
        <v>0</v>
      </c>
      <c r="Y1549" s="395">
        <f t="shared" si="834"/>
        <v>0</v>
      </c>
      <c r="Z1549" s="395">
        <f t="shared" si="834"/>
        <v>0</v>
      </c>
      <c r="AA1549" s="395">
        <f t="shared" si="834"/>
        <v>0</v>
      </c>
      <c r="AB1549" s="395">
        <f t="shared" si="834"/>
        <v>0</v>
      </c>
      <c r="AC1549" s="395">
        <f t="shared" si="834"/>
        <v>0</v>
      </c>
      <c r="AD1549" s="395">
        <f t="shared" si="834"/>
        <v>0</v>
      </c>
      <c r="AE1549" s="395">
        <f t="shared" si="834"/>
        <v>0</v>
      </c>
      <c r="AF1549" s="395">
        <f t="shared" si="834"/>
        <v>0</v>
      </c>
      <c r="AG1549" s="395">
        <f t="shared" si="834"/>
        <v>0</v>
      </c>
      <c r="AH1549" s="395">
        <f t="shared" si="834"/>
        <v>0</v>
      </c>
      <c r="AI1549" s="395">
        <f t="shared" si="834"/>
        <v>0</v>
      </c>
      <c r="AJ1549" s="395">
        <f t="shared" si="834"/>
        <v>0</v>
      </c>
      <c r="AK1549" s="395">
        <f t="shared" si="834"/>
        <v>0</v>
      </c>
      <c r="AL1549" s="395">
        <f t="shared" si="834"/>
        <v>0</v>
      </c>
      <c r="AM1549" s="395">
        <f t="shared" si="834"/>
        <v>0</v>
      </c>
      <c r="AN1549" s="395">
        <f t="shared" si="834"/>
        <v>0</v>
      </c>
      <c r="AO1549" s="395">
        <f t="shared" si="834"/>
        <v>0</v>
      </c>
      <c r="AP1549" s="395">
        <f t="shared" si="834"/>
        <v>0</v>
      </c>
      <c r="AQ1549" s="395">
        <f t="shared" si="834"/>
        <v>0</v>
      </c>
      <c r="AR1549" s="395">
        <f t="shared" si="834"/>
        <v>0</v>
      </c>
      <c r="AS1549" s="395">
        <f t="shared" si="834"/>
        <v>0</v>
      </c>
      <c r="AT1549" s="395">
        <f t="shared" si="834"/>
        <v>0</v>
      </c>
      <c r="AU1549" s="395">
        <f t="shared" si="834"/>
        <v>0</v>
      </c>
      <c r="AV1549" s="395">
        <f t="shared" si="834"/>
        <v>0</v>
      </c>
      <c r="AW1549" s="395">
        <f t="shared" si="834"/>
        <v>0</v>
      </c>
      <c r="AX1549" s="395">
        <f t="shared" si="834"/>
        <v>0</v>
      </c>
      <c r="AY1549" s="395">
        <f t="shared" si="834"/>
        <v>0</v>
      </c>
      <c r="AZ1549" s="395">
        <f t="shared" si="834"/>
        <v>0</v>
      </c>
      <c r="BA1549" s="395">
        <f t="shared" si="834"/>
        <v>0</v>
      </c>
      <c r="BB1549" s="395">
        <f t="shared" si="834"/>
        <v>0</v>
      </c>
      <c r="BC1549" s="395">
        <f t="shared" si="834"/>
        <v>0</v>
      </c>
      <c r="BD1549" s="395">
        <f t="shared" si="834"/>
        <v>0</v>
      </c>
      <c r="BE1549" s="395">
        <f t="shared" si="834"/>
        <v>0</v>
      </c>
      <c r="BF1549" s="395">
        <f t="shared" si="834"/>
        <v>0</v>
      </c>
      <c r="BG1549" s="56">
        <f>SUM(F1549:BF1549)</f>
        <v>0</v>
      </c>
      <c r="BH1549" s="527" t="str">
        <f>A1549</f>
        <v># Positive samples</v>
      </c>
      <c r="BI1549" s="528"/>
      <c r="BJ1549" s="529"/>
    </row>
    <row r="1550" spans="1:62" ht="12.95" customHeight="1" x14ac:dyDescent="0.2">
      <c r="A1550" s="534"/>
      <c r="B1550" s="540"/>
      <c r="C1550" s="548"/>
      <c r="D1550" s="549"/>
      <c r="E1550" s="49" t="str">
        <f>Parameters!$B$15</f>
        <v>Fem.</v>
      </c>
      <c r="F1550" s="34">
        <f>F1553+F1565+F1577+F1589+F1601+F1613+F1625+F1637</f>
        <v>0</v>
      </c>
      <c r="G1550" s="34">
        <f t="shared" ref="G1550:BF1550" si="835">G1553+G1565+G1577+G1589+G1601+G1613+G1625+G1637</f>
        <v>0</v>
      </c>
      <c r="H1550" s="34">
        <f t="shared" si="835"/>
        <v>0</v>
      </c>
      <c r="I1550" s="34">
        <f t="shared" si="835"/>
        <v>0</v>
      </c>
      <c r="J1550" s="34">
        <f t="shared" si="835"/>
        <v>0</v>
      </c>
      <c r="K1550" s="34">
        <f t="shared" si="835"/>
        <v>0</v>
      </c>
      <c r="L1550" s="34">
        <f t="shared" si="835"/>
        <v>0</v>
      </c>
      <c r="M1550" s="34">
        <f t="shared" si="835"/>
        <v>0</v>
      </c>
      <c r="N1550" s="34">
        <f t="shared" si="835"/>
        <v>0</v>
      </c>
      <c r="O1550" s="34">
        <f t="shared" si="835"/>
        <v>0</v>
      </c>
      <c r="P1550" s="34">
        <f t="shared" si="835"/>
        <v>0</v>
      </c>
      <c r="Q1550" s="34">
        <f t="shared" si="835"/>
        <v>0</v>
      </c>
      <c r="R1550" s="34">
        <f t="shared" si="835"/>
        <v>0</v>
      </c>
      <c r="S1550" s="34">
        <f t="shared" si="835"/>
        <v>0</v>
      </c>
      <c r="T1550" s="34">
        <f t="shared" si="835"/>
        <v>0</v>
      </c>
      <c r="U1550" s="34">
        <f t="shared" si="835"/>
        <v>0</v>
      </c>
      <c r="V1550" s="34">
        <f t="shared" si="835"/>
        <v>0</v>
      </c>
      <c r="W1550" s="34">
        <f t="shared" si="835"/>
        <v>0</v>
      </c>
      <c r="X1550" s="34">
        <f t="shared" si="835"/>
        <v>0</v>
      </c>
      <c r="Y1550" s="34">
        <f t="shared" si="835"/>
        <v>0</v>
      </c>
      <c r="Z1550" s="34">
        <f t="shared" si="835"/>
        <v>0</v>
      </c>
      <c r="AA1550" s="34">
        <f t="shared" si="835"/>
        <v>0</v>
      </c>
      <c r="AB1550" s="34">
        <f t="shared" si="835"/>
        <v>0</v>
      </c>
      <c r="AC1550" s="34">
        <f t="shared" si="835"/>
        <v>0</v>
      </c>
      <c r="AD1550" s="34">
        <f t="shared" si="835"/>
        <v>0</v>
      </c>
      <c r="AE1550" s="34">
        <f t="shared" si="835"/>
        <v>0</v>
      </c>
      <c r="AF1550" s="34">
        <f t="shared" si="835"/>
        <v>0</v>
      </c>
      <c r="AG1550" s="34">
        <f t="shared" si="835"/>
        <v>0</v>
      </c>
      <c r="AH1550" s="34">
        <f t="shared" si="835"/>
        <v>0</v>
      </c>
      <c r="AI1550" s="34">
        <f t="shared" si="835"/>
        <v>0</v>
      </c>
      <c r="AJ1550" s="34">
        <f t="shared" si="835"/>
        <v>0</v>
      </c>
      <c r="AK1550" s="34">
        <f t="shared" si="835"/>
        <v>0</v>
      </c>
      <c r="AL1550" s="34">
        <f t="shared" si="835"/>
        <v>0</v>
      </c>
      <c r="AM1550" s="34">
        <f t="shared" si="835"/>
        <v>0</v>
      </c>
      <c r="AN1550" s="34">
        <f t="shared" si="835"/>
        <v>0</v>
      </c>
      <c r="AO1550" s="34">
        <f t="shared" si="835"/>
        <v>0</v>
      </c>
      <c r="AP1550" s="34">
        <f t="shared" si="835"/>
        <v>0</v>
      </c>
      <c r="AQ1550" s="34">
        <f t="shared" si="835"/>
        <v>0</v>
      </c>
      <c r="AR1550" s="34">
        <f t="shared" si="835"/>
        <v>0</v>
      </c>
      <c r="AS1550" s="34">
        <f t="shared" si="835"/>
        <v>0</v>
      </c>
      <c r="AT1550" s="34">
        <f t="shared" si="835"/>
        <v>0</v>
      </c>
      <c r="AU1550" s="34">
        <f t="shared" si="835"/>
        <v>0</v>
      </c>
      <c r="AV1550" s="34">
        <f t="shared" si="835"/>
        <v>0</v>
      </c>
      <c r="AW1550" s="34">
        <f t="shared" si="835"/>
        <v>0</v>
      </c>
      <c r="AX1550" s="34">
        <f t="shared" si="835"/>
        <v>0</v>
      </c>
      <c r="AY1550" s="34">
        <f t="shared" si="835"/>
        <v>0</v>
      </c>
      <c r="AZ1550" s="34">
        <f t="shared" si="835"/>
        <v>0</v>
      </c>
      <c r="BA1550" s="34">
        <f t="shared" si="835"/>
        <v>0</v>
      </c>
      <c r="BB1550" s="34">
        <f t="shared" si="835"/>
        <v>0</v>
      </c>
      <c r="BC1550" s="34">
        <f t="shared" si="835"/>
        <v>0</v>
      </c>
      <c r="BD1550" s="34">
        <f t="shared" si="835"/>
        <v>0</v>
      </c>
      <c r="BE1550" s="34">
        <f t="shared" si="835"/>
        <v>0</v>
      </c>
      <c r="BF1550" s="34">
        <f t="shared" si="835"/>
        <v>0</v>
      </c>
      <c r="BG1550" s="36">
        <f>SUM(F1550:BF1550)</f>
        <v>0</v>
      </c>
      <c r="BH1550" s="325" t="str">
        <f>$D1552</f>
        <v>Fever</v>
      </c>
      <c r="BI1550" s="48" t="str">
        <f t="shared" ref="BI1550:BI1561" si="836">$E1552</f>
        <v>Total</v>
      </c>
      <c r="BJ1550" s="58">
        <f>BG1549</f>
        <v>0</v>
      </c>
    </row>
    <row r="1551" spans="1:62" ht="12.95" customHeight="1" thickBot="1" x14ac:dyDescent="0.25">
      <c r="A1551" s="534"/>
      <c r="B1551" s="540"/>
      <c r="C1551" s="550"/>
      <c r="D1551" s="551"/>
      <c r="E1551" s="50" t="str">
        <f>Parameters!$B$16</f>
        <v>Male</v>
      </c>
      <c r="F1551" s="51">
        <f>F1554+F1566+F1578+F1590+F1602+F1614+F1626+F1638</f>
        <v>0</v>
      </c>
      <c r="G1551" s="51">
        <f t="shared" ref="G1551:BF1551" si="837">G1554+G1566+G1578+G1590+G1602+G1614+G1626+G1638</f>
        <v>0</v>
      </c>
      <c r="H1551" s="51">
        <f t="shared" si="837"/>
        <v>0</v>
      </c>
      <c r="I1551" s="51">
        <f t="shared" si="837"/>
        <v>0</v>
      </c>
      <c r="J1551" s="51">
        <f t="shared" si="837"/>
        <v>0</v>
      </c>
      <c r="K1551" s="51">
        <f t="shared" si="837"/>
        <v>0</v>
      </c>
      <c r="L1551" s="51">
        <f t="shared" si="837"/>
        <v>0</v>
      </c>
      <c r="M1551" s="51">
        <f t="shared" si="837"/>
        <v>0</v>
      </c>
      <c r="N1551" s="51">
        <f t="shared" si="837"/>
        <v>0</v>
      </c>
      <c r="O1551" s="51">
        <f t="shared" si="837"/>
        <v>0</v>
      </c>
      <c r="P1551" s="51">
        <f t="shared" si="837"/>
        <v>0</v>
      </c>
      <c r="Q1551" s="51">
        <f t="shared" si="837"/>
        <v>0</v>
      </c>
      <c r="R1551" s="51">
        <f t="shared" si="837"/>
        <v>0</v>
      </c>
      <c r="S1551" s="51">
        <f t="shared" si="837"/>
        <v>0</v>
      </c>
      <c r="T1551" s="51">
        <f t="shared" si="837"/>
        <v>0</v>
      </c>
      <c r="U1551" s="51">
        <f t="shared" si="837"/>
        <v>0</v>
      </c>
      <c r="V1551" s="51">
        <f t="shared" si="837"/>
        <v>0</v>
      </c>
      <c r="W1551" s="51">
        <f t="shared" si="837"/>
        <v>0</v>
      </c>
      <c r="X1551" s="51">
        <f t="shared" si="837"/>
        <v>0</v>
      </c>
      <c r="Y1551" s="51">
        <f t="shared" si="837"/>
        <v>0</v>
      </c>
      <c r="Z1551" s="51">
        <f t="shared" si="837"/>
        <v>0</v>
      </c>
      <c r="AA1551" s="51">
        <f t="shared" si="837"/>
        <v>0</v>
      </c>
      <c r="AB1551" s="51">
        <f t="shared" si="837"/>
        <v>0</v>
      </c>
      <c r="AC1551" s="51">
        <f t="shared" si="837"/>
        <v>0</v>
      </c>
      <c r="AD1551" s="51">
        <f t="shared" si="837"/>
        <v>0</v>
      </c>
      <c r="AE1551" s="51">
        <f t="shared" si="837"/>
        <v>0</v>
      </c>
      <c r="AF1551" s="51">
        <f t="shared" si="837"/>
        <v>0</v>
      </c>
      <c r="AG1551" s="51">
        <f t="shared" si="837"/>
        <v>0</v>
      </c>
      <c r="AH1551" s="51">
        <f t="shared" si="837"/>
        <v>0</v>
      </c>
      <c r="AI1551" s="51">
        <f t="shared" si="837"/>
        <v>0</v>
      </c>
      <c r="AJ1551" s="51">
        <f t="shared" si="837"/>
        <v>0</v>
      </c>
      <c r="AK1551" s="51">
        <f t="shared" si="837"/>
        <v>0</v>
      </c>
      <c r="AL1551" s="51">
        <f t="shared" si="837"/>
        <v>0</v>
      </c>
      <c r="AM1551" s="51">
        <f t="shared" si="837"/>
        <v>0</v>
      </c>
      <c r="AN1551" s="51">
        <f t="shared" si="837"/>
        <v>0</v>
      </c>
      <c r="AO1551" s="51">
        <f t="shared" si="837"/>
        <v>0</v>
      </c>
      <c r="AP1551" s="51">
        <f t="shared" si="837"/>
        <v>0</v>
      </c>
      <c r="AQ1551" s="51">
        <f t="shared" si="837"/>
        <v>0</v>
      </c>
      <c r="AR1551" s="51">
        <f t="shared" si="837"/>
        <v>0</v>
      </c>
      <c r="AS1551" s="51">
        <f t="shared" si="837"/>
        <v>0</v>
      </c>
      <c r="AT1551" s="51">
        <f t="shared" si="837"/>
        <v>0</v>
      </c>
      <c r="AU1551" s="51">
        <f t="shared" si="837"/>
        <v>0</v>
      </c>
      <c r="AV1551" s="51">
        <f t="shared" si="837"/>
        <v>0</v>
      </c>
      <c r="AW1551" s="51">
        <f t="shared" si="837"/>
        <v>0</v>
      </c>
      <c r="AX1551" s="51">
        <f t="shared" si="837"/>
        <v>0</v>
      </c>
      <c r="AY1551" s="51">
        <f t="shared" si="837"/>
        <v>0</v>
      </c>
      <c r="AZ1551" s="51">
        <f t="shared" si="837"/>
        <v>0</v>
      </c>
      <c r="BA1551" s="51">
        <f t="shared" si="837"/>
        <v>0</v>
      </c>
      <c r="BB1551" s="51">
        <f t="shared" si="837"/>
        <v>0</v>
      </c>
      <c r="BC1551" s="51">
        <f t="shared" si="837"/>
        <v>0</v>
      </c>
      <c r="BD1551" s="51">
        <f t="shared" si="837"/>
        <v>0</v>
      </c>
      <c r="BE1551" s="51">
        <f t="shared" si="837"/>
        <v>0</v>
      </c>
      <c r="BF1551" s="51">
        <f t="shared" si="837"/>
        <v>0</v>
      </c>
      <c r="BG1551" s="57">
        <f>SUM(F1551:BF1551)</f>
        <v>0</v>
      </c>
      <c r="BH1551" s="326"/>
      <c r="BI1551" s="62" t="str">
        <f t="shared" si="836"/>
        <v>Fem.</v>
      </c>
      <c r="BJ1551" s="59">
        <f>BG1550</f>
        <v>0</v>
      </c>
    </row>
    <row r="1552" spans="1:62" ht="12.95" customHeight="1" x14ac:dyDescent="0.2">
      <c r="A1552" s="534"/>
      <c r="B1552" s="540"/>
      <c r="C1552" s="506" t="str">
        <f>Parameters!$C$3</f>
        <v>&lt; 6 m.</v>
      </c>
      <c r="D1552" s="509" t="str">
        <f>Parameters!$B$10</f>
        <v>Fever</v>
      </c>
      <c r="E1552" s="65" t="str">
        <f>Parameters!$B$14</f>
        <v>Total</v>
      </c>
      <c r="F1552" s="30">
        <f>F1553+F1554</f>
        <v>0</v>
      </c>
      <c r="G1552" s="30">
        <f t="shared" ref="G1552:BF1552" si="838">G1553+G1554</f>
        <v>0</v>
      </c>
      <c r="H1552" s="30">
        <f t="shared" si="838"/>
        <v>0</v>
      </c>
      <c r="I1552" s="30">
        <f t="shared" si="838"/>
        <v>0</v>
      </c>
      <c r="J1552" s="30">
        <f t="shared" si="838"/>
        <v>0</v>
      </c>
      <c r="K1552" s="30">
        <f t="shared" si="838"/>
        <v>0</v>
      </c>
      <c r="L1552" s="30">
        <f t="shared" si="838"/>
        <v>0</v>
      </c>
      <c r="M1552" s="30">
        <f t="shared" si="838"/>
        <v>0</v>
      </c>
      <c r="N1552" s="30">
        <f t="shared" si="838"/>
        <v>0</v>
      </c>
      <c r="O1552" s="30">
        <f t="shared" si="838"/>
        <v>0</v>
      </c>
      <c r="P1552" s="30">
        <f t="shared" si="838"/>
        <v>0</v>
      </c>
      <c r="Q1552" s="30">
        <f t="shared" si="838"/>
        <v>0</v>
      </c>
      <c r="R1552" s="30">
        <f t="shared" si="838"/>
        <v>0</v>
      </c>
      <c r="S1552" s="30">
        <f t="shared" si="838"/>
        <v>0</v>
      </c>
      <c r="T1552" s="30">
        <f t="shared" si="838"/>
        <v>0</v>
      </c>
      <c r="U1552" s="30">
        <f t="shared" si="838"/>
        <v>0</v>
      </c>
      <c r="V1552" s="30">
        <f t="shared" si="838"/>
        <v>0</v>
      </c>
      <c r="W1552" s="30">
        <f t="shared" si="838"/>
        <v>0</v>
      </c>
      <c r="X1552" s="30">
        <f t="shared" si="838"/>
        <v>0</v>
      </c>
      <c r="Y1552" s="30">
        <f t="shared" si="838"/>
        <v>0</v>
      </c>
      <c r="Z1552" s="30">
        <f t="shared" si="838"/>
        <v>0</v>
      </c>
      <c r="AA1552" s="30">
        <f t="shared" si="838"/>
        <v>0</v>
      </c>
      <c r="AB1552" s="30">
        <f t="shared" si="838"/>
        <v>0</v>
      </c>
      <c r="AC1552" s="30">
        <f t="shared" si="838"/>
        <v>0</v>
      </c>
      <c r="AD1552" s="30">
        <f t="shared" si="838"/>
        <v>0</v>
      </c>
      <c r="AE1552" s="30">
        <f t="shared" si="838"/>
        <v>0</v>
      </c>
      <c r="AF1552" s="30">
        <f t="shared" si="838"/>
        <v>0</v>
      </c>
      <c r="AG1552" s="30">
        <f t="shared" si="838"/>
        <v>0</v>
      </c>
      <c r="AH1552" s="30">
        <f t="shared" si="838"/>
        <v>0</v>
      </c>
      <c r="AI1552" s="30">
        <f t="shared" si="838"/>
        <v>0</v>
      </c>
      <c r="AJ1552" s="30">
        <f t="shared" si="838"/>
        <v>0</v>
      </c>
      <c r="AK1552" s="30">
        <f t="shared" si="838"/>
        <v>0</v>
      </c>
      <c r="AL1552" s="30">
        <f t="shared" si="838"/>
        <v>0</v>
      </c>
      <c r="AM1552" s="30">
        <f t="shared" si="838"/>
        <v>0</v>
      </c>
      <c r="AN1552" s="30">
        <f t="shared" si="838"/>
        <v>0</v>
      </c>
      <c r="AO1552" s="30">
        <f t="shared" si="838"/>
        <v>0</v>
      </c>
      <c r="AP1552" s="30">
        <f t="shared" si="838"/>
        <v>0</v>
      </c>
      <c r="AQ1552" s="30">
        <f t="shared" si="838"/>
        <v>0</v>
      </c>
      <c r="AR1552" s="30">
        <f t="shared" si="838"/>
        <v>0</v>
      </c>
      <c r="AS1552" s="30">
        <f t="shared" si="838"/>
        <v>0</v>
      </c>
      <c r="AT1552" s="30">
        <f t="shared" si="838"/>
        <v>0</v>
      </c>
      <c r="AU1552" s="30">
        <f t="shared" si="838"/>
        <v>0</v>
      </c>
      <c r="AV1552" s="30">
        <f t="shared" si="838"/>
        <v>0</v>
      </c>
      <c r="AW1552" s="30">
        <f t="shared" si="838"/>
        <v>0</v>
      </c>
      <c r="AX1552" s="30">
        <f t="shared" si="838"/>
        <v>0</v>
      </c>
      <c r="AY1552" s="30">
        <f t="shared" si="838"/>
        <v>0</v>
      </c>
      <c r="AZ1552" s="30">
        <f t="shared" si="838"/>
        <v>0</v>
      </c>
      <c r="BA1552" s="30">
        <f t="shared" si="838"/>
        <v>0</v>
      </c>
      <c r="BB1552" s="30">
        <f t="shared" si="838"/>
        <v>0</v>
      </c>
      <c r="BC1552" s="30">
        <f t="shared" si="838"/>
        <v>0</v>
      </c>
      <c r="BD1552" s="30">
        <f t="shared" si="838"/>
        <v>0</v>
      </c>
      <c r="BE1552" s="30">
        <f t="shared" si="838"/>
        <v>0</v>
      </c>
      <c r="BF1552" s="30">
        <f t="shared" si="838"/>
        <v>0</v>
      </c>
      <c r="BG1552" s="31">
        <f>SUM(F1552:BF1552)</f>
        <v>0</v>
      </c>
      <c r="BH1552" s="327"/>
      <c r="BI1552" s="62" t="str">
        <f t="shared" si="836"/>
        <v>Male</v>
      </c>
      <c r="BJ1552" s="59">
        <f>BG1551</f>
        <v>0</v>
      </c>
    </row>
    <row r="1553" spans="1:63" ht="12.95" customHeight="1" x14ac:dyDescent="0.2">
      <c r="A1553" s="534"/>
      <c r="B1553" s="540"/>
      <c r="C1553" s="506"/>
      <c r="D1553" s="510"/>
      <c r="E1553" s="66"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9">SUM(F1553:BF1553)</f>
        <v>0</v>
      </c>
      <c r="BH1553" s="320" t="str">
        <f>$D1555</f>
        <v>Hosp.</v>
      </c>
      <c r="BI1553" s="67" t="str">
        <f t="shared" si="836"/>
        <v>Total</v>
      </c>
      <c r="BJ1553" s="19">
        <f>SUM(BJ1554:BJ1555)</f>
        <v>0</v>
      </c>
    </row>
    <row r="1554" spans="1:63" ht="12.95" customHeight="1" x14ac:dyDescent="0.2">
      <c r="A1554" s="534"/>
      <c r="B1554" s="540"/>
      <c r="C1554" s="506"/>
      <c r="D1554" s="511"/>
      <c r="E1554" s="66"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9"/>
        <v>0</v>
      </c>
      <c r="BH1554" s="321"/>
      <c r="BI1554" s="44" t="str">
        <f t="shared" si="836"/>
        <v>Fem.</v>
      </c>
      <c r="BJ1554" s="37">
        <f>BG1556+BG1568+BG1580+BG1592+BG1604+BG1616+BG1628+BG1640</f>
        <v>0</v>
      </c>
    </row>
    <row r="1555" spans="1:63" ht="12.95" customHeight="1" x14ac:dyDescent="0.2">
      <c r="A1555" s="534"/>
      <c r="B1555" s="540"/>
      <c r="C1555" s="507"/>
      <c r="D1555" s="512" t="str">
        <f>Parameters!$B$11</f>
        <v>Hosp.</v>
      </c>
      <c r="E1555" s="67" t="str">
        <f>Parameters!$B$14</f>
        <v>Total</v>
      </c>
      <c r="F1555" s="14">
        <f>F1556+F1557</f>
        <v>0</v>
      </c>
      <c r="G1555" s="14">
        <f t="shared" ref="G1555:BF1555" si="840">G1556+G1557</f>
        <v>0</v>
      </c>
      <c r="H1555" s="14">
        <f t="shared" si="840"/>
        <v>0</v>
      </c>
      <c r="I1555" s="14">
        <f t="shared" si="840"/>
        <v>0</v>
      </c>
      <c r="J1555" s="14">
        <f t="shared" si="840"/>
        <v>0</v>
      </c>
      <c r="K1555" s="14">
        <f t="shared" si="840"/>
        <v>0</v>
      </c>
      <c r="L1555" s="14">
        <f t="shared" si="840"/>
        <v>0</v>
      </c>
      <c r="M1555" s="14">
        <f t="shared" si="840"/>
        <v>0</v>
      </c>
      <c r="N1555" s="14">
        <f t="shared" si="840"/>
        <v>0</v>
      </c>
      <c r="O1555" s="14">
        <f t="shared" si="840"/>
        <v>0</v>
      </c>
      <c r="P1555" s="14">
        <f t="shared" si="840"/>
        <v>0</v>
      </c>
      <c r="Q1555" s="14">
        <f t="shared" si="840"/>
        <v>0</v>
      </c>
      <c r="R1555" s="14">
        <f t="shared" si="840"/>
        <v>0</v>
      </c>
      <c r="S1555" s="14">
        <f t="shared" si="840"/>
        <v>0</v>
      </c>
      <c r="T1555" s="14">
        <f t="shared" si="840"/>
        <v>0</v>
      </c>
      <c r="U1555" s="14">
        <f t="shared" si="840"/>
        <v>0</v>
      </c>
      <c r="V1555" s="14">
        <f t="shared" si="840"/>
        <v>0</v>
      </c>
      <c r="W1555" s="14">
        <f t="shared" si="840"/>
        <v>0</v>
      </c>
      <c r="X1555" s="14">
        <f t="shared" si="840"/>
        <v>0</v>
      </c>
      <c r="Y1555" s="14">
        <f t="shared" si="840"/>
        <v>0</v>
      </c>
      <c r="Z1555" s="14">
        <f t="shared" si="840"/>
        <v>0</v>
      </c>
      <c r="AA1555" s="14">
        <f t="shared" si="840"/>
        <v>0</v>
      </c>
      <c r="AB1555" s="14">
        <f t="shared" si="840"/>
        <v>0</v>
      </c>
      <c r="AC1555" s="14">
        <f t="shared" si="840"/>
        <v>0</v>
      </c>
      <c r="AD1555" s="14">
        <f t="shared" si="840"/>
        <v>0</v>
      </c>
      <c r="AE1555" s="14">
        <f t="shared" si="840"/>
        <v>0</v>
      </c>
      <c r="AF1555" s="14">
        <f t="shared" si="840"/>
        <v>0</v>
      </c>
      <c r="AG1555" s="14">
        <f t="shared" si="840"/>
        <v>0</v>
      </c>
      <c r="AH1555" s="14">
        <f t="shared" si="840"/>
        <v>0</v>
      </c>
      <c r="AI1555" s="14">
        <f t="shared" si="840"/>
        <v>0</v>
      </c>
      <c r="AJ1555" s="14">
        <f t="shared" si="840"/>
        <v>0</v>
      </c>
      <c r="AK1555" s="14">
        <f t="shared" si="840"/>
        <v>0</v>
      </c>
      <c r="AL1555" s="14">
        <f t="shared" si="840"/>
        <v>0</v>
      </c>
      <c r="AM1555" s="14">
        <f t="shared" si="840"/>
        <v>0</v>
      </c>
      <c r="AN1555" s="14">
        <f t="shared" si="840"/>
        <v>0</v>
      </c>
      <c r="AO1555" s="14">
        <f t="shared" si="840"/>
        <v>0</v>
      </c>
      <c r="AP1555" s="14">
        <f t="shared" si="840"/>
        <v>0</v>
      </c>
      <c r="AQ1555" s="14">
        <f t="shared" si="840"/>
        <v>0</v>
      </c>
      <c r="AR1555" s="14">
        <f t="shared" si="840"/>
        <v>0</v>
      </c>
      <c r="AS1555" s="14">
        <f t="shared" si="840"/>
        <v>0</v>
      </c>
      <c r="AT1555" s="14">
        <f t="shared" si="840"/>
        <v>0</v>
      </c>
      <c r="AU1555" s="14">
        <f t="shared" si="840"/>
        <v>0</v>
      </c>
      <c r="AV1555" s="14">
        <f t="shared" si="840"/>
        <v>0</v>
      </c>
      <c r="AW1555" s="14">
        <f t="shared" si="840"/>
        <v>0</v>
      </c>
      <c r="AX1555" s="14">
        <f t="shared" si="840"/>
        <v>0</v>
      </c>
      <c r="AY1555" s="14">
        <f t="shared" si="840"/>
        <v>0</v>
      </c>
      <c r="AZ1555" s="14">
        <f t="shared" si="840"/>
        <v>0</v>
      </c>
      <c r="BA1555" s="14">
        <f t="shared" si="840"/>
        <v>0</v>
      </c>
      <c r="BB1555" s="14">
        <f t="shared" si="840"/>
        <v>0</v>
      </c>
      <c r="BC1555" s="14">
        <f t="shared" si="840"/>
        <v>0</v>
      </c>
      <c r="BD1555" s="14">
        <f t="shared" si="840"/>
        <v>0</v>
      </c>
      <c r="BE1555" s="14">
        <f t="shared" si="840"/>
        <v>0</v>
      </c>
      <c r="BF1555" s="14">
        <f t="shared" si="840"/>
        <v>0</v>
      </c>
      <c r="BG1555" s="29">
        <f t="shared" si="839"/>
        <v>0</v>
      </c>
      <c r="BH1555" s="322"/>
      <c r="BI1555" s="44" t="str">
        <f t="shared" si="836"/>
        <v>Male</v>
      </c>
      <c r="BJ1555" s="37">
        <f>BG1557+BG1569+BG1581+BG1593+BG1605+BG1617+BG1629+BG1641</f>
        <v>0</v>
      </c>
    </row>
    <row r="1556" spans="1:63" ht="12.95" customHeight="1" x14ac:dyDescent="0.2">
      <c r="A1556" s="534"/>
      <c r="B1556" s="540"/>
      <c r="C1556" s="507"/>
      <c r="D1556" s="513"/>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9"/>
        <v>0</v>
      </c>
      <c r="BH1556" s="320" t="str">
        <f>$D1558</f>
        <v>ICU</v>
      </c>
      <c r="BI1556" s="67" t="str">
        <f t="shared" si="836"/>
        <v>Total</v>
      </c>
      <c r="BJ1556" s="19">
        <f>SUM(BJ1557:BJ1558)</f>
        <v>0</v>
      </c>
    </row>
    <row r="1557" spans="1:63" ht="12.95" customHeight="1" x14ac:dyDescent="0.2">
      <c r="A1557" s="534"/>
      <c r="B1557" s="540"/>
      <c r="C1557" s="507"/>
      <c r="D1557" s="514"/>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9"/>
        <v>0</v>
      </c>
      <c r="BH1557" s="321"/>
      <c r="BI1557" s="44" t="str">
        <f t="shared" si="836"/>
        <v>Fem.</v>
      </c>
      <c r="BJ1557" s="37">
        <f>BG1559+BG1571+BG1583+BG1595+BG1607+BG1619+BG1631+BG1643</f>
        <v>0</v>
      </c>
    </row>
    <row r="1558" spans="1:63" ht="12.95" customHeight="1" x14ac:dyDescent="0.2">
      <c r="A1558" s="534"/>
      <c r="B1558" s="540"/>
      <c r="C1558" s="507"/>
      <c r="D1558" s="515" t="str">
        <f>Parameters!$B$12</f>
        <v>ICU</v>
      </c>
      <c r="E1558" s="67" t="str">
        <f>Parameters!$B$14</f>
        <v>Total</v>
      </c>
      <c r="F1558" s="14">
        <f>F1559+F1560</f>
        <v>0</v>
      </c>
      <c r="G1558" s="14">
        <f t="shared" ref="G1558:BF1558" si="841">G1559+G1560</f>
        <v>0</v>
      </c>
      <c r="H1558" s="14">
        <f t="shared" si="841"/>
        <v>0</v>
      </c>
      <c r="I1558" s="14">
        <f t="shared" si="841"/>
        <v>0</v>
      </c>
      <c r="J1558" s="14">
        <f t="shared" si="841"/>
        <v>0</v>
      </c>
      <c r="K1558" s="14">
        <f t="shared" si="841"/>
        <v>0</v>
      </c>
      <c r="L1558" s="14">
        <f t="shared" si="841"/>
        <v>0</v>
      </c>
      <c r="M1558" s="14">
        <f t="shared" si="841"/>
        <v>0</v>
      </c>
      <c r="N1558" s="14">
        <f t="shared" si="841"/>
        <v>0</v>
      </c>
      <c r="O1558" s="14">
        <f t="shared" si="841"/>
        <v>0</v>
      </c>
      <c r="P1558" s="14">
        <f t="shared" si="841"/>
        <v>0</v>
      </c>
      <c r="Q1558" s="14">
        <f t="shared" si="841"/>
        <v>0</v>
      </c>
      <c r="R1558" s="14">
        <f t="shared" si="841"/>
        <v>0</v>
      </c>
      <c r="S1558" s="14">
        <f t="shared" si="841"/>
        <v>0</v>
      </c>
      <c r="T1558" s="14">
        <f t="shared" si="841"/>
        <v>0</v>
      </c>
      <c r="U1558" s="14">
        <f t="shared" si="841"/>
        <v>0</v>
      </c>
      <c r="V1558" s="14">
        <f t="shared" si="841"/>
        <v>0</v>
      </c>
      <c r="W1558" s="14">
        <f t="shared" si="841"/>
        <v>0</v>
      </c>
      <c r="X1558" s="14">
        <f t="shared" si="841"/>
        <v>0</v>
      </c>
      <c r="Y1558" s="14">
        <f t="shared" si="841"/>
        <v>0</v>
      </c>
      <c r="Z1558" s="14">
        <f t="shared" si="841"/>
        <v>0</v>
      </c>
      <c r="AA1558" s="14">
        <f t="shared" si="841"/>
        <v>0</v>
      </c>
      <c r="AB1558" s="14">
        <f t="shared" si="841"/>
        <v>0</v>
      </c>
      <c r="AC1558" s="14">
        <f t="shared" si="841"/>
        <v>0</v>
      </c>
      <c r="AD1558" s="14">
        <f t="shared" si="841"/>
        <v>0</v>
      </c>
      <c r="AE1558" s="14">
        <f t="shared" si="841"/>
        <v>0</v>
      </c>
      <c r="AF1558" s="14">
        <f t="shared" si="841"/>
        <v>0</v>
      </c>
      <c r="AG1558" s="14">
        <f t="shared" si="841"/>
        <v>0</v>
      </c>
      <c r="AH1558" s="14">
        <f t="shared" si="841"/>
        <v>0</v>
      </c>
      <c r="AI1558" s="14">
        <f t="shared" si="841"/>
        <v>0</v>
      </c>
      <c r="AJ1558" s="14">
        <f t="shared" si="841"/>
        <v>0</v>
      </c>
      <c r="AK1558" s="14">
        <f t="shared" si="841"/>
        <v>0</v>
      </c>
      <c r="AL1558" s="14">
        <f t="shared" si="841"/>
        <v>0</v>
      </c>
      <c r="AM1558" s="14">
        <f t="shared" si="841"/>
        <v>0</v>
      </c>
      <c r="AN1558" s="14">
        <f t="shared" si="841"/>
        <v>0</v>
      </c>
      <c r="AO1558" s="14">
        <f t="shared" si="841"/>
        <v>0</v>
      </c>
      <c r="AP1558" s="14">
        <f t="shared" si="841"/>
        <v>0</v>
      </c>
      <c r="AQ1558" s="14">
        <f t="shared" si="841"/>
        <v>0</v>
      </c>
      <c r="AR1558" s="14">
        <f t="shared" si="841"/>
        <v>0</v>
      </c>
      <c r="AS1558" s="14">
        <f t="shared" si="841"/>
        <v>0</v>
      </c>
      <c r="AT1558" s="14">
        <f t="shared" si="841"/>
        <v>0</v>
      </c>
      <c r="AU1558" s="14">
        <f t="shared" si="841"/>
        <v>0</v>
      </c>
      <c r="AV1558" s="14">
        <f t="shared" si="841"/>
        <v>0</v>
      </c>
      <c r="AW1558" s="14">
        <f t="shared" si="841"/>
        <v>0</v>
      </c>
      <c r="AX1558" s="14">
        <f t="shared" si="841"/>
        <v>0</v>
      </c>
      <c r="AY1558" s="14">
        <f t="shared" si="841"/>
        <v>0</v>
      </c>
      <c r="AZ1558" s="14">
        <f t="shared" si="841"/>
        <v>0</v>
      </c>
      <c r="BA1558" s="14">
        <f t="shared" si="841"/>
        <v>0</v>
      </c>
      <c r="BB1558" s="14">
        <f t="shared" si="841"/>
        <v>0</v>
      </c>
      <c r="BC1558" s="14">
        <f t="shared" si="841"/>
        <v>0</v>
      </c>
      <c r="BD1558" s="14">
        <f t="shared" si="841"/>
        <v>0</v>
      </c>
      <c r="BE1558" s="14">
        <f t="shared" si="841"/>
        <v>0</v>
      </c>
      <c r="BF1558" s="14">
        <f t="shared" si="841"/>
        <v>0</v>
      </c>
      <c r="BG1558" s="29">
        <f t="shared" si="839"/>
        <v>0</v>
      </c>
      <c r="BH1558" s="322"/>
      <c r="BI1558" s="44" t="str">
        <f t="shared" si="836"/>
        <v>Male</v>
      </c>
      <c r="BJ1558" s="37">
        <f>BG1560+BG1572+BG1584+BG1596+BG1608+BG1620+BG1632+BG1644</f>
        <v>0</v>
      </c>
    </row>
    <row r="1559" spans="1:63" ht="12.95" customHeight="1" x14ac:dyDescent="0.2">
      <c r="A1559" s="534"/>
      <c r="B1559" s="540"/>
      <c r="C1559" s="507"/>
      <c r="D1559" s="513"/>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9"/>
        <v>0</v>
      </c>
      <c r="BH1559" s="323" t="str">
        <f>$D1561</f>
        <v>Death</v>
      </c>
      <c r="BI1559" s="67" t="str">
        <f t="shared" si="836"/>
        <v>Total</v>
      </c>
      <c r="BJ1559" s="19">
        <f>SUM(BJ1560:BJ1561)</f>
        <v>0</v>
      </c>
    </row>
    <row r="1560" spans="1:63" ht="12.95" customHeight="1" x14ac:dyDescent="0.2">
      <c r="A1560" s="534"/>
      <c r="B1560" s="540"/>
      <c r="C1560" s="507"/>
      <c r="D1560" s="514"/>
      <c r="E1560" s="44"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9"/>
        <v>0</v>
      </c>
      <c r="BH1560" s="321"/>
      <c r="BI1560" s="44" t="str">
        <f t="shared" si="836"/>
        <v>Fem.</v>
      </c>
      <c r="BJ1560" s="37">
        <f>BG1562+BG1574+BG1586+BG1598+BG1610+BG1622+BG1634+BG1646</f>
        <v>0</v>
      </c>
    </row>
    <row r="1561" spans="1:63" ht="12.95" customHeight="1" thickBot="1" x14ac:dyDescent="0.25">
      <c r="A1561" s="534"/>
      <c r="B1561" s="540"/>
      <c r="C1561" s="507"/>
      <c r="D1561" s="515" t="str">
        <f>Parameters!$B$13</f>
        <v>Death</v>
      </c>
      <c r="E1561" s="67" t="str">
        <f>Parameters!$B$14</f>
        <v>Total</v>
      </c>
      <c r="F1561" s="14">
        <f>F1562+F1563</f>
        <v>0</v>
      </c>
      <c r="G1561" s="14">
        <f t="shared" ref="G1561:BF1561" si="842">G1562+G1563</f>
        <v>0</v>
      </c>
      <c r="H1561" s="14">
        <f t="shared" si="842"/>
        <v>0</v>
      </c>
      <c r="I1561" s="14">
        <f t="shared" si="842"/>
        <v>0</v>
      </c>
      <c r="J1561" s="14">
        <f t="shared" si="842"/>
        <v>0</v>
      </c>
      <c r="K1561" s="14">
        <f t="shared" si="842"/>
        <v>0</v>
      </c>
      <c r="L1561" s="14">
        <f t="shared" si="842"/>
        <v>0</v>
      </c>
      <c r="M1561" s="14">
        <f t="shared" si="842"/>
        <v>0</v>
      </c>
      <c r="N1561" s="14">
        <f t="shared" si="842"/>
        <v>0</v>
      </c>
      <c r="O1561" s="14">
        <f t="shared" si="842"/>
        <v>0</v>
      </c>
      <c r="P1561" s="14">
        <f t="shared" si="842"/>
        <v>0</v>
      </c>
      <c r="Q1561" s="14">
        <f t="shared" si="842"/>
        <v>0</v>
      </c>
      <c r="R1561" s="14">
        <f t="shared" si="842"/>
        <v>0</v>
      </c>
      <c r="S1561" s="14">
        <f t="shared" si="842"/>
        <v>0</v>
      </c>
      <c r="T1561" s="14">
        <f t="shared" si="842"/>
        <v>0</v>
      </c>
      <c r="U1561" s="14">
        <f t="shared" si="842"/>
        <v>0</v>
      </c>
      <c r="V1561" s="14">
        <f t="shared" si="842"/>
        <v>0</v>
      </c>
      <c r="W1561" s="14">
        <f t="shared" si="842"/>
        <v>0</v>
      </c>
      <c r="X1561" s="14">
        <f t="shared" si="842"/>
        <v>0</v>
      </c>
      <c r="Y1561" s="14">
        <f t="shared" si="842"/>
        <v>0</v>
      </c>
      <c r="Z1561" s="14">
        <f t="shared" si="842"/>
        <v>0</v>
      </c>
      <c r="AA1561" s="14">
        <f t="shared" si="842"/>
        <v>0</v>
      </c>
      <c r="AB1561" s="14">
        <f t="shared" si="842"/>
        <v>0</v>
      </c>
      <c r="AC1561" s="14">
        <f t="shared" si="842"/>
        <v>0</v>
      </c>
      <c r="AD1561" s="14">
        <f t="shared" si="842"/>
        <v>0</v>
      </c>
      <c r="AE1561" s="14">
        <f t="shared" si="842"/>
        <v>0</v>
      </c>
      <c r="AF1561" s="14">
        <f t="shared" si="842"/>
        <v>0</v>
      </c>
      <c r="AG1561" s="14">
        <f t="shared" si="842"/>
        <v>0</v>
      </c>
      <c r="AH1561" s="14">
        <f t="shared" si="842"/>
        <v>0</v>
      </c>
      <c r="AI1561" s="14">
        <f t="shared" si="842"/>
        <v>0</v>
      </c>
      <c r="AJ1561" s="14">
        <f t="shared" si="842"/>
        <v>0</v>
      </c>
      <c r="AK1561" s="14">
        <f t="shared" si="842"/>
        <v>0</v>
      </c>
      <c r="AL1561" s="14">
        <f t="shared" si="842"/>
        <v>0</v>
      </c>
      <c r="AM1561" s="14">
        <f t="shared" si="842"/>
        <v>0</v>
      </c>
      <c r="AN1561" s="14">
        <f t="shared" si="842"/>
        <v>0</v>
      </c>
      <c r="AO1561" s="14">
        <f t="shared" si="842"/>
        <v>0</v>
      </c>
      <c r="AP1561" s="14">
        <f t="shared" si="842"/>
        <v>0</v>
      </c>
      <c r="AQ1561" s="14">
        <f t="shared" si="842"/>
        <v>0</v>
      </c>
      <c r="AR1561" s="14">
        <f t="shared" si="842"/>
        <v>0</v>
      </c>
      <c r="AS1561" s="14">
        <f t="shared" si="842"/>
        <v>0</v>
      </c>
      <c r="AT1561" s="14">
        <f t="shared" si="842"/>
        <v>0</v>
      </c>
      <c r="AU1561" s="14">
        <f t="shared" si="842"/>
        <v>0</v>
      </c>
      <c r="AV1561" s="14">
        <f t="shared" si="842"/>
        <v>0</v>
      </c>
      <c r="AW1561" s="14">
        <f t="shared" si="842"/>
        <v>0</v>
      </c>
      <c r="AX1561" s="14">
        <f t="shared" si="842"/>
        <v>0</v>
      </c>
      <c r="AY1561" s="14">
        <f t="shared" si="842"/>
        <v>0</v>
      </c>
      <c r="AZ1561" s="14">
        <f t="shared" si="842"/>
        <v>0</v>
      </c>
      <c r="BA1561" s="14">
        <f t="shared" si="842"/>
        <v>0</v>
      </c>
      <c r="BB1561" s="14">
        <f t="shared" si="842"/>
        <v>0</v>
      </c>
      <c r="BC1561" s="14">
        <f t="shared" si="842"/>
        <v>0</v>
      </c>
      <c r="BD1561" s="14">
        <f t="shared" si="842"/>
        <v>0</v>
      </c>
      <c r="BE1561" s="14">
        <f t="shared" si="842"/>
        <v>0</v>
      </c>
      <c r="BF1561" s="14">
        <f t="shared" si="842"/>
        <v>0</v>
      </c>
      <c r="BG1561" s="29">
        <f t="shared" si="839"/>
        <v>0</v>
      </c>
      <c r="BH1561" s="324"/>
      <c r="BI1561" s="45" t="str">
        <f t="shared" si="836"/>
        <v>Male</v>
      </c>
      <c r="BJ1561" s="38">
        <f>BG1563+BG1575+BG1587+BG1599+BG1611+BG1623+BG1635+BG1647</f>
        <v>0</v>
      </c>
    </row>
    <row r="1562" spans="1:63" ht="12.95" customHeight="1" x14ac:dyDescent="0.2">
      <c r="A1562" s="534"/>
      <c r="B1562" s="540"/>
      <c r="C1562" s="507"/>
      <c r="D1562" s="513"/>
      <c r="E1562" s="44"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9"/>
        <v>0</v>
      </c>
    </row>
    <row r="1563" spans="1:63" ht="12.95" customHeight="1" thickBot="1" x14ac:dyDescent="0.25">
      <c r="A1563" s="534"/>
      <c r="B1563" s="540"/>
      <c r="C1563" s="508"/>
      <c r="D1563" s="516"/>
      <c r="E1563" s="44"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387"/>
      <c r="BJ1563" s="387"/>
      <c r="BK1563" s="387"/>
    </row>
    <row r="1564" spans="1:63" ht="12.95" customHeight="1" x14ac:dyDescent="0.2">
      <c r="A1564" s="534"/>
      <c r="B1564" s="540"/>
      <c r="C1564" s="505" t="str">
        <f>Parameters!$C$4</f>
        <v>6 to 11 m.</v>
      </c>
      <c r="D1564" s="509" t="str">
        <f>Parameters!$B$10</f>
        <v>Fever</v>
      </c>
      <c r="E1564" s="65" t="str">
        <f>Parameters!$B$14</f>
        <v>Total</v>
      </c>
      <c r="F1564" s="30">
        <f>F1565+F1566</f>
        <v>0</v>
      </c>
      <c r="G1564" s="30">
        <f t="shared" ref="G1564:BF1564" si="843">G1565+G1566</f>
        <v>0</v>
      </c>
      <c r="H1564" s="30">
        <f t="shared" si="843"/>
        <v>0</v>
      </c>
      <c r="I1564" s="30">
        <f t="shared" si="843"/>
        <v>0</v>
      </c>
      <c r="J1564" s="30">
        <f t="shared" si="843"/>
        <v>0</v>
      </c>
      <c r="K1564" s="30">
        <f t="shared" si="843"/>
        <v>0</v>
      </c>
      <c r="L1564" s="30">
        <f t="shared" si="843"/>
        <v>0</v>
      </c>
      <c r="M1564" s="30">
        <f t="shared" si="843"/>
        <v>0</v>
      </c>
      <c r="N1564" s="30">
        <f t="shared" si="843"/>
        <v>0</v>
      </c>
      <c r="O1564" s="30">
        <f t="shared" si="843"/>
        <v>0</v>
      </c>
      <c r="P1564" s="30">
        <f t="shared" si="843"/>
        <v>0</v>
      </c>
      <c r="Q1564" s="30">
        <f t="shared" si="843"/>
        <v>0</v>
      </c>
      <c r="R1564" s="30">
        <f t="shared" si="843"/>
        <v>0</v>
      </c>
      <c r="S1564" s="30">
        <f t="shared" si="843"/>
        <v>0</v>
      </c>
      <c r="T1564" s="30">
        <f t="shared" si="843"/>
        <v>0</v>
      </c>
      <c r="U1564" s="30">
        <f t="shared" si="843"/>
        <v>0</v>
      </c>
      <c r="V1564" s="30">
        <f t="shared" si="843"/>
        <v>0</v>
      </c>
      <c r="W1564" s="30">
        <f t="shared" si="843"/>
        <v>0</v>
      </c>
      <c r="X1564" s="30">
        <f t="shared" si="843"/>
        <v>0</v>
      </c>
      <c r="Y1564" s="30">
        <f t="shared" si="843"/>
        <v>0</v>
      </c>
      <c r="Z1564" s="30">
        <f t="shared" si="843"/>
        <v>0</v>
      </c>
      <c r="AA1564" s="30">
        <f t="shared" si="843"/>
        <v>0</v>
      </c>
      <c r="AB1564" s="30">
        <f t="shared" si="843"/>
        <v>0</v>
      </c>
      <c r="AC1564" s="30">
        <f t="shared" si="843"/>
        <v>0</v>
      </c>
      <c r="AD1564" s="30">
        <f t="shared" si="843"/>
        <v>0</v>
      </c>
      <c r="AE1564" s="30">
        <f t="shared" si="843"/>
        <v>0</v>
      </c>
      <c r="AF1564" s="30">
        <f t="shared" si="843"/>
        <v>0</v>
      </c>
      <c r="AG1564" s="30">
        <f t="shared" si="843"/>
        <v>0</v>
      </c>
      <c r="AH1564" s="30">
        <f t="shared" si="843"/>
        <v>0</v>
      </c>
      <c r="AI1564" s="30">
        <f t="shared" si="843"/>
        <v>0</v>
      </c>
      <c r="AJ1564" s="30">
        <f t="shared" si="843"/>
        <v>0</v>
      </c>
      <c r="AK1564" s="30">
        <f t="shared" si="843"/>
        <v>0</v>
      </c>
      <c r="AL1564" s="30">
        <f t="shared" si="843"/>
        <v>0</v>
      </c>
      <c r="AM1564" s="30">
        <f t="shared" si="843"/>
        <v>0</v>
      </c>
      <c r="AN1564" s="30">
        <f t="shared" si="843"/>
        <v>0</v>
      </c>
      <c r="AO1564" s="30">
        <f t="shared" si="843"/>
        <v>0</v>
      </c>
      <c r="AP1564" s="30">
        <f t="shared" si="843"/>
        <v>0</v>
      </c>
      <c r="AQ1564" s="30">
        <f t="shared" si="843"/>
        <v>0</v>
      </c>
      <c r="AR1564" s="30">
        <f t="shared" si="843"/>
        <v>0</v>
      </c>
      <c r="AS1564" s="30">
        <f t="shared" si="843"/>
        <v>0</v>
      </c>
      <c r="AT1564" s="30">
        <f t="shared" si="843"/>
        <v>0</v>
      </c>
      <c r="AU1564" s="30">
        <f t="shared" si="843"/>
        <v>0</v>
      </c>
      <c r="AV1564" s="30">
        <f t="shared" si="843"/>
        <v>0</v>
      </c>
      <c r="AW1564" s="30">
        <f t="shared" si="843"/>
        <v>0</v>
      </c>
      <c r="AX1564" s="30">
        <f t="shared" si="843"/>
        <v>0</v>
      </c>
      <c r="AY1564" s="30">
        <f t="shared" si="843"/>
        <v>0</v>
      </c>
      <c r="AZ1564" s="30">
        <f t="shared" si="843"/>
        <v>0</v>
      </c>
      <c r="BA1564" s="30">
        <f t="shared" si="843"/>
        <v>0</v>
      </c>
      <c r="BB1564" s="30">
        <f t="shared" si="843"/>
        <v>0</v>
      </c>
      <c r="BC1564" s="30">
        <f t="shared" si="843"/>
        <v>0</v>
      </c>
      <c r="BD1564" s="30">
        <f t="shared" si="843"/>
        <v>0</v>
      </c>
      <c r="BE1564" s="30">
        <f t="shared" si="843"/>
        <v>0</v>
      </c>
      <c r="BF1564" s="30">
        <f t="shared" si="843"/>
        <v>0</v>
      </c>
      <c r="BG1564" s="31">
        <f>SUM(F1564:BF1564)</f>
        <v>0</v>
      </c>
    </row>
    <row r="1565" spans="1:63" ht="12.95" customHeight="1" x14ac:dyDescent="0.2">
      <c r="A1565" s="534"/>
      <c r="B1565" s="540"/>
      <c r="C1565" s="506"/>
      <c r="D1565" s="510"/>
      <c r="E1565" s="66"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4">SUM(F1565:BF1565)</f>
        <v>0</v>
      </c>
    </row>
    <row r="1566" spans="1:63" ht="12.95" customHeight="1" x14ac:dyDescent="0.2">
      <c r="A1566" s="534"/>
      <c r="B1566" s="540"/>
      <c r="C1566" s="506"/>
      <c r="D1566" s="511"/>
      <c r="E1566" s="66"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4"/>
        <v>0</v>
      </c>
    </row>
    <row r="1567" spans="1:63" ht="12.95" customHeight="1" x14ac:dyDescent="0.2">
      <c r="A1567" s="534"/>
      <c r="B1567" s="540"/>
      <c r="C1567" s="507"/>
      <c r="D1567" s="512" t="str">
        <f>Parameters!$B$11</f>
        <v>Hosp.</v>
      </c>
      <c r="E1567" s="67" t="str">
        <f>Parameters!$B$14</f>
        <v>Total</v>
      </c>
      <c r="F1567" s="14">
        <f>F1568+F1569</f>
        <v>0</v>
      </c>
      <c r="G1567" s="14">
        <f t="shared" ref="G1567:BF1567" si="845">G1568+G1569</f>
        <v>0</v>
      </c>
      <c r="H1567" s="14">
        <f t="shared" si="845"/>
        <v>0</v>
      </c>
      <c r="I1567" s="14">
        <f t="shared" si="845"/>
        <v>0</v>
      </c>
      <c r="J1567" s="14">
        <f t="shared" si="845"/>
        <v>0</v>
      </c>
      <c r="K1567" s="14">
        <f t="shared" si="845"/>
        <v>0</v>
      </c>
      <c r="L1567" s="14">
        <f t="shared" si="845"/>
        <v>0</v>
      </c>
      <c r="M1567" s="14">
        <f t="shared" si="845"/>
        <v>0</v>
      </c>
      <c r="N1567" s="14">
        <f t="shared" si="845"/>
        <v>0</v>
      </c>
      <c r="O1567" s="14">
        <f t="shared" si="845"/>
        <v>0</v>
      </c>
      <c r="P1567" s="14">
        <f t="shared" si="845"/>
        <v>0</v>
      </c>
      <c r="Q1567" s="14">
        <f t="shared" si="845"/>
        <v>0</v>
      </c>
      <c r="R1567" s="14">
        <f t="shared" si="845"/>
        <v>0</v>
      </c>
      <c r="S1567" s="14">
        <f t="shared" si="845"/>
        <v>0</v>
      </c>
      <c r="T1567" s="14">
        <f t="shared" si="845"/>
        <v>0</v>
      </c>
      <c r="U1567" s="14">
        <f t="shared" si="845"/>
        <v>0</v>
      </c>
      <c r="V1567" s="14">
        <f t="shared" si="845"/>
        <v>0</v>
      </c>
      <c r="W1567" s="14">
        <f t="shared" si="845"/>
        <v>0</v>
      </c>
      <c r="X1567" s="14">
        <f t="shared" si="845"/>
        <v>0</v>
      </c>
      <c r="Y1567" s="14">
        <f t="shared" si="845"/>
        <v>0</v>
      </c>
      <c r="Z1567" s="14">
        <f t="shared" si="845"/>
        <v>0</v>
      </c>
      <c r="AA1567" s="14">
        <f t="shared" si="845"/>
        <v>0</v>
      </c>
      <c r="AB1567" s="14">
        <f t="shared" si="845"/>
        <v>0</v>
      </c>
      <c r="AC1567" s="14">
        <f t="shared" si="845"/>
        <v>0</v>
      </c>
      <c r="AD1567" s="14">
        <f t="shared" si="845"/>
        <v>0</v>
      </c>
      <c r="AE1567" s="14">
        <f t="shared" si="845"/>
        <v>0</v>
      </c>
      <c r="AF1567" s="14">
        <f t="shared" si="845"/>
        <v>0</v>
      </c>
      <c r="AG1567" s="14">
        <f t="shared" si="845"/>
        <v>0</v>
      </c>
      <c r="AH1567" s="14">
        <f t="shared" si="845"/>
        <v>0</v>
      </c>
      <c r="AI1567" s="14">
        <f t="shared" si="845"/>
        <v>0</v>
      </c>
      <c r="AJ1567" s="14">
        <f t="shared" si="845"/>
        <v>0</v>
      </c>
      <c r="AK1567" s="14">
        <f t="shared" si="845"/>
        <v>0</v>
      </c>
      <c r="AL1567" s="14">
        <f t="shared" si="845"/>
        <v>0</v>
      </c>
      <c r="AM1567" s="14">
        <f t="shared" si="845"/>
        <v>0</v>
      </c>
      <c r="AN1567" s="14">
        <f t="shared" si="845"/>
        <v>0</v>
      </c>
      <c r="AO1567" s="14">
        <f t="shared" si="845"/>
        <v>0</v>
      </c>
      <c r="AP1567" s="14">
        <f t="shared" si="845"/>
        <v>0</v>
      </c>
      <c r="AQ1567" s="14">
        <f t="shared" si="845"/>
        <v>0</v>
      </c>
      <c r="AR1567" s="14">
        <f t="shared" si="845"/>
        <v>0</v>
      </c>
      <c r="AS1567" s="14">
        <f t="shared" si="845"/>
        <v>0</v>
      </c>
      <c r="AT1567" s="14">
        <f t="shared" si="845"/>
        <v>0</v>
      </c>
      <c r="AU1567" s="14">
        <f t="shared" si="845"/>
        <v>0</v>
      </c>
      <c r="AV1567" s="14">
        <f t="shared" si="845"/>
        <v>0</v>
      </c>
      <c r="AW1567" s="14">
        <f t="shared" si="845"/>
        <v>0</v>
      </c>
      <c r="AX1567" s="14">
        <f t="shared" si="845"/>
        <v>0</v>
      </c>
      <c r="AY1567" s="14">
        <f t="shared" si="845"/>
        <v>0</v>
      </c>
      <c r="AZ1567" s="14">
        <f t="shared" si="845"/>
        <v>0</v>
      </c>
      <c r="BA1567" s="14">
        <f t="shared" si="845"/>
        <v>0</v>
      </c>
      <c r="BB1567" s="14">
        <f t="shared" si="845"/>
        <v>0</v>
      </c>
      <c r="BC1567" s="14">
        <f t="shared" si="845"/>
        <v>0</v>
      </c>
      <c r="BD1567" s="14">
        <f t="shared" si="845"/>
        <v>0</v>
      </c>
      <c r="BE1567" s="14">
        <f t="shared" si="845"/>
        <v>0</v>
      </c>
      <c r="BF1567" s="14">
        <f t="shared" si="845"/>
        <v>0</v>
      </c>
      <c r="BG1567" s="29">
        <f t="shared" si="844"/>
        <v>0</v>
      </c>
    </row>
    <row r="1568" spans="1:63" ht="12.95" customHeight="1" x14ac:dyDescent="0.2">
      <c r="A1568" s="534"/>
      <c r="B1568" s="540"/>
      <c r="C1568" s="507"/>
      <c r="D1568" s="513"/>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4"/>
        <v>0</v>
      </c>
    </row>
    <row r="1569" spans="1:59" ht="12.95" customHeight="1" x14ac:dyDescent="0.2">
      <c r="A1569" s="534"/>
      <c r="B1569" s="540"/>
      <c r="C1569" s="507"/>
      <c r="D1569" s="514"/>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4"/>
        <v>0</v>
      </c>
    </row>
    <row r="1570" spans="1:59" ht="12.95" customHeight="1" x14ac:dyDescent="0.2">
      <c r="A1570" s="534"/>
      <c r="B1570" s="540"/>
      <c r="C1570" s="507"/>
      <c r="D1570" s="515" t="str">
        <f>Parameters!$B$12</f>
        <v>ICU</v>
      </c>
      <c r="E1570" s="67" t="str">
        <f>Parameters!$B$14</f>
        <v>Total</v>
      </c>
      <c r="F1570" s="14">
        <f>F1571+F1572</f>
        <v>0</v>
      </c>
      <c r="G1570" s="14">
        <f t="shared" ref="G1570:BF1570" si="846">G1571+G1572</f>
        <v>0</v>
      </c>
      <c r="H1570" s="14">
        <f t="shared" si="846"/>
        <v>0</v>
      </c>
      <c r="I1570" s="14">
        <f t="shared" si="846"/>
        <v>0</v>
      </c>
      <c r="J1570" s="14">
        <f t="shared" si="846"/>
        <v>0</v>
      </c>
      <c r="K1570" s="14">
        <f t="shared" si="846"/>
        <v>0</v>
      </c>
      <c r="L1570" s="14">
        <f t="shared" si="846"/>
        <v>0</v>
      </c>
      <c r="M1570" s="14">
        <f t="shared" si="846"/>
        <v>0</v>
      </c>
      <c r="N1570" s="14">
        <f t="shared" si="846"/>
        <v>0</v>
      </c>
      <c r="O1570" s="14">
        <f t="shared" si="846"/>
        <v>0</v>
      </c>
      <c r="P1570" s="14">
        <f t="shared" si="846"/>
        <v>0</v>
      </c>
      <c r="Q1570" s="14">
        <f t="shared" si="846"/>
        <v>0</v>
      </c>
      <c r="R1570" s="14">
        <f t="shared" si="846"/>
        <v>0</v>
      </c>
      <c r="S1570" s="14">
        <f t="shared" si="846"/>
        <v>0</v>
      </c>
      <c r="T1570" s="14">
        <f t="shared" si="846"/>
        <v>0</v>
      </c>
      <c r="U1570" s="14">
        <f t="shared" si="846"/>
        <v>0</v>
      </c>
      <c r="V1570" s="14">
        <f t="shared" si="846"/>
        <v>0</v>
      </c>
      <c r="W1570" s="14">
        <f t="shared" si="846"/>
        <v>0</v>
      </c>
      <c r="X1570" s="14">
        <f t="shared" si="846"/>
        <v>0</v>
      </c>
      <c r="Y1570" s="14">
        <f t="shared" si="846"/>
        <v>0</v>
      </c>
      <c r="Z1570" s="14">
        <f t="shared" si="846"/>
        <v>0</v>
      </c>
      <c r="AA1570" s="14">
        <f t="shared" si="846"/>
        <v>0</v>
      </c>
      <c r="AB1570" s="14">
        <f t="shared" si="846"/>
        <v>0</v>
      </c>
      <c r="AC1570" s="14">
        <f t="shared" si="846"/>
        <v>0</v>
      </c>
      <c r="AD1570" s="14">
        <f t="shared" si="846"/>
        <v>0</v>
      </c>
      <c r="AE1570" s="14">
        <f t="shared" si="846"/>
        <v>0</v>
      </c>
      <c r="AF1570" s="14">
        <f t="shared" si="846"/>
        <v>0</v>
      </c>
      <c r="AG1570" s="14">
        <f t="shared" si="846"/>
        <v>0</v>
      </c>
      <c r="AH1570" s="14">
        <f t="shared" si="846"/>
        <v>0</v>
      </c>
      <c r="AI1570" s="14">
        <f t="shared" si="846"/>
        <v>0</v>
      </c>
      <c r="AJ1570" s="14">
        <f t="shared" si="846"/>
        <v>0</v>
      </c>
      <c r="AK1570" s="14">
        <f t="shared" si="846"/>
        <v>0</v>
      </c>
      <c r="AL1570" s="14">
        <f t="shared" si="846"/>
        <v>0</v>
      </c>
      <c r="AM1570" s="14">
        <f t="shared" si="846"/>
        <v>0</v>
      </c>
      <c r="AN1570" s="14">
        <f t="shared" si="846"/>
        <v>0</v>
      </c>
      <c r="AO1570" s="14">
        <f t="shared" si="846"/>
        <v>0</v>
      </c>
      <c r="AP1570" s="14">
        <f t="shared" si="846"/>
        <v>0</v>
      </c>
      <c r="AQ1570" s="14">
        <f t="shared" si="846"/>
        <v>0</v>
      </c>
      <c r="AR1570" s="14">
        <f t="shared" si="846"/>
        <v>0</v>
      </c>
      <c r="AS1570" s="14">
        <f t="shared" si="846"/>
        <v>0</v>
      </c>
      <c r="AT1570" s="14">
        <f t="shared" si="846"/>
        <v>0</v>
      </c>
      <c r="AU1570" s="14">
        <f t="shared" si="846"/>
        <v>0</v>
      </c>
      <c r="AV1570" s="14">
        <f t="shared" si="846"/>
        <v>0</v>
      </c>
      <c r="AW1570" s="14">
        <f t="shared" si="846"/>
        <v>0</v>
      </c>
      <c r="AX1570" s="14">
        <f t="shared" si="846"/>
        <v>0</v>
      </c>
      <c r="AY1570" s="14">
        <f t="shared" si="846"/>
        <v>0</v>
      </c>
      <c r="AZ1570" s="14">
        <f t="shared" si="846"/>
        <v>0</v>
      </c>
      <c r="BA1570" s="14">
        <f t="shared" si="846"/>
        <v>0</v>
      </c>
      <c r="BB1570" s="14">
        <f t="shared" si="846"/>
        <v>0</v>
      </c>
      <c r="BC1570" s="14">
        <f t="shared" si="846"/>
        <v>0</v>
      </c>
      <c r="BD1570" s="14">
        <f t="shared" si="846"/>
        <v>0</v>
      </c>
      <c r="BE1570" s="14">
        <f t="shared" si="846"/>
        <v>0</v>
      </c>
      <c r="BF1570" s="14">
        <f t="shared" si="846"/>
        <v>0</v>
      </c>
      <c r="BG1570" s="29">
        <f t="shared" si="844"/>
        <v>0</v>
      </c>
    </row>
    <row r="1571" spans="1:59" ht="12.95" customHeight="1" x14ac:dyDescent="0.2">
      <c r="A1571" s="534"/>
      <c r="B1571" s="540"/>
      <c r="C1571" s="507"/>
      <c r="D1571" s="513"/>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4"/>
        <v>0</v>
      </c>
    </row>
    <row r="1572" spans="1:59" ht="12.95" customHeight="1" x14ac:dyDescent="0.2">
      <c r="A1572" s="534"/>
      <c r="B1572" s="540"/>
      <c r="C1572" s="507"/>
      <c r="D1572" s="514"/>
      <c r="E1572" s="44"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4"/>
        <v>0</v>
      </c>
    </row>
    <row r="1573" spans="1:59" ht="12.95" customHeight="1" x14ac:dyDescent="0.2">
      <c r="A1573" s="534"/>
      <c r="B1573" s="540"/>
      <c r="C1573" s="507"/>
      <c r="D1573" s="515" t="str">
        <f>Parameters!$B$13</f>
        <v>Death</v>
      </c>
      <c r="E1573" s="67" t="str">
        <f>Parameters!$B$14</f>
        <v>Total</v>
      </c>
      <c r="F1573" s="14">
        <f>F1574+F1575</f>
        <v>0</v>
      </c>
      <c r="G1573" s="14">
        <f t="shared" ref="G1573:BF1573" si="847">G1574+G1575</f>
        <v>0</v>
      </c>
      <c r="H1573" s="14">
        <f t="shared" si="847"/>
        <v>0</v>
      </c>
      <c r="I1573" s="14">
        <f t="shared" si="847"/>
        <v>0</v>
      </c>
      <c r="J1573" s="14">
        <f t="shared" si="847"/>
        <v>0</v>
      </c>
      <c r="K1573" s="14">
        <f t="shared" si="847"/>
        <v>0</v>
      </c>
      <c r="L1573" s="14">
        <f t="shared" si="847"/>
        <v>0</v>
      </c>
      <c r="M1573" s="14">
        <f t="shared" si="847"/>
        <v>0</v>
      </c>
      <c r="N1573" s="14">
        <f t="shared" si="847"/>
        <v>0</v>
      </c>
      <c r="O1573" s="14">
        <f t="shared" si="847"/>
        <v>0</v>
      </c>
      <c r="P1573" s="14">
        <f t="shared" si="847"/>
        <v>0</v>
      </c>
      <c r="Q1573" s="14">
        <f t="shared" si="847"/>
        <v>0</v>
      </c>
      <c r="R1573" s="14">
        <f t="shared" si="847"/>
        <v>0</v>
      </c>
      <c r="S1573" s="14">
        <f t="shared" si="847"/>
        <v>0</v>
      </c>
      <c r="T1573" s="14">
        <f t="shared" si="847"/>
        <v>0</v>
      </c>
      <c r="U1573" s="14">
        <f t="shared" si="847"/>
        <v>0</v>
      </c>
      <c r="V1573" s="14">
        <f t="shared" si="847"/>
        <v>0</v>
      </c>
      <c r="W1573" s="14">
        <f t="shared" si="847"/>
        <v>0</v>
      </c>
      <c r="X1573" s="14">
        <f t="shared" si="847"/>
        <v>0</v>
      </c>
      <c r="Y1573" s="14">
        <f t="shared" si="847"/>
        <v>0</v>
      </c>
      <c r="Z1573" s="14">
        <f t="shared" si="847"/>
        <v>0</v>
      </c>
      <c r="AA1573" s="14">
        <f t="shared" si="847"/>
        <v>0</v>
      </c>
      <c r="AB1573" s="14">
        <f t="shared" si="847"/>
        <v>0</v>
      </c>
      <c r="AC1573" s="14">
        <f t="shared" si="847"/>
        <v>0</v>
      </c>
      <c r="AD1573" s="14">
        <f t="shared" si="847"/>
        <v>0</v>
      </c>
      <c r="AE1573" s="14">
        <f t="shared" si="847"/>
        <v>0</v>
      </c>
      <c r="AF1573" s="14">
        <f t="shared" si="847"/>
        <v>0</v>
      </c>
      <c r="AG1573" s="14">
        <f t="shared" si="847"/>
        <v>0</v>
      </c>
      <c r="AH1573" s="14">
        <f t="shared" si="847"/>
        <v>0</v>
      </c>
      <c r="AI1573" s="14">
        <f t="shared" si="847"/>
        <v>0</v>
      </c>
      <c r="AJ1573" s="14">
        <f t="shared" si="847"/>
        <v>0</v>
      </c>
      <c r="AK1573" s="14">
        <f t="shared" si="847"/>
        <v>0</v>
      </c>
      <c r="AL1573" s="14">
        <f t="shared" si="847"/>
        <v>0</v>
      </c>
      <c r="AM1573" s="14">
        <f t="shared" si="847"/>
        <v>0</v>
      </c>
      <c r="AN1573" s="14">
        <f t="shared" si="847"/>
        <v>0</v>
      </c>
      <c r="AO1573" s="14">
        <f t="shared" si="847"/>
        <v>0</v>
      </c>
      <c r="AP1573" s="14">
        <f t="shared" si="847"/>
        <v>0</v>
      </c>
      <c r="AQ1573" s="14">
        <f t="shared" si="847"/>
        <v>0</v>
      </c>
      <c r="AR1573" s="14">
        <f t="shared" si="847"/>
        <v>0</v>
      </c>
      <c r="AS1573" s="14">
        <f t="shared" si="847"/>
        <v>0</v>
      </c>
      <c r="AT1573" s="14">
        <f t="shared" si="847"/>
        <v>0</v>
      </c>
      <c r="AU1573" s="14">
        <f t="shared" si="847"/>
        <v>0</v>
      </c>
      <c r="AV1573" s="14">
        <f t="shared" si="847"/>
        <v>0</v>
      </c>
      <c r="AW1573" s="14">
        <f t="shared" si="847"/>
        <v>0</v>
      </c>
      <c r="AX1573" s="14">
        <f t="shared" si="847"/>
        <v>0</v>
      </c>
      <c r="AY1573" s="14">
        <f t="shared" si="847"/>
        <v>0</v>
      </c>
      <c r="AZ1573" s="14">
        <f t="shared" si="847"/>
        <v>0</v>
      </c>
      <c r="BA1573" s="14">
        <f t="shared" si="847"/>
        <v>0</v>
      </c>
      <c r="BB1573" s="14">
        <f t="shared" si="847"/>
        <v>0</v>
      </c>
      <c r="BC1573" s="14">
        <f t="shared" si="847"/>
        <v>0</v>
      </c>
      <c r="BD1573" s="14">
        <f t="shared" si="847"/>
        <v>0</v>
      </c>
      <c r="BE1573" s="14">
        <f t="shared" si="847"/>
        <v>0</v>
      </c>
      <c r="BF1573" s="14">
        <f t="shared" si="847"/>
        <v>0</v>
      </c>
      <c r="BG1573" s="29">
        <f t="shared" si="844"/>
        <v>0</v>
      </c>
    </row>
    <row r="1574" spans="1:59" ht="12.95" customHeight="1" x14ac:dyDescent="0.2">
      <c r="A1574" s="534"/>
      <c r="B1574" s="540"/>
      <c r="C1574" s="507"/>
      <c r="D1574" s="513"/>
      <c r="E1574" s="44"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4"/>
        <v>0</v>
      </c>
    </row>
    <row r="1575" spans="1:59" ht="12.95" customHeight="1" thickBot="1" x14ac:dyDescent="0.25">
      <c r="A1575" s="534"/>
      <c r="B1575" s="540"/>
      <c r="C1575" s="508"/>
      <c r="D1575" s="516"/>
      <c r="E1575" s="44"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534"/>
      <c r="B1576" s="540"/>
      <c r="C1576" s="505" t="str">
        <f>Parameters!$C$5</f>
        <v>12 to 23 m.</v>
      </c>
      <c r="D1576" s="509" t="str">
        <f>Parameters!$B$10</f>
        <v>Fever</v>
      </c>
      <c r="E1576" s="65" t="str">
        <f>Parameters!$B$14</f>
        <v>Total</v>
      </c>
      <c r="F1576" s="30">
        <f>F1577+F1578</f>
        <v>0</v>
      </c>
      <c r="G1576" s="30">
        <f t="shared" ref="G1576:BF1576" si="848">G1577+G1578</f>
        <v>0</v>
      </c>
      <c r="H1576" s="30">
        <f t="shared" si="848"/>
        <v>0</v>
      </c>
      <c r="I1576" s="30">
        <f t="shared" si="848"/>
        <v>0</v>
      </c>
      <c r="J1576" s="30">
        <f t="shared" si="848"/>
        <v>0</v>
      </c>
      <c r="K1576" s="30">
        <f t="shared" si="848"/>
        <v>0</v>
      </c>
      <c r="L1576" s="30">
        <f t="shared" si="848"/>
        <v>0</v>
      </c>
      <c r="M1576" s="30">
        <f t="shared" si="848"/>
        <v>0</v>
      </c>
      <c r="N1576" s="30">
        <f t="shared" si="848"/>
        <v>0</v>
      </c>
      <c r="O1576" s="30">
        <f t="shared" si="848"/>
        <v>0</v>
      </c>
      <c r="P1576" s="30">
        <f t="shared" si="848"/>
        <v>0</v>
      </c>
      <c r="Q1576" s="30">
        <f t="shared" si="848"/>
        <v>0</v>
      </c>
      <c r="R1576" s="30">
        <f t="shared" si="848"/>
        <v>0</v>
      </c>
      <c r="S1576" s="30">
        <f t="shared" si="848"/>
        <v>0</v>
      </c>
      <c r="T1576" s="30">
        <f t="shared" si="848"/>
        <v>0</v>
      </c>
      <c r="U1576" s="30">
        <f t="shared" si="848"/>
        <v>0</v>
      </c>
      <c r="V1576" s="30">
        <f t="shared" si="848"/>
        <v>0</v>
      </c>
      <c r="W1576" s="30">
        <f t="shared" si="848"/>
        <v>0</v>
      </c>
      <c r="X1576" s="30">
        <f t="shared" si="848"/>
        <v>0</v>
      </c>
      <c r="Y1576" s="30">
        <f t="shared" si="848"/>
        <v>0</v>
      </c>
      <c r="Z1576" s="30">
        <f t="shared" si="848"/>
        <v>0</v>
      </c>
      <c r="AA1576" s="30">
        <f t="shared" si="848"/>
        <v>0</v>
      </c>
      <c r="AB1576" s="30">
        <f t="shared" si="848"/>
        <v>0</v>
      </c>
      <c r="AC1576" s="30">
        <f t="shared" si="848"/>
        <v>0</v>
      </c>
      <c r="AD1576" s="30">
        <f t="shared" si="848"/>
        <v>0</v>
      </c>
      <c r="AE1576" s="30">
        <f t="shared" si="848"/>
        <v>0</v>
      </c>
      <c r="AF1576" s="30">
        <f t="shared" si="848"/>
        <v>0</v>
      </c>
      <c r="AG1576" s="30">
        <f t="shared" si="848"/>
        <v>0</v>
      </c>
      <c r="AH1576" s="30">
        <f t="shared" si="848"/>
        <v>0</v>
      </c>
      <c r="AI1576" s="30">
        <f t="shared" si="848"/>
        <v>0</v>
      </c>
      <c r="AJ1576" s="30">
        <f t="shared" si="848"/>
        <v>0</v>
      </c>
      <c r="AK1576" s="30">
        <f t="shared" si="848"/>
        <v>0</v>
      </c>
      <c r="AL1576" s="30">
        <f t="shared" si="848"/>
        <v>0</v>
      </c>
      <c r="AM1576" s="30">
        <f t="shared" si="848"/>
        <v>0</v>
      </c>
      <c r="AN1576" s="30">
        <f t="shared" si="848"/>
        <v>0</v>
      </c>
      <c r="AO1576" s="30">
        <f t="shared" si="848"/>
        <v>0</v>
      </c>
      <c r="AP1576" s="30">
        <f t="shared" si="848"/>
        <v>0</v>
      </c>
      <c r="AQ1576" s="30">
        <f t="shared" si="848"/>
        <v>0</v>
      </c>
      <c r="AR1576" s="30">
        <f t="shared" si="848"/>
        <v>0</v>
      </c>
      <c r="AS1576" s="30">
        <f t="shared" si="848"/>
        <v>0</v>
      </c>
      <c r="AT1576" s="30">
        <f t="shared" si="848"/>
        <v>0</v>
      </c>
      <c r="AU1576" s="30">
        <f t="shared" si="848"/>
        <v>0</v>
      </c>
      <c r="AV1576" s="30">
        <f t="shared" si="848"/>
        <v>0</v>
      </c>
      <c r="AW1576" s="30">
        <f t="shared" si="848"/>
        <v>0</v>
      </c>
      <c r="AX1576" s="30">
        <f t="shared" si="848"/>
        <v>0</v>
      </c>
      <c r="AY1576" s="30">
        <f t="shared" si="848"/>
        <v>0</v>
      </c>
      <c r="AZ1576" s="30">
        <f t="shared" si="848"/>
        <v>0</v>
      </c>
      <c r="BA1576" s="30">
        <f t="shared" si="848"/>
        <v>0</v>
      </c>
      <c r="BB1576" s="30">
        <f t="shared" si="848"/>
        <v>0</v>
      </c>
      <c r="BC1576" s="30">
        <f t="shared" si="848"/>
        <v>0</v>
      </c>
      <c r="BD1576" s="30">
        <f t="shared" si="848"/>
        <v>0</v>
      </c>
      <c r="BE1576" s="30">
        <f t="shared" si="848"/>
        <v>0</v>
      </c>
      <c r="BF1576" s="30">
        <f t="shared" si="848"/>
        <v>0</v>
      </c>
      <c r="BG1576" s="31">
        <f>SUM(F1576:BF1576)</f>
        <v>0</v>
      </c>
    </row>
    <row r="1577" spans="1:59" ht="12.95" customHeight="1" x14ac:dyDescent="0.2">
      <c r="A1577" s="534"/>
      <c r="B1577" s="540"/>
      <c r="C1577" s="506"/>
      <c r="D1577" s="510"/>
      <c r="E1577" s="66"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9">SUM(F1577:BF1577)</f>
        <v>0</v>
      </c>
    </row>
    <row r="1578" spans="1:59" ht="12.95" customHeight="1" x14ac:dyDescent="0.2">
      <c r="A1578" s="534"/>
      <c r="B1578" s="540"/>
      <c r="C1578" s="506"/>
      <c r="D1578" s="511"/>
      <c r="E1578" s="66"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9"/>
        <v>0</v>
      </c>
    </row>
    <row r="1579" spans="1:59" ht="12.95" customHeight="1" x14ac:dyDescent="0.2">
      <c r="A1579" s="534"/>
      <c r="B1579" s="540"/>
      <c r="C1579" s="507"/>
      <c r="D1579" s="512" t="str">
        <f>Parameters!$B$11</f>
        <v>Hosp.</v>
      </c>
      <c r="E1579" s="67" t="str">
        <f>Parameters!$B$14</f>
        <v>Total</v>
      </c>
      <c r="F1579" s="14">
        <f>F1580+F1581</f>
        <v>0</v>
      </c>
      <c r="G1579" s="14">
        <f t="shared" ref="G1579:BF1579" si="850">G1580+G1581</f>
        <v>0</v>
      </c>
      <c r="H1579" s="14">
        <f t="shared" si="850"/>
        <v>0</v>
      </c>
      <c r="I1579" s="14">
        <f t="shared" si="850"/>
        <v>0</v>
      </c>
      <c r="J1579" s="14">
        <f t="shared" si="850"/>
        <v>0</v>
      </c>
      <c r="K1579" s="14">
        <f t="shared" si="850"/>
        <v>0</v>
      </c>
      <c r="L1579" s="14">
        <f t="shared" si="850"/>
        <v>0</v>
      </c>
      <c r="M1579" s="14">
        <f t="shared" si="850"/>
        <v>0</v>
      </c>
      <c r="N1579" s="14">
        <f t="shared" si="850"/>
        <v>0</v>
      </c>
      <c r="O1579" s="14">
        <f t="shared" si="850"/>
        <v>0</v>
      </c>
      <c r="P1579" s="14">
        <f t="shared" si="850"/>
        <v>0</v>
      </c>
      <c r="Q1579" s="14">
        <f t="shared" si="850"/>
        <v>0</v>
      </c>
      <c r="R1579" s="14">
        <f t="shared" si="850"/>
        <v>0</v>
      </c>
      <c r="S1579" s="14">
        <f t="shared" si="850"/>
        <v>0</v>
      </c>
      <c r="T1579" s="14">
        <f t="shared" si="850"/>
        <v>0</v>
      </c>
      <c r="U1579" s="14">
        <f t="shared" si="850"/>
        <v>0</v>
      </c>
      <c r="V1579" s="14">
        <f t="shared" si="850"/>
        <v>0</v>
      </c>
      <c r="W1579" s="14">
        <f t="shared" si="850"/>
        <v>0</v>
      </c>
      <c r="X1579" s="14">
        <f t="shared" si="850"/>
        <v>0</v>
      </c>
      <c r="Y1579" s="14">
        <f t="shared" si="850"/>
        <v>0</v>
      </c>
      <c r="Z1579" s="14">
        <f t="shared" si="850"/>
        <v>0</v>
      </c>
      <c r="AA1579" s="14">
        <f t="shared" si="850"/>
        <v>0</v>
      </c>
      <c r="AB1579" s="14">
        <f t="shared" si="850"/>
        <v>0</v>
      </c>
      <c r="AC1579" s="14">
        <f t="shared" si="850"/>
        <v>0</v>
      </c>
      <c r="AD1579" s="14">
        <f t="shared" si="850"/>
        <v>0</v>
      </c>
      <c r="AE1579" s="14">
        <f t="shared" si="850"/>
        <v>0</v>
      </c>
      <c r="AF1579" s="14">
        <f t="shared" si="850"/>
        <v>0</v>
      </c>
      <c r="AG1579" s="14">
        <f t="shared" si="850"/>
        <v>0</v>
      </c>
      <c r="AH1579" s="14">
        <f t="shared" si="850"/>
        <v>0</v>
      </c>
      <c r="AI1579" s="14">
        <f t="shared" si="850"/>
        <v>0</v>
      </c>
      <c r="AJ1579" s="14">
        <f t="shared" si="850"/>
        <v>0</v>
      </c>
      <c r="AK1579" s="14">
        <f t="shared" si="850"/>
        <v>0</v>
      </c>
      <c r="AL1579" s="14">
        <f t="shared" si="850"/>
        <v>0</v>
      </c>
      <c r="AM1579" s="14">
        <f t="shared" si="850"/>
        <v>0</v>
      </c>
      <c r="AN1579" s="14">
        <f t="shared" si="850"/>
        <v>0</v>
      </c>
      <c r="AO1579" s="14">
        <f t="shared" si="850"/>
        <v>0</v>
      </c>
      <c r="AP1579" s="14">
        <f t="shared" si="850"/>
        <v>0</v>
      </c>
      <c r="AQ1579" s="14">
        <f t="shared" si="850"/>
        <v>0</v>
      </c>
      <c r="AR1579" s="14">
        <f t="shared" si="850"/>
        <v>0</v>
      </c>
      <c r="AS1579" s="14">
        <f t="shared" si="850"/>
        <v>0</v>
      </c>
      <c r="AT1579" s="14">
        <f t="shared" si="850"/>
        <v>0</v>
      </c>
      <c r="AU1579" s="14">
        <f t="shared" si="850"/>
        <v>0</v>
      </c>
      <c r="AV1579" s="14">
        <f t="shared" si="850"/>
        <v>0</v>
      </c>
      <c r="AW1579" s="14">
        <f t="shared" si="850"/>
        <v>0</v>
      </c>
      <c r="AX1579" s="14">
        <f t="shared" si="850"/>
        <v>0</v>
      </c>
      <c r="AY1579" s="14">
        <f t="shared" si="850"/>
        <v>0</v>
      </c>
      <c r="AZ1579" s="14">
        <f t="shared" si="850"/>
        <v>0</v>
      </c>
      <c r="BA1579" s="14">
        <f t="shared" si="850"/>
        <v>0</v>
      </c>
      <c r="BB1579" s="14">
        <f t="shared" si="850"/>
        <v>0</v>
      </c>
      <c r="BC1579" s="14">
        <f t="shared" si="850"/>
        <v>0</v>
      </c>
      <c r="BD1579" s="14">
        <f t="shared" si="850"/>
        <v>0</v>
      </c>
      <c r="BE1579" s="14">
        <f t="shared" si="850"/>
        <v>0</v>
      </c>
      <c r="BF1579" s="14">
        <f t="shared" si="850"/>
        <v>0</v>
      </c>
      <c r="BG1579" s="29">
        <f t="shared" si="849"/>
        <v>0</v>
      </c>
    </row>
    <row r="1580" spans="1:59" ht="12.95" customHeight="1" x14ac:dyDescent="0.2">
      <c r="A1580" s="534"/>
      <c r="B1580" s="540"/>
      <c r="C1580" s="507"/>
      <c r="D1580" s="513"/>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9"/>
        <v>0</v>
      </c>
    </row>
    <row r="1581" spans="1:59" ht="12.95" customHeight="1" x14ac:dyDescent="0.2">
      <c r="A1581" s="534"/>
      <c r="B1581" s="540"/>
      <c r="C1581" s="507"/>
      <c r="D1581" s="514"/>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9"/>
        <v>0</v>
      </c>
    </row>
    <row r="1582" spans="1:59" ht="12.95" customHeight="1" x14ac:dyDescent="0.2">
      <c r="A1582" s="534"/>
      <c r="B1582" s="540"/>
      <c r="C1582" s="507"/>
      <c r="D1582" s="515" t="str">
        <f>Parameters!$B$12</f>
        <v>ICU</v>
      </c>
      <c r="E1582" s="67" t="str">
        <f>Parameters!$B$14</f>
        <v>Total</v>
      </c>
      <c r="F1582" s="14">
        <f>F1583+F1584</f>
        <v>0</v>
      </c>
      <c r="G1582" s="14">
        <f t="shared" ref="G1582:BF1582" si="851">G1583+G1584</f>
        <v>0</v>
      </c>
      <c r="H1582" s="14">
        <f t="shared" si="851"/>
        <v>0</v>
      </c>
      <c r="I1582" s="14">
        <f t="shared" si="851"/>
        <v>0</v>
      </c>
      <c r="J1582" s="14">
        <f t="shared" si="851"/>
        <v>0</v>
      </c>
      <c r="K1582" s="14">
        <f t="shared" si="851"/>
        <v>0</v>
      </c>
      <c r="L1582" s="14">
        <f t="shared" si="851"/>
        <v>0</v>
      </c>
      <c r="M1582" s="14">
        <f t="shared" si="851"/>
        <v>0</v>
      </c>
      <c r="N1582" s="14">
        <f t="shared" si="851"/>
        <v>0</v>
      </c>
      <c r="O1582" s="14">
        <f t="shared" si="851"/>
        <v>0</v>
      </c>
      <c r="P1582" s="14">
        <f t="shared" si="851"/>
        <v>0</v>
      </c>
      <c r="Q1582" s="14">
        <f t="shared" si="851"/>
        <v>0</v>
      </c>
      <c r="R1582" s="14">
        <f t="shared" si="851"/>
        <v>0</v>
      </c>
      <c r="S1582" s="14">
        <f t="shared" si="851"/>
        <v>0</v>
      </c>
      <c r="T1582" s="14">
        <f t="shared" si="851"/>
        <v>0</v>
      </c>
      <c r="U1582" s="14">
        <f t="shared" si="851"/>
        <v>0</v>
      </c>
      <c r="V1582" s="14">
        <f t="shared" si="851"/>
        <v>0</v>
      </c>
      <c r="W1582" s="14">
        <f t="shared" si="851"/>
        <v>0</v>
      </c>
      <c r="X1582" s="14">
        <f t="shared" si="851"/>
        <v>0</v>
      </c>
      <c r="Y1582" s="14">
        <f t="shared" si="851"/>
        <v>0</v>
      </c>
      <c r="Z1582" s="14">
        <f t="shared" si="851"/>
        <v>0</v>
      </c>
      <c r="AA1582" s="14">
        <f t="shared" si="851"/>
        <v>0</v>
      </c>
      <c r="AB1582" s="14">
        <f t="shared" si="851"/>
        <v>0</v>
      </c>
      <c r="AC1582" s="14">
        <f t="shared" si="851"/>
        <v>0</v>
      </c>
      <c r="AD1582" s="14">
        <f t="shared" si="851"/>
        <v>0</v>
      </c>
      <c r="AE1582" s="14">
        <f t="shared" si="851"/>
        <v>0</v>
      </c>
      <c r="AF1582" s="14">
        <f t="shared" si="851"/>
        <v>0</v>
      </c>
      <c r="AG1582" s="14">
        <f t="shared" si="851"/>
        <v>0</v>
      </c>
      <c r="AH1582" s="14">
        <f t="shared" si="851"/>
        <v>0</v>
      </c>
      <c r="AI1582" s="14">
        <f t="shared" si="851"/>
        <v>0</v>
      </c>
      <c r="AJ1582" s="14">
        <f t="shared" si="851"/>
        <v>0</v>
      </c>
      <c r="AK1582" s="14">
        <f t="shared" si="851"/>
        <v>0</v>
      </c>
      <c r="AL1582" s="14">
        <f t="shared" si="851"/>
        <v>0</v>
      </c>
      <c r="AM1582" s="14">
        <f t="shared" si="851"/>
        <v>0</v>
      </c>
      <c r="AN1582" s="14">
        <f t="shared" si="851"/>
        <v>0</v>
      </c>
      <c r="AO1582" s="14">
        <f t="shared" si="851"/>
        <v>0</v>
      </c>
      <c r="AP1582" s="14">
        <f t="shared" si="851"/>
        <v>0</v>
      </c>
      <c r="AQ1582" s="14">
        <f t="shared" si="851"/>
        <v>0</v>
      </c>
      <c r="AR1582" s="14">
        <f t="shared" si="851"/>
        <v>0</v>
      </c>
      <c r="AS1582" s="14">
        <f t="shared" si="851"/>
        <v>0</v>
      </c>
      <c r="AT1582" s="14">
        <f t="shared" si="851"/>
        <v>0</v>
      </c>
      <c r="AU1582" s="14">
        <f t="shared" si="851"/>
        <v>0</v>
      </c>
      <c r="AV1582" s="14">
        <f t="shared" si="851"/>
        <v>0</v>
      </c>
      <c r="AW1582" s="14">
        <f t="shared" si="851"/>
        <v>0</v>
      </c>
      <c r="AX1582" s="14">
        <f t="shared" si="851"/>
        <v>0</v>
      </c>
      <c r="AY1582" s="14">
        <f t="shared" si="851"/>
        <v>0</v>
      </c>
      <c r="AZ1582" s="14">
        <f t="shared" si="851"/>
        <v>0</v>
      </c>
      <c r="BA1582" s="14">
        <f t="shared" si="851"/>
        <v>0</v>
      </c>
      <c r="BB1582" s="14">
        <f t="shared" si="851"/>
        <v>0</v>
      </c>
      <c r="BC1582" s="14">
        <f t="shared" si="851"/>
        <v>0</v>
      </c>
      <c r="BD1582" s="14">
        <f t="shared" si="851"/>
        <v>0</v>
      </c>
      <c r="BE1582" s="14">
        <f t="shared" si="851"/>
        <v>0</v>
      </c>
      <c r="BF1582" s="14">
        <f t="shared" si="851"/>
        <v>0</v>
      </c>
      <c r="BG1582" s="29">
        <f t="shared" si="849"/>
        <v>0</v>
      </c>
    </row>
    <row r="1583" spans="1:59" ht="12.95" customHeight="1" x14ac:dyDescent="0.2">
      <c r="A1583" s="534"/>
      <c r="B1583" s="540"/>
      <c r="C1583" s="507"/>
      <c r="D1583" s="513"/>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9"/>
        <v>0</v>
      </c>
    </row>
    <row r="1584" spans="1:59" ht="12.95" customHeight="1" x14ac:dyDescent="0.2">
      <c r="A1584" s="534"/>
      <c r="B1584" s="540"/>
      <c r="C1584" s="507"/>
      <c r="D1584" s="514"/>
      <c r="E1584" s="44"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9"/>
        <v>0</v>
      </c>
    </row>
    <row r="1585" spans="1:62" ht="12.95" customHeight="1" x14ac:dyDescent="0.2">
      <c r="A1585" s="534"/>
      <c r="B1585" s="540"/>
      <c r="C1585" s="507"/>
      <c r="D1585" s="515" t="str">
        <f>Parameters!$B$13</f>
        <v>Death</v>
      </c>
      <c r="E1585" s="67" t="str">
        <f>Parameters!$B$14</f>
        <v>Total</v>
      </c>
      <c r="F1585" s="14">
        <f>F1586+F1587</f>
        <v>0</v>
      </c>
      <c r="G1585" s="14">
        <f t="shared" ref="G1585:BF1585" si="852">G1586+G1587</f>
        <v>0</v>
      </c>
      <c r="H1585" s="14">
        <f t="shared" si="852"/>
        <v>0</v>
      </c>
      <c r="I1585" s="14">
        <f t="shared" si="852"/>
        <v>0</v>
      </c>
      <c r="J1585" s="14">
        <f t="shared" si="852"/>
        <v>0</v>
      </c>
      <c r="K1585" s="14">
        <f t="shared" si="852"/>
        <v>0</v>
      </c>
      <c r="L1585" s="14">
        <f t="shared" si="852"/>
        <v>0</v>
      </c>
      <c r="M1585" s="14">
        <f t="shared" si="852"/>
        <v>0</v>
      </c>
      <c r="N1585" s="14">
        <f t="shared" si="852"/>
        <v>0</v>
      </c>
      <c r="O1585" s="14">
        <f t="shared" si="852"/>
        <v>0</v>
      </c>
      <c r="P1585" s="14">
        <f t="shared" si="852"/>
        <v>0</v>
      </c>
      <c r="Q1585" s="14">
        <f t="shared" si="852"/>
        <v>0</v>
      </c>
      <c r="R1585" s="14">
        <f t="shared" si="852"/>
        <v>0</v>
      </c>
      <c r="S1585" s="14">
        <f t="shared" si="852"/>
        <v>0</v>
      </c>
      <c r="T1585" s="14">
        <f t="shared" si="852"/>
        <v>0</v>
      </c>
      <c r="U1585" s="14">
        <f t="shared" si="852"/>
        <v>0</v>
      </c>
      <c r="V1585" s="14">
        <f t="shared" si="852"/>
        <v>0</v>
      </c>
      <c r="W1585" s="14">
        <f t="shared" si="852"/>
        <v>0</v>
      </c>
      <c r="X1585" s="14">
        <f t="shared" si="852"/>
        <v>0</v>
      </c>
      <c r="Y1585" s="14">
        <f t="shared" si="852"/>
        <v>0</v>
      </c>
      <c r="Z1585" s="14">
        <f t="shared" si="852"/>
        <v>0</v>
      </c>
      <c r="AA1585" s="14">
        <f t="shared" si="852"/>
        <v>0</v>
      </c>
      <c r="AB1585" s="14">
        <f t="shared" si="852"/>
        <v>0</v>
      </c>
      <c r="AC1585" s="14">
        <f t="shared" si="852"/>
        <v>0</v>
      </c>
      <c r="AD1585" s="14">
        <f t="shared" si="852"/>
        <v>0</v>
      </c>
      <c r="AE1585" s="14">
        <f t="shared" si="852"/>
        <v>0</v>
      </c>
      <c r="AF1585" s="14">
        <f t="shared" si="852"/>
        <v>0</v>
      </c>
      <c r="AG1585" s="14">
        <f t="shared" si="852"/>
        <v>0</v>
      </c>
      <c r="AH1585" s="14">
        <f t="shared" si="852"/>
        <v>0</v>
      </c>
      <c r="AI1585" s="14">
        <f t="shared" si="852"/>
        <v>0</v>
      </c>
      <c r="AJ1585" s="14">
        <f t="shared" si="852"/>
        <v>0</v>
      </c>
      <c r="AK1585" s="14">
        <f t="shared" si="852"/>
        <v>0</v>
      </c>
      <c r="AL1585" s="14">
        <f t="shared" si="852"/>
        <v>0</v>
      </c>
      <c r="AM1585" s="14">
        <f t="shared" si="852"/>
        <v>0</v>
      </c>
      <c r="AN1585" s="14">
        <f t="shared" si="852"/>
        <v>0</v>
      </c>
      <c r="AO1585" s="14">
        <f t="shared" si="852"/>
        <v>0</v>
      </c>
      <c r="AP1585" s="14">
        <f t="shared" si="852"/>
        <v>0</v>
      </c>
      <c r="AQ1585" s="14">
        <f t="shared" si="852"/>
        <v>0</v>
      </c>
      <c r="AR1585" s="14">
        <f t="shared" si="852"/>
        <v>0</v>
      </c>
      <c r="AS1585" s="14">
        <f t="shared" si="852"/>
        <v>0</v>
      </c>
      <c r="AT1585" s="14">
        <f t="shared" si="852"/>
        <v>0</v>
      </c>
      <c r="AU1585" s="14">
        <f t="shared" si="852"/>
        <v>0</v>
      </c>
      <c r="AV1585" s="14">
        <f t="shared" si="852"/>
        <v>0</v>
      </c>
      <c r="AW1585" s="14">
        <f t="shared" si="852"/>
        <v>0</v>
      </c>
      <c r="AX1585" s="14">
        <f t="shared" si="852"/>
        <v>0</v>
      </c>
      <c r="AY1585" s="14">
        <f t="shared" si="852"/>
        <v>0</v>
      </c>
      <c r="AZ1585" s="14">
        <f t="shared" si="852"/>
        <v>0</v>
      </c>
      <c r="BA1585" s="14">
        <f t="shared" si="852"/>
        <v>0</v>
      </c>
      <c r="BB1585" s="14">
        <f t="shared" si="852"/>
        <v>0</v>
      </c>
      <c r="BC1585" s="14">
        <f t="shared" si="852"/>
        <v>0</v>
      </c>
      <c r="BD1585" s="14">
        <f t="shared" si="852"/>
        <v>0</v>
      </c>
      <c r="BE1585" s="14">
        <f t="shared" si="852"/>
        <v>0</v>
      </c>
      <c r="BF1585" s="14">
        <f t="shared" si="852"/>
        <v>0</v>
      </c>
      <c r="BG1585" s="29">
        <f t="shared" si="849"/>
        <v>0</v>
      </c>
      <c r="BI1585" s="9"/>
      <c r="BJ1585" s="61"/>
    </row>
    <row r="1586" spans="1:62" ht="12.95" customHeight="1" x14ac:dyDescent="0.2">
      <c r="A1586" s="534"/>
      <c r="B1586" s="540"/>
      <c r="C1586" s="507"/>
      <c r="D1586" s="513"/>
      <c r="E1586" s="44"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9"/>
        <v>0</v>
      </c>
    </row>
    <row r="1587" spans="1:62" ht="12.95" customHeight="1" thickBot="1" x14ac:dyDescent="0.25">
      <c r="A1587" s="534"/>
      <c r="B1587" s="540"/>
      <c r="C1587" s="508"/>
      <c r="D1587" s="516"/>
      <c r="E1587" s="44"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534"/>
      <c r="B1588" s="540"/>
      <c r="C1588" s="505" t="str">
        <f>Parameters!$C$6</f>
        <v>2 to 4</v>
      </c>
      <c r="D1588" s="509" t="str">
        <f>Parameters!$B$10</f>
        <v>Fever</v>
      </c>
      <c r="E1588" s="65" t="str">
        <f>Parameters!$B$14</f>
        <v>Total</v>
      </c>
      <c r="F1588" s="30">
        <f>F1589+F1590</f>
        <v>0</v>
      </c>
      <c r="G1588" s="30">
        <f t="shared" ref="G1588:BF1588" si="853">G1589+G1590</f>
        <v>0</v>
      </c>
      <c r="H1588" s="30">
        <f t="shared" si="853"/>
        <v>0</v>
      </c>
      <c r="I1588" s="30">
        <f t="shared" si="853"/>
        <v>0</v>
      </c>
      <c r="J1588" s="30">
        <f t="shared" si="853"/>
        <v>0</v>
      </c>
      <c r="K1588" s="30">
        <f t="shared" si="853"/>
        <v>0</v>
      </c>
      <c r="L1588" s="30">
        <f t="shared" si="853"/>
        <v>0</v>
      </c>
      <c r="M1588" s="30">
        <f t="shared" si="853"/>
        <v>0</v>
      </c>
      <c r="N1588" s="30">
        <f t="shared" si="853"/>
        <v>0</v>
      </c>
      <c r="O1588" s="30">
        <f t="shared" si="853"/>
        <v>0</v>
      </c>
      <c r="P1588" s="30">
        <f t="shared" si="853"/>
        <v>0</v>
      </c>
      <c r="Q1588" s="30">
        <f t="shared" si="853"/>
        <v>0</v>
      </c>
      <c r="R1588" s="30">
        <f t="shared" si="853"/>
        <v>0</v>
      </c>
      <c r="S1588" s="30">
        <f t="shared" si="853"/>
        <v>0</v>
      </c>
      <c r="T1588" s="30">
        <f t="shared" si="853"/>
        <v>0</v>
      </c>
      <c r="U1588" s="30">
        <f t="shared" si="853"/>
        <v>0</v>
      </c>
      <c r="V1588" s="30">
        <f t="shared" si="853"/>
        <v>0</v>
      </c>
      <c r="W1588" s="30">
        <f t="shared" si="853"/>
        <v>0</v>
      </c>
      <c r="X1588" s="30">
        <f t="shared" si="853"/>
        <v>0</v>
      </c>
      <c r="Y1588" s="30">
        <f t="shared" si="853"/>
        <v>0</v>
      </c>
      <c r="Z1588" s="30">
        <f t="shared" si="853"/>
        <v>0</v>
      </c>
      <c r="AA1588" s="30">
        <f t="shared" si="853"/>
        <v>0</v>
      </c>
      <c r="AB1588" s="30">
        <f t="shared" si="853"/>
        <v>0</v>
      </c>
      <c r="AC1588" s="30">
        <f t="shared" si="853"/>
        <v>0</v>
      </c>
      <c r="AD1588" s="30">
        <f t="shared" si="853"/>
        <v>0</v>
      </c>
      <c r="AE1588" s="30">
        <f t="shared" si="853"/>
        <v>0</v>
      </c>
      <c r="AF1588" s="30">
        <f t="shared" si="853"/>
        <v>0</v>
      </c>
      <c r="AG1588" s="30">
        <f t="shared" si="853"/>
        <v>0</v>
      </c>
      <c r="AH1588" s="30">
        <f t="shared" si="853"/>
        <v>0</v>
      </c>
      <c r="AI1588" s="30">
        <f t="shared" si="853"/>
        <v>0</v>
      </c>
      <c r="AJ1588" s="30">
        <f t="shared" si="853"/>
        <v>0</v>
      </c>
      <c r="AK1588" s="30">
        <f t="shared" si="853"/>
        <v>0</v>
      </c>
      <c r="AL1588" s="30">
        <f t="shared" si="853"/>
        <v>0</v>
      </c>
      <c r="AM1588" s="30">
        <f t="shared" si="853"/>
        <v>0</v>
      </c>
      <c r="AN1588" s="30">
        <f t="shared" si="853"/>
        <v>0</v>
      </c>
      <c r="AO1588" s="30">
        <f t="shared" si="853"/>
        <v>0</v>
      </c>
      <c r="AP1588" s="30">
        <f t="shared" si="853"/>
        <v>0</v>
      </c>
      <c r="AQ1588" s="30">
        <f t="shared" si="853"/>
        <v>0</v>
      </c>
      <c r="AR1588" s="30">
        <f t="shared" si="853"/>
        <v>0</v>
      </c>
      <c r="AS1588" s="30">
        <f t="shared" si="853"/>
        <v>0</v>
      </c>
      <c r="AT1588" s="30">
        <f t="shared" si="853"/>
        <v>0</v>
      </c>
      <c r="AU1588" s="30">
        <f t="shared" si="853"/>
        <v>0</v>
      </c>
      <c r="AV1588" s="30">
        <f t="shared" si="853"/>
        <v>0</v>
      </c>
      <c r="AW1588" s="30">
        <f t="shared" si="853"/>
        <v>0</v>
      </c>
      <c r="AX1588" s="30">
        <f t="shared" si="853"/>
        <v>0</v>
      </c>
      <c r="AY1588" s="30">
        <f t="shared" si="853"/>
        <v>0</v>
      </c>
      <c r="AZ1588" s="30">
        <f t="shared" si="853"/>
        <v>0</v>
      </c>
      <c r="BA1588" s="30">
        <f t="shared" si="853"/>
        <v>0</v>
      </c>
      <c r="BB1588" s="30">
        <f t="shared" si="853"/>
        <v>0</v>
      </c>
      <c r="BC1588" s="30">
        <f t="shared" si="853"/>
        <v>0</v>
      </c>
      <c r="BD1588" s="30">
        <f t="shared" si="853"/>
        <v>0</v>
      </c>
      <c r="BE1588" s="30">
        <f t="shared" si="853"/>
        <v>0</v>
      </c>
      <c r="BF1588" s="30">
        <f t="shared" si="853"/>
        <v>0</v>
      </c>
      <c r="BG1588" s="31">
        <f>SUM(F1588:BF1588)</f>
        <v>0</v>
      </c>
    </row>
    <row r="1589" spans="1:62" ht="12.95" customHeight="1" x14ac:dyDescent="0.2">
      <c r="A1589" s="534"/>
      <c r="B1589" s="540"/>
      <c r="C1589" s="506"/>
      <c r="D1589" s="510"/>
      <c r="E1589" s="66"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4">SUM(F1589:BF1589)</f>
        <v>0</v>
      </c>
    </row>
    <row r="1590" spans="1:62" ht="12.95" customHeight="1" x14ac:dyDescent="0.2">
      <c r="A1590" s="534"/>
      <c r="B1590" s="540"/>
      <c r="C1590" s="506"/>
      <c r="D1590" s="511"/>
      <c r="E1590" s="66"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4"/>
        <v>0</v>
      </c>
    </row>
    <row r="1591" spans="1:62" ht="12.95" customHeight="1" x14ac:dyDescent="0.2">
      <c r="A1591" s="534"/>
      <c r="B1591" s="540"/>
      <c r="C1591" s="507"/>
      <c r="D1591" s="512" t="str">
        <f>Parameters!$B$11</f>
        <v>Hosp.</v>
      </c>
      <c r="E1591" s="67" t="str">
        <f>Parameters!$B$14</f>
        <v>Total</v>
      </c>
      <c r="F1591" s="14">
        <f>F1592+F1593</f>
        <v>0</v>
      </c>
      <c r="G1591" s="14">
        <f t="shared" ref="G1591:BF1591" si="855">G1592+G1593</f>
        <v>0</v>
      </c>
      <c r="H1591" s="14">
        <f t="shared" si="855"/>
        <v>0</v>
      </c>
      <c r="I1591" s="14">
        <f t="shared" si="855"/>
        <v>0</v>
      </c>
      <c r="J1591" s="14">
        <f t="shared" si="855"/>
        <v>0</v>
      </c>
      <c r="K1591" s="14">
        <f t="shared" si="855"/>
        <v>0</v>
      </c>
      <c r="L1591" s="14">
        <f t="shared" si="855"/>
        <v>0</v>
      </c>
      <c r="M1591" s="14">
        <f t="shared" si="855"/>
        <v>0</v>
      </c>
      <c r="N1591" s="14">
        <f t="shared" si="855"/>
        <v>0</v>
      </c>
      <c r="O1591" s="14">
        <f t="shared" si="855"/>
        <v>0</v>
      </c>
      <c r="P1591" s="14">
        <f t="shared" si="855"/>
        <v>0</v>
      </c>
      <c r="Q1591" s="14">
        <f t="shared" si="855"/>
        <v>0</v>
      </c>
      <c r="R1591" s="14">
        <f t="shared" si="855"/>
        <v>0</v>
      </c>
      <c r="S1591" s="14">
        <f t="shared" si="855"/>
        <v>0</v>
      </c>
      <c r="T1591" s="14">
        <f t="shared" si="855"/>
        <v>0</v>
      </c>
      <c r="U1591" s="14">
        <f t="shared" si="855"/>
        <v>0</v>
      </c>
      <c r="V1591" s="14">
        <f t="shared" si="855"/>
        <v>0</v>
      </c>
      <c r="W1591" s="14">
        <f t="shared" si="855"/>
        <v>0</v>
      </c>
      <c r="X1591" s="14">
        <f t="shared" si="855"/>
        <v>0</v>
      </c>
      <c r="Y1591" s="14">
        <f t="shared" si="855"/>
        <v>0</v>
      </c>
      <c r="Z1591" s="14">
        <f t="shared" si="855"/>
        <v>0</v>
      </c>
      <c r="AA1591" s="14">
        <f t="shared" si="855"/>
        <v>0</v>
      </c>
      <c r="AB1591" s="14">
        <f t="shared" si="855"/>
        <v>0</v>
      </c>
      <c r="AC1591" s="14">
        <f t="shared" si="855"/>
        <v>0</v>
      </c>
      <c r="AD1591" s="14">
        <f t="shared" si="855"/>
        <v>0</v>
      </c>
      <c r="AE1591" s="14">
        <f t="shared" si="855"/>
        <v>0</v>
      </c>
      <c r="AF1591" s="14">
        <f t="shared" si="855"/>
        <v>0</v>
      </c>
      <c r="AG1591" s="14">
        <f t="shared" si="855"/>
        <v>0</v>
      </c>
      <c r="AH1591" s="14">
        <f t="shared" si="855"/>
        <v>0</v>
      </c>
      <c r="AI1591" s="14">
        <f t="shared" si="855"/>
        <v>0</v>
      </c>
      <c r="AJ1591" s="14">
        <f t="shared" si="855"/>
        <v>0</v>
      </c>
      <c r="AK1591" s="14">
        <f t="shared" si="855"/>
        <v>0</v>
      </c>
      <c r="AL1591" s="14">
        <f t="shared" si="855"/>
        <v>0</v>
      </c>
      <c r="AM1591" s="14">
        <f t="shared" si="855"/>
        <v>0</v>
      </c>
      <c r="AN1591" s="14">
        <f t="shared" si="855"/>
        <v>0</v>
      </c>
      <c r="AO1591" s="14">
        <f t="shared" si="855"/>
        <v>0</v>
      </c>
      <c r="AP1591" s="14">
        <f t="shared" si="855"/>
        <v>0</v>
      </c>
      <c r="AQ1591" s="14">
        <f t="shared" si="855"/>
        <v>0</v>
      </c>
      <c r="AR1591" s="14">
        <f t="shared" si="855"/>
        <v>0</v>
      </c>
      <c r="AS1591" s="14">
        <f t="shared" si="855"/>
        <v>0</v>
      </c>
      <c r="AT1591" s="14">
        <f t="shared" si="855"/>
        <v>0</v>
      </c>
      <c r="AU1591" s="14">
        <f t="shared" si="855"/>
        <v>0</v>
      </c>
      <c r="AV1591" s="14">
        <f t="shared" si="855"/>
        <v>0</v>
      </c>
      <c r="AW1591" s="14">
        <f t="shared" si="855"/>
        <v>0</v>
      </c>
      <c r="AX1591" s="14">
        <f t="shared" si="855"/>
        <v>0</v>
      </c>
      <c r="AY1591" s="14">
        <f t="shared" si="855"/>
        <v>0</v>
      </c>
      <c r="AZ1591" s="14">
        <f t="shared" si="855"/>
        <v>0</v>
      </c>
      <c r="BA1591" s="14">
        <f t="shared" si="855"/>
        <v>0</v>
      </c>
      <c r="BB1591" s="14">
        <f t="shared" si="855"/>
        <v>0</v>
      </c>
      <c r="BC1591" s="14">
        <f t="shared" si="855"/>
        <v>0</v>
      </c>
      <c r="BD1591" s="14">
        <f t="shared" si="855"/>
        <v>0</v>
      </c>
      <c r="BE1591" s="14">
        <f t="shared" si="855"/>
        <v>0</v>
      </c>
      <c r="BF1591" s="14">
        <f t="shared" si="855"/>
        <v>0</v>
      </c>
      <c r="BG1591" s="29">
        <f t="shared" si="854"/>
        <v>0</v>
      </c>
    </row>
    <row r="1592" spans="1:62" ht="12.95" customHeight="1" x14ac:dyDescent="0.2">
      <c r="A1592" s="534"/>
      <c r="B1592" s="540"/>
      <c r="C1592" s="507"/>
      <c r="D1592" s="513"/>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4"/>
        <v>0</v>
      </c>
    </row>
    <row r="1593" spans="1:62" ht="12.95" customHeight="1" x14ac:dyDescent="0.2">
      <c r="A1593" s="534"/>
      <c r="B1593" s="540"/>
      <c r="C1593" s="507"/>
      <c r="D1593" s="514"/>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4"/>
        <v>0</v>
      </c>
    </row>
    <row r="1594" spans="1:62" ht="12.95" customHeight="1" x14ac:dyDescent="0.2">
      <c r="A1594" s="534"/>
      <c r="B1594" s="540"/>
      <c r="C1594" s="507"/>
      <c r="D1594" s="515" t="str">
        <f>Parameters!$B$12</f>
        <v>ICU</v>
      </c>
      <c r="E1594" s="67" t="str">
        <f>Parameters!$B$14</f>
        <v>Total</v>
      </c>
      <c r="F1594" s="14">
        <f>F1595+F1596</f>
        <v>0</v>
      </c>
      <c r="G1594" s="14">
        <f t="shared" ref="G1594:BF1594" si="856">G1595+G1596</f>
        <v>0</v>
      </c>
      <c r="H1594" s="14">
        <f t="shared" si="856"/>
        <v>0</v>
      </c>
      <c r="I1594" s="14">
        <f t="shared" si="856"/>
        <v>0</v>
      </c>
      <c r="J1594" s="14">
        <f t="shared" si="856"/>
        <v>0</v>
      </c>
      <c r="K1594" s="14">
        <f t="shared" si="856"/>
        <v>0</v>
      </c>
      <c r="L1594" s="14">
        <f t="shared" si="856"/>
        <v>0</v>
      </c>
      <c r="M1594" s="14">
        <f t="shared" si="856"/>
        <v>0</v>
      </c>
      <c r="N1594" s="14">
        <f t="shared" si="856"/>
        <v>0</v>
      </c>
      <c r="O1594" s="14">
        <f t="shared" si="856"/>
        <v>0</v>
      </c>
      <c r="P1594" s="14">
        <f t="shared" si="856"/>
        <v>0</v>
      </c>
      <c r="Q1594" s="14">
        <f t="shared" si="856"/>
        <v>0</v>
      </c>
      <c r="R1594" s="14">
        <f t="shared" si="856"/>
        <v>0</v>
      </c>
      <c r="S1594" s="14">
        <f t="shared" si="856"/>
        <v>0</v>
      </c>
      <c r="T1594" s="14">
        <f t="shared" si="856"/>
        <v>0</v>
      </c>
      <c r="U1594" s="14">
        <f t="shared" si="856"/>
        <v>0</v>
      </c>
      <c r="V1594" s="14">
        <f t="shared" si="856"/>
        <v>0</v>
      </c>
      <c r="W1594" s="14">
        <f t="shared" si="856"/>
        <v>0</v>
      </c>
      <c r="X1594" s="14">
        <f t="shared" si="856"/>
        <v>0</v>
      </c>
      <c r="Y1594" s="14">
        <f t="shared" si="856"/>
        <v>0</v>
      </c>
      <c r="Z1594" s="14">
        <f t="shared" si="856"/>
        <v>0</v>
      </c>
      <c r="AA1594" s="14">
        <f t="shared" si="856"/>
        <v>0</v>
      </c>
      <c r="AB1594" s="14">
        <f t="shared" si="856"/>
        <v>0</v>
      </c>
      <c r="AC1594" s="14">
        <f t="shared" si="856"/>
        <v>0</v>
      </c>
      <c r="AD1594" s="14">
        <f t="shared" si="856"/>
        <v>0</v>
      </c>
      <c r="AE1594" s="14">
        <f t="shared" si="856"/>
        <v>0</v>
      </c>
      <c r="AF1594" s="14">
        <f t="shared" si="856"/>
        <v>0</v>
      </c>
      <c r="AG1594" s="14">
        <f t="shared" si="856"/>
        <v>0</v>
      </c>
      <c r="AH1594" s="14">
        <f t="shared" si="856"/>
        <v>0</v>
      </c>
      <c r="AI1594" s="14">
        <f t="shared" si="856"/>
        <v>0</v>
      </c>
      <c r="AJ1594" s="14">
        <f t="shared" si="856"/>
        <v>0</v>
      </c>
      <c r="AK1594" s="14">
        <f t="shared" si="856"/>
        <v>0</v>
      </c>
      <c r="AL1594" s="14">
        <f t="shared" si="856"/>
        <v>0</v>
      </c>
      <c r="AM1594" s="14">
        <f t="shared" si="856"/>
        <v>0</v>
      </c>
      <c r="AN1594" s="14">
        <f t="shared" si="856"/>
        <v>0</v>
      </c>
      <c r="AO1594" s="14">
        <f t="shared" si="856"/>
        <v>0</v>
      </c>
      <c r="AP1594" s="14">
        <f t="shared" si="856"/>
        <v>0</v>
      </c>
      <c r="AQ1594" s="14">
        <f t="shared" si="856"/>
        <v>0</v>
      </c>
      <c r="AR1594" s="14">
        <f t="shared" si="856"/>
        <v>0</v>
      </c>
      <c r="AS1594" s="14">
        <f t="shared" si="856"/>
        <v>0</v>
      </c>
      <c r="AT1594" s="14">
        <f t="shared" si="856"/>
        <v>0</v>
      </c>
      <c r="AU1594" s="14">
        <f t="shared" si="856"/>
        <v>0</v>
      </c>
      <c r="AV1594" s="14">
        <f t="shared" si="856"/>
        <v>0</v>
      </c>
      <c r="AW1594" s="14">
        <f t="shared" si="856"/>
        <v>0</v>
      </c>
      <c r="AX1594" s="14">
        <f t="shared" si="856"/>
        <v>0</v>
      </c>
      <c r="AY1594" s="14">
        <f t="shared" si="856"/>
        <v>0</v>
      </c>
      <c r="AZ1594" s="14">
        <f t="shared" si="856"/>
        <v>0</v>
      </c>
      <c r="BA1594" s="14">
        <f t="shared" si="856"/>
        <v>0</v>
      </c>
      <c r="BB1594" s="14">
        <f t="shared" si="856"/>
        <v>0</v>
      </c>
      <c r="BC1594" s="14">
        <f t="shared" si="856"/>
        <v>0</v>
      </c>
      <c r="BD1594" s="14">
        <f t="shared" si="856"/>
        <v>0</v>
      </c>
      <c r="BE1594" s="14">
        <f t="shared" si="856"/>
        <v>0</v>
      </c>
      <c r="BF1594" s="14">
        <f t="shared" si="856"/>
        <v>0</v>
      </c>
      <c r="BG1594" s="29">
        <f t="shared" si="854"/>
        <v>0</v>
      </c>
    </row>
    <row r="1595" spans="1:62" ht="12.95" customHeight="1" x14ac:dyDescent="0.2">
      <c r="A1595" s="534"/>
      <c r="B1595" s="540"/>
      <c r="C1595" s="507"/>
      <c r="D1595" s="513"/>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4"/>
        <v>0</v>
      </c>
    </row>
    <row r="1596" spans="1:62" ht="12.95" customHeight="1" x14ac:dyDescent="0.2">
      <c r="A1596" s="534"/>
      <c r="B1596" s="540"/>
      <c r="C1596" s="507"/>
      <c r="D1596" s="514"/>
      <c r="E1596" s="44"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4"/>
        <v>0</v>
      </c>
    </row>
    <row r="1597" spans="1:62" ht="12.95" customHeight="1" x14ac:dyDescent="0.2">
      <c r="A1597" s="534"/>
      <c r="B1597" s="540"/>
      <c r="C1597" s="507"/>
      <c r="D1597" s="515" t="str">
        <f>Parameters!$B$13</f>
        <v>Death</v>
      </c>
      <c r="E1597" s="67" t="str">
        <f>Parameters!$B$14</f>
        <v>Total</v>
      </c>
      <c r="F1597" s="14">
        <f>F1598+F1599</f>
        <v>0</v>
      </c>
      <c r="G1597" s="14">
        <f t="shared" ref="G1597:BF1597" si="857">G1598+G1599</f>
        <v>0</v>
      </c>
      <c r="H1597" s="14">
        <f t="shared" si="857"/>
        <v>0</v>
      </c>
      <c r="I1597" s="14">
        <f t="shared" si="857"/>
        <v>0</v>
      </c>
      <c r="J1597" s="14">
        <f t="shared" si="857"/>
        <v>0</v>
      </c>
      <c r="K1597" s="14">
        <f t="shared" si="857"/>
        <v>0</v>
      </c>
      <c r="L1597" s="14">
        <f t="shared" si="857"/>
        <v>0</v>
      </c>
      <c r="M1597" s="14">
        <f t="shared" si="857"/>
        <v>0</v>
      </c>
      <c r="N1597" s="14">
        <f t="shared" si="857"/>
        <v>0</v>
      </c>
      <c r="O1597" s="14">
        <f t="shared" si="857"/>
        <v>0</v>
      </c>
      <c r="P1597" s="14">
        <f t="shared" si="857"/>
        <v>0</v>
      </c>
      <c r="Q1597" s="14">
        <f t="shared" si="857"/>
        <v>0</v>
      </c>
      <c r="R1597" s="14">
        <f t="shared" si="857"/>
        <v>0</v>
      </c>
      <c r="S1597" s="14">
        <f t="shared" si="857"/>
        <v>0</v>
      </c>
      <c r="T1597" s="14">
        <f t="shared" si="857"/>
        <v>0</v>
      </c>
      <c r="U1597" s="14">
        <f t="shared" si="857"/>
        <v>0</v>
      </c>
      <c r="V1597" s="14">
        <f t="shared" si="857"/>
        <v>0</v>
      </c>
      <c r="W1597" s="14">
        <f t="shared" si="857"/>
        <v>0</v>
      </c>
      <c r="X1597" s="14">
        <f t="shared" si="857"/>
        <v>0</v>
      </c>
      <c r="Y1597" s="14">
        <f t="shared" si="857"/>
        <v>0</v>
      </c>
      <c r="Z1597" s="14">
        <f t="shared" si="857"/>
        <v>0</v>
      </c>
      <c r="AA1597" s="14">
        <f t="shared" si="857"/>
        <v>0</v>
      </c>
      <c r="AB1597" s="14">
        <f t="shared" si="857"/>
        <v>0</v>
      </c>
      <c r="AC1597" s="14">
        <f t="shared" si="857"/>
        <v>0</v>
      </c>
      <c r="AD1597" s="14">
        <f t="shared" si="857"/>
        <v>0</v>
      </c>
      <c r="AE1597" s="14">
        <f t="shared" si="857"/>
        <v>0</v>
      </c>
      <c r="AF1597" s="14">
        <f t="shared" si="857"/>
        <v>0</v>
      </c>
      <c r="AG1597" s="14">
        <f t="shared" si="857"/>
        <v>0</v>
      </c>
      <c r="AH1597" s="14">
        <f t="shared" si="857"/>
        <v>0</v>
      </c>
      <c r="AI1597" s="14">
        <f t="shared" si="857"/>
        <v>0</v>
      </c>
      <c r="AJ1597" s="14">
        <f t="shared" si="857"/>
        <v>0</v>
      </c>
      <c r="AK1597" s="14">
        <f t="shared" si="857"/>
        <v>0</v>
      </c>
      <c r="AL1597" s="14">
        <f t="shared" si="857"/>
        <v>0</v>
      </c>
      <c r="AM1597" s="14">
        <f t="shared" si="857"/>
        <v>0</v>
      </c>
      <c r="AN1597" s="14">
        <f t="shared" si="857"/>
        <v>0</v>
      </c>
      <c r="AO1597" s="14">
        <f t="shared" si="857"/>
        <v>0</v>
      </c>
      <c r="AP1597" s="14">
        <f t="shared" si="857"/>
        <v>0</v>
      </c>
      <c r="AQ1597" s="14">
        <f t="shared" si="857"/>
        <v>0</v>
      </c>
      <c r="AR1597" s="14">
        <f t="shared" si="857"/>
        <v>0</v>
      </c>
      <c r="AS1597" s="14">
        <f t="shared" si="857"/>
        <v>0</v>
      </c>
      <c r="AT1597" s="14">
        <f t="shared" si="857"/>
        <v>0</v>
      </c>
      <c r="AU1597" s="14">
        <f t="shared" si="857"/>
        <v>0</v>
      </c>
      <c r="AV1597" s="14">
        <f t="shared" si="857"/>
        <v>0</v>
      </c>
      <c r="AW1597" s="14">
        <f t="shared" si="857"/>
        <v>0</v>
      </c>
      <c r="AX1597" s="14">
        <f t="shared" si="857"/>
        <v>0</v>
      </c>
      <c r="AY1597" s="14">
        <f t="shared" si="857"/>
        <v>0</v>
      </c>
      <c r="AZ1597" s="14">
        <f t="shared" si="857"/>
        <v>0</v>
      </c>
      <c r="BA1597" s="14">
        <f t="shared" si="857"/>
        <v>0</v>
      </c>
      <c r="BB1597" s="14">
        <f t="shared" si="857"/>
        <v>0</v>
      </c>
      <c r="BC1597" s="14">
        <f t="shared" si="857"/>
        <v>0</v>
      </c>
      <c r="BD1597" s="14">
        <f t="shared" si="857"/>
        <v>0</v>
      </c>
      <c r="BE1597" s="14">
        <f t="shared" si="857"/>
        <v>0</v>
      </c>
      <c r="BF1597" s="14">
        <f t="shared" si="857"/>
        <v>0</v>
      </c>
      <c r="BG1597" s="29">
        <f t="shared" si="854"/>
        <v>0</v>
      </c>
      <c r="BI1597" s="9"/>
      <c r="BJ1597" s="61"/>
    </row>
    <row r="1598" spans="1:62" ht="12.95" customHeight="1" x14ac:dyDescent="0.2">
      <c r="A1598" s="534"/>
      <c r="B1598" s="540"/>
      <c r="C1598" s="507"/>
      <c r="D1598" s="513"/>
      <c r="E1598" s="44"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4"/>
        <v>0</v>
      </c>
      <c r="BI1598" s="9"/>
      <c r="BJ1598" s="61"/>
    </row>
    <row r="1599" spans="1:62" ht="12.95" customHeight="1" thickBot="1" x14ac:dyDescent="0.25">
      <c r="A1599" s="534"/>
      <c r="B1599" s="540"/>
      <c r="C1599" s="508"/>
      <c r="D1599" s="516"/>
      <c r="E1599" s="44"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1"/>
    </row>
    <row r="1600" spans="1:62" ht="12.95" customHeight="1" x14ac:dyDescent="0.2">
      <c r="A1600" s="534"/>
      <c r="B1600" s="540"/>
      <c r="C1600" s="505" t="str">
        <f>Parameters!$C$7</f>
        <v>5 to 14</v>
      </c>
      <c r="D1600" s="509" t="str">
        <f>Parameters!$B$10</f>
        <v>Fever</v>
      </c>
      <c r="E1600" s="65" t="str">
        <f>Parameters!$B$14</f>
        <v>Total</v>
      </c>
      <c r="F1600" s="30">
        <f>F1601+F1602</f>
        <v>0</v>
      </c>
      <c r="G1600" s="30">
        <f t="shared" ref="G1600:BF1600" si="858">G1601+G1602</f>
        <v>0</v>
      </c>
      <c r="H1600" s="30">
        <f t="shared" si="858"/>
        <v>0</v>
      </c>
      <c r="I1600" s="30">
        <f t="shared" si="858"/>
        <v>0</v>
      </c>
      <c r="J1600" s="30">
        <f t="shared" si="858"/>
        <v>0</v>
      </c>
      <c r="K1600" s="30">
        <f t="shared" si="858"/>
        <v>0</v>
      </c>
      <c r="L1600" s="30">
        <f t="shared" si="858"/>
        <v>0</v>
      </c>
      <c r="M1600" s="30">
        <f t="shared" si="858"/>
        <v>0</v>
      </c>
      <c r="N1600" s="30">
        <f t="shared" si="858"/>
        <v>0</v>
      </c>
      <c r="O1600" s="30">
        <f t="shared" si="858"/>
        <v>0</v>
      </c>
      <c r="P1600" s="30">
        <f t="shared" si="858"/>
        <v>0</v>
      </c>
      <c r="Q1600" s="30">
        <f t="shared" si="858"/>
        <v>0</v>
      </c>
      <c r="R1600" s="30">
        <f t="shared" si="858"/>
        <v>0</v>
      </c>
      <c r="S1600" s="30">
        <f t="shared" si="858"/>
        <v>0</v>
      </c>
      <c r="T1600" s="30">
        <f t="shared" si="858"/>
        <v>0</v>
      </c>
      <c r="U1600" s="30">
        <f t="shared" si="858"/>
        <v>0</v>
      </c>
      <c r="V1600" s="30">
        <f t="shared" si="858"/>
        <v>0</v>
      </c>
      <c r="W1600" s="30">
        <f t="shared" si="858"/>
        <v>0</v>
      </c>
      <c r="X1600" s="30">
        <f t="shared" si="858"/>
        <v>0</v>
      </c>
      <c r="Y1600" s="30">
        <f t="shared" si="858"/>
        <v>0</v>
      </c>
      <c r="Z1600" s="30">
        <f t="shared" si="858"/>
        <v>0</v>
      </c>
      <c r="AA1600" s="30">
        <f t="shared" si="858"/>
        <v>0</v>
      </c>
      <c r="AB1600" s="30">
        <f t="shared" si="858"/>
        <v>0</v>
      </c>
      <c r="AC1600" s="30">
        <f t="shared" si="858"/>
        <v>0</v>
      </c>
      <c r="AD1600" s="30">
        <f t="shared" si="858"/>
        <v>0</v>
      </c>
      <c r="AE1600" s="30">
        <f t="shared" si="858"/>
        <v>0</v>
      </c>
      <c r="AF1600" s="30">
        <f t="shared" si="858"/>
        <v>0</v>
      </c>
      <c r="AG1600" s="30">
        <f t="shared" si="858"/>
        <v>0</v>
      </c>
      <c r="AH1600" s="30">
        <f t="shared" si="858"/>
        <v>0</v>
      </c>
      <c r="AI1600" s="30">
        <f t="shared" si="858"/>
        <v>0</v>
      </c>
      <c r="AJ1600" s="30">
        <f t="shared" si="858"/>
        <v>0</v>
      </c>
      <c r="AK1600" s="30">
        <f t="shared" si="858"/>
        <v>0</v>
      </c>
      <c r="AL1600" s="30">
        <f t="shared" si="858"/>
        <v>0</v>
      </c>
      <c r="AM1600" s="30">
        <f t="shared" si="858"/>
        <v>0</v>
      </c>
      <c r="AN1600" s="30">
        <f t="shared" si="858"/>
        <v>0</v>
      </c>
      <c r="AO1600" s="30">
        <f t="shared" si="858"/>
        <v>0</v>
      </c>
      <c r="AP1600" s="30">
        <f t="shared" si="858"/>
        <v>0</v>
      </c>
      <c r="AQ1600" s="30">
        <f t="shared" si="858"/>
        <v>0</v>
      </c>
      <c r="AR1600" s="30">
        <f t="shared" si="858"/>
        <v>0</v>
      </c>
      <c r="AS1600" s="30">
        <f t="shared" si="858"/>
        <v>0</v>
      </c>
      <c r="AT1600" s="30">
        <f t="shared" si="858"/>
        <v>0</v>
      </c>
      <c r="AU1600" s="30">
        <f t="shared" si="858"/>
        <v>0</v>
      </c>
      <c r="AV1600" s="30">
        <f t="shared" si="858"/>
        <v>0</v>
      </c>
      <c r="AW1600" s="30">
        <f t="shared" si="858"/>
        <v>0</v>
      </c>
      <c r="AX1600" s="30">
        <f t="shared" si="858"/>
        <v>0</v>
      </c>
      <c r="AY1600" s="30">
        <f t="shared" si="858"/>
        <v>0</v>
      </c>
      <c r="AZ1600" s="30">
        <f t="shared" si="858"/>
        <v>0</v>
      </c>
      <c r="BA1600" s="30">
        <f t="shared" si="858"/>
        <v>0</v>
      </c>
      <c r="BB1600" s="30">
        <f t="shared" si="858"/>
        <v>0</v>
      </c>
      <c r="BC1600" s="30">
        <f t="shared" si="858"/>
        <v>0</v>
      </c>
      <c r="BD1600" s="30">
        <f t="shared" si="858"/>
        <v>0</v>
      </c>
      <c r="BE1600" s="30">
        <f t="shared" si="858"/>
        <v>0</v>
      </c>
      <c r="BF1600" s="30">
        <f t="shared" si="858"/>
        <v>0</v>
      </c>
      <c r="BG1600" s="31">
        <f>SUM(F1600:BF1600)</f>
        <v>0</v>
      </c>
      <c r="BI1600" s="9"/>
      <c r="BJ1600" s="61"/>
    </row>
    <row r="1601" spans="1:62" ht="12.95" customHeight="1" x14ac:dyDescent="0.2">
      <c r="A1601" s="534"/>
      <c r="B1601" s="540"/>
      <c r="C1601" s="506"/>
      <c r="D1601" s="510"/>
      <c r="E1601" s="66"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9">SUM(F1601:BF1601)</f>
        <v>0</v>
      </c>
      <c r="BI1601" s="9"/>
      <c r="BJ1601" s="61"/>
    </row>
    <row r="1602" spans="1:62" ht="12.95" customHeight="1" x14ac:dyDescent="0.2">
      <c r="A1602" s="534"/>
      <c r="B1602" s="540"/>
      <c r="C1602" s="506"/>
      <c r="D1602" s="511"/>
      <c r="E1602" s="66"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9"/>
        <v>0</v>
      </c>
      <c r="BI1602" s="9"/>
      <c r="BJ1602" s="61"/>
    </row>
    <row r="1603" spans="1:62" ht="12.95" customHeight="1" x14ac:dyDescent="0.2">
      <c r="A1603" s="534"/>
      <c r="B1603" s="540"/>
      <c r="C1603" s="507"/>
      <c r="D1603" s="512" t="str">
        <f>Parameters!$B$11</f>
        <v>Hosp.</v>
      </c>
      <c r="E1603" s="67" t="str">
        <f>Parameters!$B$14</f>
        <v>Total</v>
      </c>
      <c r="F1603" s="14">
        <f>F1604+F1605</f>
        <v>0</v>
      </c>
      <c r="G1603" s="14">
        <f t="shared" ref="G1603:BF1603" si="860">G1604+G1605</f>
        <v>0</v>
      </c>
      <c r="H1603" s="14">
        <f t="shared" si="860"/>
        <v>0</v>
      </c>
      <c r="I1603" s="14">
        <f t="shared" si="860"/>
        <v>0</v>
      </c>
      <c r="J1603" s="14">
        <f t="shared" si="860"/>
        <v>0</v>
      </c>
      <c r="K1603" s="14">
        <f t="shared" si="860"/>
        <v>0</v>
      </c>
      <c r="L1603" s="14">
        <f t="shared" si="860"/>
        <v>0</v>
      </c>
      <c r="M1603" s="14">
        <f t="shared" si="860"/>
        <v>0</v>
      </c>
      <c r="N1603" s="14">
        <f t="shared" si="860"/>
        <v>0</v>
      </c>
      <c r="O1603" s="14">
        <f t="shared" si="860"/>
        <v>0</v>
      </c>
      <c r="P1603" s="14">
        <f t="shared" si="860"/>
        <v>0</v>
      </c>
      <c r="Q1603" s="14">
        <f t="shared" si="860"/>
        <v>0</v>
      </c>
      <c r="R1603" s="14">
        <f t="shared" si="860"/>
        <v>0</v>
      </c>
      <c r="S1603" s="14">
        <f t="shared" si="860"/>
        <v>0</v>
      </c>
      <c r="T1603" s="14">
        <f t="shared" si="860"/>
        <v>0</v>
      </c>
      <c r="U1603" s="14">
        <f t="shared" si="860"/>
        <v>0</v>
      </c>
      <c r="V1603" s="14">
        <f t="shared" si="860"/>
        <v>0</v>
      </c>
      <c r="W1603" s="14">
        <f t="shared" si="860"/>
        <v>0</v>
      </c>
      <c r="X1603" s="14">
        <f t="shared" si="860"/>
        <v>0</v>
      </c>
      <c r="Y1603" s="14">
        <f t="shared" si="860"/>
        <v>0</v>
      </c>
      <c r="Z1603" s="14">
        <f t="shared" si="860"/>
        <v>0</v>
      </c>
      <c r="AA1603" s="14">
        <f t="shared" si="860"/>
        <v>0</v>
      </c>
      <c r="AB1603" s="14">
        <f t="shared" si="860"/>
        <v>0</v>
      </c>
      <c r="AC1603" s="14">
        <f t="shared" si="860"/>
        <v>0</v>
      </c>
      <c r="AD1603" s="14">
        <f t="shared" si="860"/>
        <v>0</v>
      </c>
      <c r="AE1603" s="14">
        <f t="shared" si="860"/>
        <v>0</v>
      </c>
      <c r="AF1603" s="14">
        <f t="shared" si="860"/>
        <v>0</v>
      </c>
      <c r="AG1603" s="14">
        <f t="shared" si="860"/>
        <v>0</v>
      </c>
      <c r="AH1603" s="14">
        <f t="shared" si="860"/>
        <v>0</v>
      </c>
      <c r="AI1603" s="14">
        <f t="shared" si="860"/>
        <v>0</v>
      </c>
      <c r="AJ1603" s="14">
        <f t="shared" si="860"/>
        <v>0</v>
      </c>
      <c r="AK1603" s="14">
        <f t="shared" si="860"/>
        <v>0</v>
      </c>
      <c r="AL1603" s="14">
        <f t="shared" si="860"/>
        <v>0</v>
      </c>
      <c r="AM1603" s="14">
        <f t="shared" si="860"/>
        <v>0</v>
      </c>
      <c r="AN1603" s="14">
        <f t="shared" si="860"/>
        <v>0</v>
      </c>
      <c r="AO1603" s="14">
        <f t="shared" si="860"/>
        <v>0</v>
      </c>
      <c r="AP1603" s="14">
        <f t="shared" si="860"/>
        <v>0</v>
      </c>
      <c r="AQ1603" s="14">
        <f t="shared" si="860"/>
        <v>0</v>
      </c>
      <c r="AR1603" s="14">
        <f t="shared" si="860"/>
        <v>0</v>
      </c>
      <c r="AS1603" s="14">
        <f t="shared" si="860"/>
        <v>0</v>
      </c>
      <c r="AT1603" s="14">
        <f t="shared" si="860"/>
        <v>0</v>
      </c>
      <c r="AU1603" s="14">
        <f t="shared" si="860"/>
        <v>0</v>
      </c>
      <c r="AV1603" s="14">
        <f t="shared" si="860"/>
        <v>0</v>
      </c>
      <c r="AW1603" s="14">
        <f t="shared" si="860"/>
        <v>0</v>
      </c>
      <c r="AX1603" s="14">
        <f t="shared" si="860"/>
        <v>0</v>
      </c>
      <c r="AY1603" s="14">
        <f t="shared" si="860"/>
        <v>0</v>
      </c>
      <c r="AZ1603" s="14">
        <f t="shared" si="860"/>
        <v>0</v>
      </c>
      <c r="BA1603" s="14">
        <f t="shared" si="860"/>
        <v>0</v>
      </c>
      <c r="BB1603" s="14">
        <f t="shared" si="860"/>
        <v>0</v>
      </c>
      <c r="BC1603" s="14">
        <f t="shared" si="860"/>
        <v>0</v>
      </c>
      <c r="BD1603" s="14">
        <f t="shared" si="860"/>
        <v>0</v>
      </c>
      <c r="BE1603" s="14">
        <f t="shared" si="860"/>
        <v>0</v>
      </c>
      <c r="BF1603" s="14">
        <f t="shared" si="860"/>
        <v>0</v>
      </c>
      <c r="BG1603" s="29">
        <f t="shared" si="859"/>
        <v>0</v>
      </c>
      <c r="BI1603" s="9"/>
      <c r="BJ1603" s="61"/>
    </row>
    <row r="1604" spans="1:62" ht="12.95" customHeight="1" x14ac:dyDescent="0.2">
      <c r="A1604" s="534"/>
      <c r="B1604" s="540"/>
      <c r="C1604" s="507"/>
      <c r="D1604" s="513"/>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9"/>
        <v>0</v>
      </c>
      <c r="BI1604" s="9"/>
      <c r="BJ1604" s="61"/>
    </row>
    <row r="1605" spans="1:62" ht="12.95" customHeight="1" x14ac:dyDescent="0.2">
      <c r="A1605" s="534"/>
      <c r="B1605" s="540"/>
      <c r="C1605" s="507"/>
      <c r="D1605" s="514"/>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9"/>
        <v>0</v>
      </c>
      <c r="BI1605" s="9"/>
      <c r="BJ1605" s="61"/>
    </row>
    <row r="1606" spans="1:62" ht="12.95" customHeight="1" x14ac:dyDescent="0.2">
      <c r="A1606" s="534"/>
      <c r="B1606" s="540"/>
      <c r="C1606" s="507"/>
      <c r="D1606" s="515" t="str">
        <f>Parameters!$B$12</f>
        <v>ICU</v>
      </c>
      <c r="E1606" s="67" t="str">
        <f>Parameters!$B$14</f>
        <v>Total</v>
      </c>
      <c r="F1606" s="14">
        <f>F1607+F1608</f>
        <v>0</v>
      </c>
      <c r="G1606" s="14">
        <f t="shared" ref="G1606:BF1606" si="861">G1607+G1608</f>
        <v>0</v>
      </c>
      <c r="H1606" s="14">
        <f t="shared" si="861"/>
        <v>0</v>
      </c>
      <c r="I1606" s="14">
        <f t="shared" si="861"/>
        <v>0</v>
      </c>
      <c r="J1606" s="14">
        <f t="shared" si="861"/>
        <v>0</v>
      </c>
      <c r="K1606" s="14">
        <f t="shared" si="861"/>
        <v>0</v>
      </c>
      <c r="L1606" s="14">
        <f t="shared" si="861"/>
        <v>0</v>
      </c>
      <c r="M1606" s="14">
        <f t="shared" si="861"/>
        <v>0</v>
      </c>
      <c r="N1606" s="14">
        <f t="shared" si="861"/>
        <v>0</v>
      </c>
      <c r="O1606" s="14">
        <f t="shared" si="861"/>
        <v>0</v>
      </c>
      <c r="P1606" s="14">
        <f t="shared" si="861"/>
        <v>0</v>
      </c>
      <c r="Q1606" s="14">
        <f t="shared" si="861"/>
        <v>0</v>
      </c>
      <c r="R1606" s="14">
        <f t="shared" si="861"/>
        <v>0</v>
      </c>
      <c r="S1606" s="14">
        <f t="shared" si="861"/>
        <v>0</v>
      </c>
      <c r="T1606" s="14">
        <f t="shared" si="861"/>
        <v>0</v>
      </c>
      <c r="U1606" s="14">
        <f t="shared" si="861"/>
        <v>0</v>
      </c>
      <c r="V1606" s="14">
        <f t="shared" si="861"/>
        <v>0</v>
      </c>
      <c r="W1606" s="14">
        <f t="shared" si="861"/>
        <v>0</v>
      </c>
      <c r="X1606" s="14">
        <f t="shared" si="861"/>
        <v>0</v>
      </c>
      <c r="Y1606" s="14">
        <f t="shared" si="861"/>
        <v>0</v>
      </c>
      <c r="Z1606" s="14">
        <f t="shared" si="861"/>
        <v>0</v>
      </c>
      <c r="AA1606" s="14">
        <f t="shared" si="861"/>
        <v>0</v>
      </c>
      <c r="AB1606" s="14">
        <f t="shared" si="861"/>
        <v>0</v>
      </c>
      <c r="AC1606" s="14">
        <f t="shared" si="861"/>
        <v>0</v>
      </c>
      <c r="AD1606" s="14">
        <f t="shared" si="861"/>
        <v>0</v>
      </c>
      <c r="AE1606" s="14">
        <f t="shared" si="861"/>
        <v>0</v>
      </c>
      <c r="AF1606" s="14">
        <f t="shared" si="861"/>
        <v>0</v>
      </c>
      <c r="AG1606" s="14">
        <f t="shared" si="861"/>
        <v>0</v>
      </c>
      <c r="AH1606" s="14">
        <f t="shared" si="861"/>
        <v>0</v>
      </c>
      <c r="AI1606" s="14">
        <f t="shared" si="861"/>
        <v>0</v>
      </c>
      <c r="AJ1606" s="14">
        <f t="shared" si="861"/>
        <v>0</v>
      </c>
      <c r="AK1606" s="14">
        <f t="shared" si="861"/>
        <v>0</v>
      </c>
      <c r="AL1606" s="14">
        <f t="shared" si="861"/>
        <v>0</v>
      </c>
      <c r="AM1606" s="14">
        <f t="shared" si="861"/>
        <v>0</v>
      </c>
      <c r="AN1606" s="14">
        <f t="shared" si="861"/>
        <v>0</v>
      </c>
      <c r="AO1606" s="14">
        <f t="shared" si="861"/>
        <v>0</v>
      </c>
      <c r="AP1606" s="14">
        <f t="shared" si="861"/>
        <v>0</v>
      </c>
      <c r="AQ1606" s="14">
        <f t="shared" si="861"/>
        <v>0</v>
      </c>
      <c r="AR1606" s="14">
        <f t="shared" si="861"/>
        <v>0</v>
      </c>
      <c r="AS1606" s="14">
        <f t="shared" si="861"/>
        <v>0</v>
      </c>
      <c r="AT1606" s="14">
        <f t="shared" si="861"/>
        <v>0</v>
      </c>
      <c r="AU1606" s="14">
        <f t="shared" si="861"/>
        <v>0</v>
      </c>
      <c r="AV1606" s="14">
        <f t="shared" si="861"/>
        <v>0</v>
      </c>
      <c r="AW1606" s="14">
        <f t="shared" si="861"/>
        <v>0</v>
      </c>
      <c r="AX1606" s="14">
        <f t="shared" si="861"/>
        <v>0</v>
      </c>
      <c r="AY1606" s="14">
        <f t="shared" si="861"/>
        <v>0</v>
      </c>
      <c r="AZ1606" s="14">
        <f t="shared" si="861"/>
        <v>0</v>
      </c>
      <c r="BA1606" s="14">
        <f t="shared" si="861"/>
        <v>0</v>
      </c>
      <c r="BB1606" s="14">
        <f t="shared" si="861"/>
        <v>0</v>
      </c>
      <c r="BC1606" s="14">
        <f t="shared" si="861"/>
        <v>0</v>
      </c>
      <c r="BD1606" s="14">
        <f t="shared" si="861"/>
        <v>0</v>
      </c>
      <c r="BE1606" s="14">
        <f t="shared" si="861"/>
        <v>0</v>
      </c>
      <c r="BF1606" s="14">
        <f t="shared" si="861"/>
        <v>0</v>
      </c>
      <c r="BG1606" s="29">
        <f t="shared" si="859"/>
        <v>0</v>
      </c>
      <c r="BI1606" s="9"/>
      <c r="BJ1606" s="61"/>
    </row>
    <row r="1607" spans="1:62" ht="12.95" customHeight="1" x14ac:dyDescent="0.2">
      <c r="A1607" s="534"/>
      <c r="B1607" s="540"/>
      <c r="C1607" s="507"/>
      <c r="D1607" s="513"/>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9"/>
        <v>0</v>
      </c>
      <c r="BI1607" s="9"/>
      <c r="BJ1607" s="61"/>
    </row>
    <row r="1608" spans="1:62" ht="12.95" customHeight="1" x14ac:dyDescent="0.2">
      <c r="A1608" s="534"/>
      <c r="B1608" s="540"/>
      <c r="C1608" s="507"/>
      <c r="D1608" s="514"/>
      <c r="E1608" s="44"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9"/>
        <v>0</v>
      </c>
      <c r="BI1608" s="9"/>
      <c r="BJ1608" s="61"/>
    </row>
    <row r="1609" spans="1:62" ht="12.95" customHeight="1" x14ac:dyDescent="0.2">
      <c r="A1609" s="534"/>
      <c r="B1609" s="540"/>
      <c r="C1609" s="507"/>
      <c r="D1609" s="515" t="str">
        <f>Parameters!$B$13</f>
        <v>Death</v>
      </c>
      <c r="E1609" s="67" t="str">
        <f>Parameters!$B$14</f>
        <v>Total</v>
      </c>
      <c r="F1609" s="14">
        <f>F1610+F1611</f>
        <v>0</v>
      </c>
      <c r="G1609" s="14">
        <f t="shared" ref="G1609:BF1609" si="862">G1610+G1611</f>
        <v>0</v>
      </c>
      <c r="H1609" s="14">
        <f t="shared" si="862"/>
        <v>0</v>
      </c>
      <c r="I1609" s="14">
        <f t="shared" si="862"/>
        <v>0</v>
      </c>
      <c r="J1609" s="14">
        <f t="shared" si="862"/>
        <v>0</v>
      </c>
      <c r="K1609" s="14">
        <f t="shared" si="862"/>
        <v>0</v>
      </c>
      <c r="L1609" s="14">
        <f t="shared" si="862"/>
        <v>0</v>
      </c>
      <c r="M1609" s="14">
        <f t="shared" si="862"/>
        <v>0</v>
      </c>
      <c r="N1609" s="14">
        <f t="shared" si="862"/>
        <v>0</v>
      </c>
      <c r="O1609" s="14">
        <f t="shared" si="862"/>
        <v>0</v>
      </c>
      <c r="P1609" s="14">
        <f t="shared" si="862"/>
        <v>0</v>
      </c>
      <c r="Q1609" s="14">
        <f t="shared" si="862"/>
        <v>0</v>
      </c>
      <c r="R1609" s="14">
        <f t="shared" si="862"/>
        <v>0</v>
      </c>
      <c r="S1609" s="14">
        <f t="shared" si="862"/>
        <v>0</v>
      </c>
      <c r="T1609" s="14">
        <f t="shared" si="862"/>
        <v>0</v>
      </c>
      <c r="U1609" s="14">
        <f t="shared" si="862"/>
        <v>0</v>
      </c>
      <c r="V1609" s="14">
        <f t="shared" si="862"/>
        <v>0</v>
      </c>
      <c r="W1609" s="14">
        <f t="shared" si="862"/>
        <v>0</v>
      </c>
      <c r="X1609" s="14">
        <f t="shared" si="862"/>
        <v>0</v>
      </c>
      <c r="Y1609" s="14">
        <f t="shared" si="862"/>
        <v>0</v>
      </c>
      <c r="Z1609" s="14">
        <f t="shared" si="862"/>
        <v>0</v>
      </c>
      <c r="AA1609" s="14">
        <f t="shared" si="862"/>
        <v>0</v>
      </c>
      <c r="AB1609" s="14">
        <f t="shared" si="862"/>
        <v>0</v>
      </c>
      <c r="AC1609" s="14">
        <f t="shared" si="862"/>
        <v>0</v>
      </c>
      <c r="AD1609" s="14">
        <f t="shared" si="862"/>
        <v>0</v>
      </c>
      <c r="AE1609" s="14">
        <f t="shared" si="862"/>
        <v>0</v>
      </c>
      <c r="AF1609" s="14">
        <f t="shared" si="862"/>
        <v>0</v>
      </c>
      <c r="AG1609" s="14">
        <f t="shared" si="862"/>
        <v>0</v>
      </c>
      <c r="AH1609" s="14">
        <f t="shared" si="862"/>
        <v>0</v>
      </c>
      <c r="AI1609" s="14">
        <f t="shared" si="862"/>
        <v>0</v>
      </c>
      <c r="AJ1609" s="14">
        <f t="shared" si="862"/>
        <v>0</v>
      </c>
      <c r="AK1609" s="14">
        <f t="shared" si="862"/>
        <v>0</v>
      </c>
      <c r="AL1609" s="14">
        <f t="shared" si="862"/>
        <v>0</v>
      </c>
      <c r="AM1609" s="14">
        <f t="shared" si="862"/>
        <v>0</v>
      </c>
      <c r="AN1609" s="14">
        <f t="shared" si="862"/>
        <v>0</v>
      </c>
      <c r="AO1609" s="14">
        <f t="shared" si="862"/>
        <v>0</v>
      </c>
      <c r="AP1609" s="14">
        <f t="shared" si="862"/>
        <v>0</v>
      </c>
      <c r="AQ1609" s="14">
        <f t="shared" si="862"/>
        <v>0</v>
      </c>
      <c r="AR1609" s="14">
        <f t="shared" si="862"/>
        <v>0</v>
      </c>
      <c r="AS1609" s="14">
        <f t="shared" si="862"/>
        <v>0</v>
      </c>
      <c r="AT1609" s="14">
        <f t="shared" si="862"/>
        <v>0</v>
      </c>
      <c r="AU1609" s="14">
        <f t="shared" si="862"/>
        <v>0</v>
      </c>
      <c r="AV1609" s="14">
        <f t="shared" si="862"/>
        <v>0</v>
      </c>
      <c r="AW1609" s="14">
        <f t="shared" si="862"/>
        <v>0</v>
      </c>
      <c r="AX1609" s="14">
        <f t="shared" si="862"/>
        <v>0</v>
      </c>
      <c r="AY1609" s="14">
        <f t="shared" si="862"/>
        <v>0</v>
      </c>
      <c r="AZ1609" s="14">
        <f t="shared" si="862"/>
        <v>0</v>
      </c>
      <c r="BA1609" s="14">
        <f t="shared" si="862"/>
        <v>0</v>
      </c>
      <c r="BB1609" s="14">
        <f t="shared" si="862"/>
        <v>0</v>
      </c>
      <c r="BC1609" s="14">
        <f t="shared" si="862"/>
        <v>0</v>
      </c>
      <c r="BD1609" s="14">
        <f t="shared" si="862"/>
        <v>0</v>
      </c>
      <c r="BE1609" s="14">
        <f t="shared" si="862"/>
        <v>0</v>
      </c>
      <c r="BF1609" s="14">
        <f t="shared" si="862"/>
        <v>0</v>
      </c>
      <c r="BG1609" s="29">
        <f t="shared" si="859"/>
        <v>0</v>
      </c>
    </row>
    <row r="1610" spans="1:62" ht="12.95" customHeight="1" x14ac:dyDescent="0.2">
      <c r="A1610" s="534"/>
      <c r="B1610" s="540"/>
      <c r="C1610" s="507"/>
      <c r="D1610" s="513"/>
      <c r="E1610" s="44"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9"/>
        <v>0</v>
      </c>
    </row>
    <row r="1611" spans="1:62" ht="12.95" customHeight="1" thickBot="1" x14ac:dyDescent="0.25">
      <c r="A1611" s="534"/>
      <c r="B1611" s="540"/>
      <c r="C1611" s="508"/>
      <c r="D1611" s="516"/>
      <c r="E1611" s="44"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534"/>
      <c r="B1612" s="540"/>
      <c r="C1612" s="505" t="str">
        <f>Parameters!$C$8</f>
        <v>15 to 49</v>
      </c>
      <c r="D1612" s="509" t="str">
        <f>Parameters!$B$10</f>
        <v>Fever</v>
      </c>
      <c r="E1612" s="65" t="str">
        <f>Parameters!$B$14</f>
        <v>Total</v>
      </c>
      <c r="F1612" s="30">
        <f>F1613+F1614</f>
        <v>0</v>
      </c>
      <c r="G1612" s="30">
        <f t="shared" ref="G1612:BF1612" si="863">G1613+G1614</f>
        <v>0</v>
      </c>
      <c r="H1612" s="30">
        <f t="shared" si="863"/>
        <v>0</v>
      </c>
      <c r="I1612" s="30">
        <f t="shared" si="863"/>
        <v>0</v>
      </c>
      <c r="J1612" s="30">
        <f t="shared" si="863"/>
        <v>0</v>
      </c>
      <c r="K1612" s="30">
        <f t="shared" si="863"/>
        <v>0</v>
      </c>
      <c r="L1612" s="30">
        <f t="shared" si="863"/>
        <v>0</v>
      </c>
      <c r="M1612" s="30">
        <f t="shared" si="863"/>
        <v>0</v>
      </c>
      <c r="N1612" s="30">
        <f t="shared" si="863"/>
        <v>0</v>
      </c>
      <c r="O1612" s="30">
        <f t="shared" si="863"/>
        <v>0</v>
      </c>
      <c r="P1612" s="30">
        <f t="shared" si="863"/>
        <v>0</v>
      </c>
      <c r="Q1612" s="30">
        <f t="shared" si="863"/>
        <v>0</v>
      </c>
      <c r="R1612" s="30">
        <f t="shared" si="863"/>
        <v>0</v>
      </c>
      <c r="S1612" s="30">
        <f t="shared" si="863"/>
        <v>0</v>
      </c>
      <c r="T1612" s="30">
        <f t="shared" si="863"/>
        <v>0</v>
      </c>
      <c r="U1612" s="30">
        <f t="shared" si="863"/>
        <v>0</v>
      </c>
      <c r="V1612" s="30">
        <f t="shared" si="863"/>
        <v>0</v>
      </c>
      <c r="W1612" s="30">
        <f t="shared" si="863"/>
        <v>0</v>
      </c>
      <c r="X1612" s="30">
        <f t="shared" si="863"/>
        <v>0</v>
      </c>
      <c r="Y1612" s="30">
        <f t="shared" si="863"/>
        <v>0</v>
      </c>
      <c r="Z1612" s="30">
        <f t="shared" si="863"/>
        <v>0</v>
      </c>
      <c r="AA1612" s="30">
        <f t="shared" si="863"/>
        <v>0</v>
      </c>
      <c r="AB1612" s="30">
        <f t="shared" si="863"/>
        <v>0</v>
      </c>
      <c r="AC1612" s="30">
        <f t="shared" si="863"/>
        <v>0</v>
      </c>
      <c r="AD1612" s="30">
        <f t="shared" si="863"/>
        <v>0</v>
      </c>
      <c r="AE1612" s="30">
        <f t="shared" si="863"/>
        <v>0</v>
      </c>
      <c r="AF1612" s="30">
        <f t="shared" si="863"/>
        <v>0</v>
      </c>
      <c r="AG1612" s="30">
        <f t="shared" si="863"/>
        <v>0</v>
      </c>
      <c r="AH1612" s="30">
        <f t="shared" si="863"/>
        <v>0</v>
      </c>
      <c r="AI1612" s="30">
        <f t="shared" si="863"/>
        <v>0</v>
      </c>
      <c r="AJ1612" s="30">
        <f t="shared" si="863"/>
        <v>0</v>
      </c>
      <c r="AK1612" s="30">
        <f t="shared" si="863"/>
        <v>0</v>
      </c>
      <c r="AL1612" s="30">
        <f t="shared" si="863"/>
        <v>0</v>
      </c>
      <c r="AM1612" s="30">
        <f t="shared" si="863"/>
        <v>0</v>
      </c>
      <c r="AN1612" s="30">
        <f t="shared" si="863"/>
        <v>0</v>
      </c>
      <c r="AO1612" s="30">
        <f t="shared" si="863"/>
        <v>0</v>
      </c>
      <c r="AP1612" s="30">
        <f t="shared" si="863"/>
        <v>0</v>
      </c>
      <c r="AQ1612" s="30">
        <f t="shared" si="863"/>
        <v>0</v>
      </c>
      <c r="AR1612" s="30">
        <f t="shared" si="863"/>
        <v>0</v>
      </c>
      <c r="AS1612" s="30">
        <f t="shared" si="863"/>
        <v>0</v>
      </c>
      <c r="AT1612" s="30">
        <f t="shared" si="863"/>
        <v>0</v>
      </c>
      <c r="AU1612" s="30">
        <f t="shared" si="863"/>
        <v>0</v>
      </c>
      <c r="AV1612" s="30">
        <f t="shared" si="863"/>
        <v>0</v>
      </c>
      <c r="AW1612" s="30">
        <f t="shared" si="863"/>
        <v>0</v>
      </c>
      <c r="AX1612" s="30">
        <f t="shared" si="863"/>
        <v>0</v>
      </c>
      <c r="AY1612" s="30">
        <f t="shared" si="863"/>
        <v>0</v>
      </c>
      <c r="AZ1612" s="30">
        <f t="shared" si="863"/>
        <v>0</v>
      </c>
      <c r="BA1612" s="30">
        <f t="shared" si="863"/>
        <v>0</v>
      </c>
      <c r="BB1612" s="30">
        <f t="shared" si="863"/>
        <v>0</v>
      </c>
      <c r="BC1612" s="30">
        <f t="shared" si="863"/>
        <v>0</v>
      </c>
      <c r="BD1612" s="30">
        <f t="shared" si="863"/>
        <v>0</v>
      </c>
      <c r="BE1612" s="30">
        <f t="shared" si="863"/>
        <v>0</v>
      </c>
      <c r="BF1612" s="30">
        <f t="shared" si="863"/>
        <v>0</v>
      </c>
      <c r="BG1612" s="31">
        <f>SUM(F1612:BF1612)</f>
        <v>0</v>
      </c>
      <c r="BI1612" s="9"/>
      <c r="BJ1612" s="61"/>
    </row>
    <row r="1613" spans="1:62" ht="12.95" customHeight="1" x14ac:dyDescent="0.2">
      <c r="A1613" s="534"/>
      <c r="B1613" s="540"/>
      <c r="C1613" s="506"/>
      <c r="D1613" s="510"/>
      <c r="E1613" s="66"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4">SUM(F1613:BF1613)</f>
        <v>0</v>
      </c>
      <c r="BI1613" s="9"/>
      <c r="BJ1613" s="61"/>
    </row>
    <row r="1614" spans="1:62" ht="12.95" customHeight="1" x14ac:dyDescent="0.2">
      <c r="A1614" s="534"/>
      <c r="B1614" s="540"/>
      <c r="C1614" s="506"/>
      <c r="D1614" s="511"/>
      <c r="E1614" s="66"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4"/>
        <v>0</v>
      </c>
      <c r="BI1614" s="9"/>
      <c r="BJ1614" s="61"/>
    </row>
    <row r="1615" spans="1:62" ht="12.95" customHeight="1" x14ac:dyDescent="0.2">
      <c r="A1615" s="534"/>
      <c r="B1615" s="540"/>
      <c r="C1615" s="507"/>
      <c r="D1615" s="512" t="str">
        <f>Parameters!$B$11</f>
        <v>Hosp.</v>
      </c>
      <c r="E1615" s="67" t="str">
        <f>Parameters!$B$14</f>
        <v>Total</v>
      </c>
      <c r="F1615" s="14">
        <f>F1616+F1617</f>
        <v>0</v>
      </c>
      <c r="G1615" s="14">
        <f t="shared" ref="G1615:BF1615" si="865">G1616+G1617</f>
        <v>0</v>
      </c>
      <c r="H1615" s="14">
        <f t="shared" si="865"/>
        <v>0</v>
      </c>
      <c r="I1615" s="14">
        <f t="shared" si="865"/>
        <v>0</v>
      </c>
      <c r="J1615" s="14">
        <f t="shared" si="865"/>
        <v>0</v>
      </c>
      <c r="K1615" s="14">
        <f t="shared" si="865"/>
        <v>0</v>
      </c>
      <c r="L1615" s="14">
        <f t="shared" si="865"/>
        <v>0</v>
      </c>
      <c r="M1615" s="14">
        <f t="shared" si="865"/>
        <v>0</v>
      </c>
      <c r="N1615" s="14">
        <f t="shared" si="865"/>
        <v>0</v>
      </c>
      <c r="O1615" s="14">
        <f t="shared" si="865"/>
        <v>0</v>
      </c>
      <c r="P1615" s="14">
        <f t="shared" si="865"/>
        <v>0</v>
      </c>
      <c r="Q1615" s="14">
        <f t="shared" si="865"/>
        <v>0</v>
      </c>
      <c r="R1615" s="14">
        <f t="shared" si="865"/>
        <v>0</v>
      </c>
      <c r="S1615" s="14">
        <f t="shared" si="865"/>
        <v>0</v>
      </c>
      <c r="T1615" s="14">
        <f t="shared" si="865"/>
        <v>0</v>
      </c>
      <c r="U1615" s="14">
        <f t="shared" si="865"/>
        <v>0</v>
      </c>
      <c r="V1615" s="14">
        <f t="shared" si="865"/>
        <v>0</v>
      </c>
      <c r="W1615" s="14">
        <f t="shared" si="865"/>
        <v>0</v>
      </c>
      <c r="X1615" s="14">
        <f t="shared" si="865"/>
        <v>0</v>
      </c>
      <c r="Y1615" s="14">
        <f t="shared" si="865"/>
        <v>0</v>
      </c>
      <c r="Z1615" s="14">
        <f t="shared" si="865"/>
        <v>0</v>
      </c>
      <c r="AA1615" s="14">
        <f t="shared" si="865"/>
        <v>0</v>
      </c>
      <c r="AB1615" s="14">
        <f t="shared" si="865"/>
        <v>0</v>
      </c>
      <c r="AC1615" s="14">
        <f t="shared" si="865"/>
        <v>0</v>
      </c>
      <c r="AD1615" s="14">
        <f t="shared" si="865"/>
        <v>0</v>
      </c>
      <c r="AE1615" s="14">
        <f t="shared" si="865"/>
        <v>0</v>
      </c>
      <c r="AF1615" s="14">
        <f t="shared" si="865"/>
        <v>0</v>
      </c>
      <c r="AG1615" s="14">
        <f t="shared" si="865"/>
        <v>0</v>
      </c>
      <c r="AH1615" s="14">
        <f t="shared" si="865"/>
        <v>0</v>
      </c>
      <c r="AI1615" s="14">
        <f t="shared" si="865"/>
        <v>0</v>
      </c>
      <c r="AJ1615" s="14">
        <f t="shared" si="865"/>
        <v>0</v>
      </c>
      <c r="AK1615" s="14">
        <f t="shared" si="865"/>
        <v>0</v>
      </c>
      <c r="AL1615" s="14">
        <f t="shared" si="865"/>
        <v>0</v>
      </c>
      <c r="AM1615" s="14">
        <f t="shared" si="865"/>
        <v>0</v>
      </c>
      <c r="AN1615" s="14">
        <f t="shared" si="865"/>
        <v>0</v>
      </c>
      <c r="AO1615" s="14">
        <f t="shared" si="865"/>
        <v>0</v>
      </c>
      <c r="AP1615" s="14">
        <f t="shared" si="865"/>
        <v>0</v>
      </c>
      <c r="AQ1615" s="14">
        <f t="shared" si="865"/>
        <v>0</v>
      </c>
      <c r="AR1615" s="14">
        <f t="shared" si="865"/>
        <v>0</v>
      </c>
      <c r="AS1615" s="14">
        <f t="shared" si="865"/>
        <v>0</v>
      </c>
      <c r="AT1615" s="14">
        <f t="shared" si="865"/>
        <v>0</v>
      </c>
      <c r="AU1615" s="14">
        <f t="shared" si="865"/>
        <v>0</v>
      </c>
      <c r="AV1615" s="14">
        <f t="shared" si="865"/>
        <v>0</v>
      </c>
      <c r="AW1615" s="14">
        <f t="shared" si="865"/>
        <v>0</v>
      </c>
      <c r="AX1615" s="14">
        <f t="shared" si="865"/>
        <v>0</v>
      </c>
      <c r="AY1615" s="14">
        <f t="shared" si="865"/>
        <v>0</v>
      </c>
      <c r="AZ1615" s="14">
        <f t="shared" si="865"/>
        <v>0</v>
      </c>
      <c r="BA1615" s="14">
        <f t="shared" si="865"/>
        <v>0</v>
      </c>
      <c r="BB1615" s="14">
        <f t="shared" si="865"/>
        <v>0</v>
      </c>
      <c r="BC1615" s="14">
        <f t="shared" si="865"/>
        <v>0</v>
      </c>
      <c r="BD1615" s="14">
        <f t="shared" si="865"/>
        <v>0</v>
      </c>
      <c r="BE1615" s="14">
        <f t="shared" si="865"/>
        <v>0</v>
      </c>
      <c r="BF1615" s="14">
        <f t="shared" si="865"/>
        <v>0</v>
      </c>
      <c r="BG1615" s="29">
        <f t="shared" si="864"/>
        <v>0</v>
      </c>
      <c r="BI1615" s="9"/>
      <c r="BJ1615" s="61"/>
    </row>
    <row r="1616" spans="1:62" ht="12.95" customHeight="1" x14ac:dyDescent="0.2">
      <c r="A1616" s="534"/>
      <c r="B1616" s="540"/>
      <c r="C1616" s="507"/>
      <c r="D1616" s="513"/>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4"/>
        <v>0</v>
      </c>
      <c r="BI1616" s="9"/>
      <c r="BJ1616" s="61"/>
    </row>
    <row r="1617" spans="1:62" ht="12.95" customHeight="1" x14ac:dyDescent="0.2">
      <c r="A1617" s="534"/>
      <c r="B1617" s="540"/>
      <c r="C1617" s="507"/>
      <c r="D1617" s="514"/>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4"/>
        <v>0</v>
      </c>
      <c r="BI1617" s="9"/>
      <c r="BJ1617" s="61"/>
    </row>
    <row r="1618" spans="1:62" ht="12.95" customHeight="1" x14ac:dyDescent="0.2">
      <c r="A1618" s="534"/>
      <c r="B1618" s="540"/>
      <c r="C1618" s="507"/>
      <c r="D1618" s="515" t="str">
        <f>Parameters!$B$12</f>
        <v>ICU</v>
      </c>
      <c r="E1618" s="67" t="str">
        <f>Parameters!$B$14</f>
        <v>Total</v>
      </c>
      <c r="F1618" s="14">
        <f>F1619+F1620</f>
        <v>0</v>
      </c>
      <c r="G1618" s="14">
        <f t="shared" ref="G1618:BF1618" si="866">G1619+G1620</f>
        <v>0</v>
      </c>
      <c r="H1618" s="14">
        <f t="shared" si="866"/>
        <v>0</v>
      </c>
      <c r="I1618" s="14">
        <f t="shared" si="866"/>
        <v>0</v>
      </c>
      <c r="J1618" s="14">
        <f t="shared" si="866"/>
        <v>0</v>
      </c>
      <c r="K1618" s="14">
        <f t="shared" si="866"/>
        <v>0</v>
      </c>
      <c r="L1618" s="14">
        <f t="shared" si="866"/>
        <v>0</v>
      </c>
      <c r="M1618" s="14">
        <f t="shared" si="866"/>
        <v>0</v>
      </c>
      <c r="N1618" s="14">
        <f t="shared" si="866"/>
        <v>0</v>
      </c>
      <c r="O1618" s="14">
        <f t="shared" si="866"/>
        <v>0</v>
      </c>
      <c r="P1618" s="14">
        <f t="shared" si="866"/>
        <v>0</v>
      </c>
      <c r="Q1618" s="14">
        <f t="shared" si="866"/>
        <v>0</v>
      </c>
      <c r="R1618" s="14">
        <f t="shared" si="866"/>
        <v>0</v>
      </c>
      <c r="S1618" s="14">
        <f t="shared" si="866"/>
        <v>0</v>
      </c>
      <c r="T1618" s="14">
        <f t="shared" si="866"/>
        <v>0</v>
      </c>
      <c r="U1618" s="14">
        <f t="shared" si="866"/>
        <v>0</v>
      </c>
      <c r="V1618" s="14">
        <f t="shared" si="866"/>
        <v>0</v>
      </c>
      <c r="W1618" s="14">
        <f t="shared" si="866"/>
        <v>0</v>
      </c>
      <c r="X1618" s="14">
        <f t="shared" si="866"/>
        <v>0</v>
      </c>
      <c r="Y1618" s="14">
        <f t="shared" si="866"/>
        <v>0</v>
      </c>
      <c r="Z1618" s="14">
        <f t="shared" si="866"/>
        <v>0</v>
      </c>
      <c r="AA1618" s="14">
        <f t="shared" si="866"/>
        <v>0</v>
      </c>
      <c r="AB1618" s="14">
        <f t="shared" si="866"/>
        <v>0</v>
      </c>
      <c r="AC1618" s="14">
        <f t="shared" si="866"/>
        <v>0</v>
      </c>
      <c r="AD1618" s="14">
        <f t="shared" si="866"/>
        <v>0</v>
      </c>
      <c r="AE1618" s="14">
        <f t="shared" si="866"/>
        <v>0</v>
      </c>
      <c r="AF1618" s="14">
        <f t="shared" si="866"/>
        <v>0</v>
      </c>
      <c r="AG1618" s="14">
        <f t="shared" si="866"/>
        <v>0</v>
      </c>
      <c r="AH1618" s="14">
        <f t="shared" si="866"/>
        <v>0</v>
      </c>
      <c r="AI1618" s="14">
        <f t="shared" si="866"/>
        <v>0</v>
      </c>
      <c r="AJ1618" s="14">
        <f t="shared" si="866"/>
        <v>0</v>
      </c>
      <c r="AK1618" s="14">
        <f t="shared" si="866"/>
        <v>0</v>
      </c>
      <c r="AL1618" s="14">
        <f t="shared" si="866"/>
        <v>0</v>
      </c>
      <c r="AM1618" s="14">
        <f t="shared" si="866"/>
        <v>0</v>
      </c>
      <c r="AN1618" s="14">
        <f t="shared" si="866"/>
        <v>0</v>
      </c>
      <c r="AO1618" s="14">
        <f t="shared" si="866"/>
        <v>0</v>
      </c>
      <c r="AP1618" s="14">
        <f t="shared" si="866"/>
        <v>0</v>
      </c>
      <c r="AQ1618" s="14">
        <f t="shared" si="866"/>
        <v>0</v>
      </c>
      <c r="AR1618" s="14">
        <f t="shared" si="866"/>
        <v>0</v>
      </c>
      <c r="AS1618" s="14">
        <f t="shared" si="866"/>
        <v>0</v>
      </c>
      <c r="AT1618" s="14">
        <f t="shared" si="866"/>
        <v>0</v>
      </c>
      <c r="AU1618" s="14">
        <f t="shared" si="866"/>
        <v>0</v>
      </c>
      <c r="AV1618" s="14">
        <f t="shared" si="866"/>
        <v>0</v>
      </c>
      <c r="AW1618" s="14">
        <f t="shared" si="866"/>
        <v>0</v>
      </c>
      <c r="AX1618" s="14">
        <f t="shared" si="866"/>
        <v>0</v>
      </c>
      <c r="AY1618" s="14">
        <f t="shared" si="866"/>
        <v>0</v>
      </c>
      <c r="AZ1618" s="14">
        <f t="shared" si="866"/>
        <v>0</v>
      </c>
      <c r="BA1618" s="14">
        <f t="shared" si="866"/>
        <v>0</v>
      </c>
      <c r="BB1618" s="14">
        <f t="shared" si="866"/>
        <v>0</v>
      </c>
      <c r="BC1618" s="14">
        <f t="shared" si="866"/>
        <v>0</v>
      </c>
      <c r="BD1618" s="14">
        <f t="shared" si="866"/>
        <v>0</v>
      </c>
      <c r="BE1618" s="14">
        <f t="shared" si="866"/>
        <v>0</v>
      </c>
      <c r="BF1618" s="14">
        <f t="shared" si="866"/>
        <v>0</v>
      </c>
      <c r="BG1618" s="29">
        <f t="shared" si="864"/>
        <v>0</v>
      </c>
      <c r="BI1618" s="9"/>
      <c r="BJ1618" s="61"/>
    </row>
    <row r="1619" spans="1:62" ht="12.95" customHeight="1" x14ac:dyDescent="0.2">
      <c r="A1619" s="534"/>
      <c r="B1619" s="540"/>
      <c r="C1619" s="507"/>
      <c r="D1619" s="513"/>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4"/>
        <v>0</v>
      </c>
      <c r="BI1619" s="9"/>
      <c r="BJ1619" s="61"/>
    </row>
    <row r="1620" spans="1:62" ht="12.95" customHeight="1" x14ac:dyDescent="0.2">
      <c r="A1620" s="534"/>
      <c r="B1620" s="540"/>
      <c r="C1620" s="507"/>
      <c r="D1620" s="514"/>
      <c r="E1620" s="44"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4"/>
        <v>0</v>
      </c>
      <c r="BI1620" s="9"/>
      <c r="BJ1620" s="61"/>
    </row>
    <row r="1621" spans="1:62" ht="12.95" customHeight="1" x14ac:dyDescent="0.2">
      <c r="A1621" s="534"/>
      <c r="B1621" s="540"/>
      <c r="C1621" s="507"/>
      <c r="D1621" s="515" t="str">
        <f>Parameters!$B$13</f>
        <v>Death</v>
      </c>
      <c r="E1621" s="67" t="str">
        <f>Parameters!$B$14</f>
        <v>Total</v>
      </c>
      <c r="F1621" s="14">
        <f>F1622+F1623</f>
        <v>0</v>
      </c>
      <c r="G1621" s="14">
        <f t="shared" ref="G1621:BF1621" si="867">G1622+G1623</f>
        <v>0</v>
      </c>
      <c r="H1621" s="14">
        <f t="shared" si="867"/>
        <v>0</v>
      </c>
      <c r="I1621" s="14">
        <f t="shared" si="867"/>
        <v>0</v>
      </c>
      <c r="J1621" s="14">
        <f t="shared" si="867"/>
        <v>0</v>
      </c>
      <c r="K1621" s="14">
        <f t="shared" si="867"/>
        <v>0</v>
      </c>
      <c r="L1621" s="14">
        <f t="shared" si="867"/>
        <v>0</v>
      </c>
      <c r="M1621" s="14">
        <f t="shared" si="867"/>
        <v>0</v>
      </c>
      <c r="N1621" s="14">
        <f t="shared" si="867"/>
        <v>0</v>
      </c>
      <c r="O1621" s="14">
        <f t="shared" si="867"/>
        <v>0</v>
      </c>
      <c r="P1621" s="14">
        <f t="shared" si="867"/>
        <v>0</v>
      </c>
      <c r="Q1621" s="14">
        <f t="shared" si="867"/>
        <v>0</v>
      </c>
      <c r="R1621" s="14">
        <f t="shared" si="867"/>
        <v>0</v>
      </c>
      <c r="S1621" s="14">
        <f t="shared" si="867"/>
        <v>0</v>
      </c>
      <c r="T1621" s="14">
        <f t="shared" si="867"/>
        <v>0</v>
      </c>
      <c r="U1621" s="14">
        <f t="shared" si="867"/>
        <v>0</v>
      </c>
      <c r="V1621" s="14">
        <f t="shared" si="867"/>
        <v>0</v>
      </c>
      <c r="W1621" s="14">
        <f t="shared" si="867"/>
        <v>0</v>
      </c>
      <c r="X1621" s="14">
        <f t="shared" si="867"/>
        <v>0</v>
      </c>
      <c r="Y1621" s="14">
        <f t="shared" si="867"/>
        <v>0</v>
      </c>
      <c r="Z1621" s="14">
        <f t="shared" si="867"/>
        <v>0</v>
      </c>
      <c r="AA1621" s="14">
        <f t="shared" si="867"/>
        <v>0</v>
      </c>
      <c r="AB1621" s="14">
        <f t="shared" si="867"/>
        <v>0</v>
      </c>
      <c r="AC1621" s="14">
        <f t="shared" si="867"/>
        <v>0</v>
      </c>
      <c r="AD1621" s="14">
        <f t="shared" si="867"/>
        <v>0</v>
      </c>
      <c r="AE1621" s="14">
        <f t="shared" si="867"/>
        <v>0</v>
      </c>
      <c r="AF1621" s="14">
        <f t="shared" si="867"/>
        <v>0</v>
      </c>
      <c r="AG1621" s="14">
        <f t="shared" si="867"/>
        <v>0</v>
      </c>
      <c r="AH1621" s="14">
        <f t="shared" si="867"/>
        <v>0</v>
      </c>
      <c r="AI1621" s="14">
        <f t="shared" si="867"/>
        <v>0</v>
      </c>
      <c r="AJ1621" s="14">
        <f t="shared" si="867"/>
        <v>0</v>
      </c>
      <c r="AK1621" s="14">
        <f t="shared" si="867"/>
        <v>0</v>
      </c>
      <c r="AL1621" s="14">
        <f t="shared" si="867"/>
        <v>0</v>
      </c>
      <c r="AM1621" s="14">
        <f t="shared" si="867"/>
        <v>0</v>
      </c>
      <c r="AN1621" s="14">
        <f t="shared" si="867"/>
        <v>0</v>
      </c>
      <c r="AO1621" s="14">
        <f t="shared" si="867"/>
        <v>0</v>
      </c>
      <c r="AP1621" s="14">
        <f t="shared" si="867"/>
        <v>0</v>
      </c>
      <c r="AQ1621" s="14">
        <f t="shared" si="867"/>
        <v>0</v>
      </c>
      <c r="AR1621" s="14">
        <f t="shared" si="867"/>
        <v>0</v>
      </c>
      <c r="AS1621" s="14">
        <f t="shared" si="867"/>
        <v>0</v>
      </c>
      <c r="AT1621" s="14">
        <f t="shared" si="867"/>
        <v>0</v>
      </c>
      <c r="AU1621" s="14">
        <f t="shared" si="867"/>
        <v>0</v>
      </c>
      <c r="AV1621" s="14">
        <f t="shared" si="867"/>
        <v>0</v>
      </c>
      <c r="AW1621" s="14">
        <f t="shared" si="867"/>
        <v>0</v>
      </c>
      <c r="AX1621" s="14">
        <f t="shared" si="867"/>
        <v>0</v>
      </c>
      <c r="AY1621" s="14">
        <f t="shared" si="867"/>
        <v>0</v>
      </c>
      <c r="AZ1621" s="14">
        <f t="shared" si="867"/>
        <v>0</v>
      </c>
      <c r="BA1621" s="14">
        <f t="shared" si="867"/>
        <v>0</v>
      </c>
      <c r="BB1621" s="14">
        <f t="shared" si="867"/>
        <v>0</v>
      </c>
      <c r="BC1621" s="14">
        <f t="shared" si="867"/>
        <v>0</v>
      </c>
      <c r="BD1621" s="14">
        <f t="shared" si="867"/>
        <v>0</v>
      </c>
      <c r="BE1621" s="14">
        <f t="shared" si="867"/>
        <v>0</v>
      </c>
      <c r="BF1621" s="14">
        <f t="shared" si="867"/>
        <v>0</v>
      </c>
      <c r="BG1621" s="29">
        <f t="shared" si="864"/>
        <v>0</v>
      </c>
    </row>
    <row r="1622" spans="1:62" ht="12.95" customHeight="1" x14ac:dyDescent="0.2">
      <c r="A1622" s="534"/>
      <c r="B1622" s="540"/>
      <c r="C1622" s="507"/>
      <c r="D1622" s="513"/>
      <c r="E1622" s="44"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4"/>
        <v>0</v>
      </c>
    </row>
    <row r="1623" spans="1:62" ht="12.95" customHeight="1" thickBot="1" x14ac:dyDescent="0.25">
      <c r="A1623" s="534"/>
      <c r="B1623" s="540"/>
      <c r="C1623" s="508"/>
      <c r="D1623" s="516"/>
      <c r="E1623" s="44"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534"/>
      <c r="B1624" s="540"/>
      <c r="C1624" s="505" t="str">
        <f>Parameters!$C$9</f>
        <v>50 to 64</v>
      </c>
      <c r="D1624" s="509" t="str">
        <f>Parameters!$B$10</f>
        <v>Fever</v>
      </c>
      <c r="E1624" s="65" t="str">
        <f>Parameters!$B$14</f>
        <v>Total</v>
      </c>
      <c r="F1624" s="30">
        <f>F1625+F1626</f>
        <v>0</v>
      </c>
      <c r="G1624" s="30">
        <f t="shared" ref="G1624:BF1624" si="868">G1625+G1626</f>
        <v>0</v>
      </c>
      <c r="H1624" s="30">
        <f t="shared" si="868"/>
        <v>0</v>
      </c>
      <c r="I1624" s="30">
        <f t="shared" si="868"/>
        <v>0</v>
      </c>
      <c r="J1624" s="30">
        <f t="shared" si="868"/>
        <v>0</v>
      </c>
      <c r="K1624" s="30">
        <f t="shared" si="868"/>
        <v>0</v>
      </c>
      <c r="L1624" s="30">
        <f t="shared" si="868"/>
        <v>0</v>
      </c>
      <c r="M1624" s="30">
        <f t="shared" si="868"/>
        <v>0</v>
      </c>
      <c r="N1624" s="30">
        <f t="shared" si="868"/>
        <v>0</v>
      </c>
      <c r="O1624" s="30">
        <f t="shared" si="868"/>
        <v>0</v>
      </c>
      <c r="P1624" s="30">
        <f t="shared" si="868"/>
        <v>0</v>
      </c>
      <c r="Q1624" s="30">
        <f t="shared" si="868"/>
        <v>0</v>
      </c>
      <c r="R1624" s="30">
        <f t="shared" si="868"/>
        <v>0</v>
      </c>
      <c r="S1624" s="30">
        <f t="shared" si="868"/>
        <v>0</v>
      </c>
      <c r="T1624" s="30">
        <f t="shared" si="868"/>
        <v>0</v>
      </c>
      <c r="U1624" s="30">
        <f t="shared" si="868"/>
        <v>0</v>
      </c>
      <c r="V1624" s="30">
        <f t="shared" si="868"/>
        <v>0</v>
      </c>
      <c r="W1624" s="30">
        <f t="shared" si="868"/>
        <v>0</v>
      </c>
      <c r="X1624" s="30">
        <f t="shared" si="868"/>
        <v>0</v>
      </c>
      <c r="Y1624" s="30">
        <f t="shared" si="868"/>
        <v>0</v>
      </c>
      <c r="Z1624" s="30">
        <f t="shared" si="868"/>
        <v>0</v>
      </c>
      <c r="AA1624" s="30">
        <f t="shared" si="868"/>
        <v>0</v>
      </c>
      <c r="AB1624" s="30">
        <f t="shared" si="868"/>
        <v>0</v>
      </c>
      <c r="AC1624" s="30">
        <f t="shared" si="868"/>
        <v>0</v>
      </c>
      <c r="AD1624" s="30">
        <f t="shared" si="868"/>
        <v>0</v>
      </c>
      <c r="AE1624" s="30">
        <f t="shared" si="868"/>
        <v>0</v>
      </c>
      <c r="AF1624" s="30">
        <f t="shared" si="868"/>
        <v>0</v>
      </c>
      <c r="AG1624" s="30">
        <f t="shared" si="868"/>
        <v>0</v>
      </c>
      <c r="AH1624" s="30">
        <f t="shared" si="868"/>
        <v>0</v>
      </c>
      <c r="AI1624" s="30">
        <f t="shared" si="868"/>
        <v>0</v>
      </c>
      <c r="AJ1624" s="30">
        <f t="shared" si="868"/>
        <v>0</v>
      </c>
      <c r="AK1624" s="30">
        <f t="shared" si="868"/>
        <v>0</v>
      </c>
      <c r="AL1624" s="30">
        <f t="shared" si="868"/>
        <v>0</v>
      </c>
      <c r="AM1624" s="30">
        <f t="shared" si="868"/>
        <v>0</v>
      </c>
      <c r="AN1624" s="30">
        <f t="shared" si="868"/>
        <v>0</v>
      </c>
      <c r="AO1624" s="30">
        <f t="shared" si="868"/>
        <v>0</v>
      </c>
      <c r="AP1624" s="30">
        <f t="shared" si="868"/>
        <v>0</v>
      </c>
      <c r="AQ1624" s="30">
        <f t="shared" si="868"/>
        <v>0</v>
      </c>
      <c r="AR1624" s="30">
        <f t="shared" si="868"/>
        <v>0</v>
      </c>
      <c r="AS1624" s="30">
        <f t="shared" si="868"/>
        <v>0</v>
      </c>
      <c r="AT1624" s="30">
        <f t="shared" si="868"/>
        <v>0</v>
      </c>
      <c r="AU1624" s="30">
        <f t="shared" si="868"/>
        <v>0</v>
      </c>
      <c r="AV1624" s="30">
        <f t="shared" si="868"/>
        <v>0</v>
      </c>
      <c r="AW1624" s="30">
        <f t="shared" si="868"/>
        <v>0</v>
      </c>
      <c r="AX1624" s="30">
        <f t="shared" si="868"/>
        <v>0</v>
      </c>
      <c r="AY1624" s="30">
        <f t="shared" si="868"/>
        <v>0</v>
      </c>
      <c r="AZ1624" s="30">
        <f t="shared" si="868"/>
        <v>0</v>
      </c>
      <c r="BA1624" s="30">
        <f t="shared" si="868"/>
        <v>0</v>
      </c>
      <c r="BB1624" s="30">
        <f t="shared" si="868"/>
        <v>0</v>
      </c>
      <c r="BC1624" s="30">
        <f t="shared" si="868"/>
        <v>0</v>
      </c>
      <c r="BD1624" s="30">
        <f t="shared" si="868"/>
        <v>0</v>
      </c>
      <c r="BE1624" s="30">
        <f t="shared" si="868"/>
        <v>0</v>
      </c>
      <c r="BF1624" s="30">
        <f t="shared" si="868"/>
        <v>0</v>
      </c>
      <c r="BG1624" s="31">
        <f>SUM(F1624:BF1624)</f>
        <v>0</v>
      </c>
    </row>
    <row r="1625" spans="1:62" ht="12.95" customHeight="1" x14ac:dyDescent="0.2">
      <c r="A1625" s="534"/>
      <c r="B1625" s="540"/>
      <c r="C1625" s="506"/>
      <c r="D1625" s="510"/>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9">SUM(F1625:BF1625)</f>
        <v>0</v>
      </c>
    </row>
    <row r="1626" spans="1:62" ht="12.95" customHeight="1" x14ac:dyDescent="0.2">
      <c r="A1626" s="534"/>
      <c r="B1626" s="540"/>
      <c r="C1626" s="506"/>
      <c r="D1626" s="511"/>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9"/>
        <v>0</v>
      </c>
    </row>
    <row r="1627" spans="1:62" ht="12.95" customHeight="1" x14ac:dyDescent="0.2">
      <c r="A1627" s="534"/>
      <c r="B1627" s="540"/>
      <c r="C1627" s="507"/>
      <c r="D1627" s="512" t="str">
        <f>Parameters!$B$11</f>
        <v>Hosp.</v>
      </c>
      <c r="E1627" s="67" t="str">
        <f>Parameters!$B$14</f>
        <v>Total</v>
      </c>
      <c r="F1627" s="14">
        <f>F1628+F1629</f>
        <v>0</v>
      </c>
      <c r="G1627" s="14">
        <f t="shared" ref="G1627:BF1627" si="870">G1628+G1629</f>
        <v>0</v>
      </c>
      <c r="H1627" s="14">
        <f t="shared" si="870"/>
        <v>0</v>
      </c>
      <c r="I1627" s="14">
        <f t="shared" si="870"/>
        <v>0</v>
      </c>
      <c r="J1627" s="14">
        <f t="shared" si="870"/>
        <v>0</v>
      </c>
      <c r="K1627" s="14">
        <f t="shared" si="870"/>
        <v>0</v>
      </c>
      <c r="L1627" s="14">
        <f t="shared" si="870"/>
        <v>0</v>
      </c>
      <c r="M1627" s="14">
        <f t="shared" si="870"/>
        <v>0</v>
      </c>
      <c r="N1627" s="14">
        <f t="shared" si="870"/>
        <v>0</v>
      </c>
      <c r="O1627" s="14">
        <f t="shared" si="870"/>
        <v>0</v>
      </c>
      <c r="P1627" s="14">
        <f t="shared" si="870"/>
        <v>0</v>
      </c>
      <c r="Q1627" s="14">
        <f t="shared" si="870"/>
        <v>0</v>
      </c>
      <c r="R1627" s="14">
        <f t="shared" si="870"/>
        <v>0</v>
      </c>
      <c r="S1627" s="14">
        <f t="shared" si="870"/>
        <v>0</v>
      </c>
      <c r="T1627" s="14">
        <f t="shared" si="870"/>
        <v>0</v>
      </c>
      <c r="U1627" s="14">
        <f t="shared" si="870"/>
        <v>0</v>
      </c>
      <c r="V1627" s="14">
        <f t="shared" si="870"/>
        <v>0</v>
      </c>
      <c r="W1627" s="14">
        <f t="shared" si="870"/>
        <v>0</v>
      </c>
      <c r="X1627" s="14">
        <f t="shared" si="870"/>
        <v>0</v>
      </c>
      <c r="Y1627" s="14">
        <f t="shared" si="870"/>
        <v>0</v>
      </c>
      <c r="Z1627" s="14">
        <f t="shared" si="870"/>
        <v>0</v>
      </c>
      <c r="AA1627" s="14">
        <f t="shared" si="870"/>
        <v>0</v>
      </c>
      <c r="AB1627" s="14">
        <f t="shared" si="870"/>
        <v>0</v>
      </c>
      <c r="AC1627" s="14">
        <f t="shared" si="870"/>
        <v>0</v>
      </c>
      <c r="AD1627" s="14">
        <f t="shared" si="870"/>
        <v>0</v>
      </c>
      <c r="AE1627" s="14">
        <f t="shared" si="870"/>
        <v>0</v>
      </c>
      <c r="AF1627" s="14">
        <f t="shared" si="870"/>
        <v>0</v>
      </c>
      <c r="AG1627" s="14">
        <f t="shared" si="870"/>
        <v>0</v>
      </c>
      <c r="AH1627" s="14">
        <f t="shared" si="870"/>
        <v>0</v>
      </c>
      <c r="AI1627" s="14">
        <f t="shared" si="870"/>
        <v>0</v>
      </c>
      <c r="AJ1627" s="14">
        <f t="shared" si="870"/>
        <v>0</v>
      </c>
      <c r="AK1627" s="14">
        <f t="shared" si="870"/>
        <v>0</v>
      </c>
      <c r="AL1627" s="14">
        <f t="shared" si="870"/>
        <v>0</v>
      </c>
      <c r="AM1627" s="14">
        <f t="shared" si="870"/>
        <v>0</v>
      </c>
      <c r="AN1627" s="14">
        <f t="shared" si="870"/>
        <v>0</v>
      </c>
      <c r="AO1627" s="14">
        <f t="shared" si="870"/>
        <v>0</v>
      </c>
      <c r="AP1627" s="14">
        <f t="shared" si="870"/>
        <v>0</v>
      </c>
      <c r="AQ1627" s="14">
        <f t="shared" si="870"/>
        <v>0</v>
      </c>
      <c r="AR1627" s="14">
        <f t="shared" si="870"/>
        <v>0</v>
      </c>
      <c r="AS1627" s="14">
        <f t="shared" si="870"/>
        <v>0</v>
      </c>
      <c r="AT1627" s="14">
        <f t="shared" si="870"/>
        <v>0</v>
      </c>
      <c r="AU1627" s="14">
        <f t="shared" si="870"/>
        <v>0</v>
      </c>
      <c r="AV1627" s="14">
        <f t="shared" si="870"/>
        <v>0</v>
      </c>
      <c r="AW1627" s="14">
        <f t="shared" si="870"/>
        <v>0</v>
      </c>
      <c r="AX1627" s="14">
        <f t="shared" si="870"/>
        <v>0</v>
      </c>
      <c r="AY1627" s="14">
        <f t="shared" si="870"/>
        <v>0</v>
      </c>
      <c r="AZ1627" s="14">
        <f t="shared" si="870"/>
        <v>0</v>
      </c>
      <c r="BA1627" s="14">
        <f t="shared" si="870"/>
        <v>0</v>
      </c>
      <c r="BB1627" s="14">
        <f t="shared" si="870"/>
        <v>0</v>
      </c>
      <c r="BC1627" s="14">
        <f t="shared" si="870"/>
        <v>0</v>
      </c>
      <c r="BD1627" s="14">
        <f t="shared" si="870"/>
        <v>0</v>
      </c>
      <c r="BE1627" s="14">
        <f t="shared" si="870"/>
        <v>0</v>
      </c>
      <c r="BF1627" s="14">
        <f t="shared" si="870"/>
        <v>0</v>
      </c>
      <c r="BG1627" s="29">
        <f t="shared" si="869"/>
        <v>0</v>
      </c>
    </row>
    <row r="1628" spans="1:62" ht="12.95" customHeight="1" x14ac:dyDescent="0.2">
      <c r="A1628" s="534"/>
      <c r="B1628" s="540"/>
      <c r="C1628" s="507"/>
      <c r="D1628" s="513"/>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9"/>
        <v>0</v>
      </c>
    </row>
    <row r="1629" spans="1:62" ht="12.95" customHeight="1" x14ac:dyDescent="0.2">
      <c r="A1629" s="534"/>
      <c r="B1629" s="540"/>
      <c r="C1629" s="507"/>
      <c r="D1629" s="514"/>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9"/>
        <v>0</v>
      </c>
    </row>
    <row r="1630" spans="1:62" ht="12.95" customHeight="1" x14ac:dyDescent="0.2">
      <c r="A1630" s="534"/>
      <c r="B1630" s="540"/>
      <c r="C1630" s="507"/>
      <c r="D1630" s="515" t="str">
        <f>Parameters!$B$12</f>
        <v>ICU</v>
      </c>
      <c r="E1630" s="67" t="str">
        <f>Parameters!$B$14</f>
        <v>Total</v>
      </c>
      <c r="F1630" s="14">
        <f>F1631+F1632</f>
        <v>0</v>
      </c>
      <c r="G1630" s="14">
        <f t="shared" ref="G1630:BF1630" si="871">G1631+G1632</f>
        <v>0</v>
      </c>
      <c r="H1630" s="14">
        <f t="shared" si="871"/>
        <v>0</v>
      </c>
      <c r="I1630" s="14">
        <f t="shared" si="871"/>
        <v>0</v>
      </c>
      <c r="J1630" s="14">
        <f t="shared" si="871"/>
        <v>0</v>
      </c>
      <c r="K1630" s="14">
        <f t="shared" si="871"/>
        <v>0</v>
      </c>
      <c r="L1630" s="14">
        <f t="shared" si="871"/>
        <v>0</v>
      </c>
      <c r="M1630" s="14">
        <f t="shared" si="871"/>
        <v>0</v>
      </c>
      <c r="N1630" s="14">
        <f t="shared" si="871"/>
        <v>0</v>
      </c>
      <c r="O1630" s="14">
        <f t="shared" si="871"/>
        <v>0</v>
      </c>
      <c r="P1630" s="14">
        <f t="shared" si="871"/>
        <v>0</v>
      </c>
      <c r="Q1630" s="14">
        <f t="shared" si="871"/>
        <v>0</v>
      </c>
      <c r="R1630" s="14">
        <f t="shared" si="871"/>
        <v>0</v>
      </c>
      <c r="S1630" s="14">
        <f t="shared" si="871"/>
        <v>0</v>
      </c>
      <c r="T1630" s="14">
        <f t="shared" si="871"/>
        <v>0</v>
      </c>
      <c r="U1630" s="14">
        <f t="shared" si="871"/>
        <v>0</v>
      </c>
      <c r="V1630" s="14">
        <f t="shared" si="871"/>
        <v>0</v>
      </c>
      <c r="W1630" s="14">
        <f t="shared" si="871"/>
        <v>0</v>
      </c>
      <c r="X1630" s="14">
        <f t="shared" si="871"/>
        <v>0</v>
      </c>
      <c r="Y1630" s="14">
        <f t="shared" si="871"/>
        <v>0</v>
      </c>
      <c r="Z1630" s="14">
        <f t="shared" si="871"/>
        <v>0</v>
      </c>
      <c r="AA1630" s="14">
        <f t="shared" si="871"/>
        <v>0</v>
      </c>
      <c r="AB1630" s="14">
        <f t="shared" si="871"/>
        <v>0</v>
      </c>
      <c r="AC1630" s="14">
        <f t="shared" si="871"/>
        <v>0</v>
      </c>
      <c r="AD1630" s="14">
        <f t="shared" si="871"/>
        <v>0</v>
      </c>
      <c r="AE1630" s="14">
        <f t="shared" si="871"/>
        <v>0</v>
      </c>
      <c r="AF1630" s="14">
        <f t="shared" si="871"/>
        <v>0</v>
      </c>
      <c r="AG1630" s="14">
        <f t="shared" si="871"/>
        <v>0</v>
      </c>
      <c r="AH1630" s="14">
        <f t="shared" si="871"/>
        <v>0</v>
      </c>
      <c r="AI1630" s="14">
        <f t="shared" si="871"/>
        <v>0</v>
      </c>
      <c r="AJ1630" s="14">
        <f t="shared" si="871"/>
        <v>0</v>
      </c>
      <c r="AK1630" s="14">
        <f t="shared" si="871"/>
        <v>0</v>
      </c>
      <c r="AL1630" s="14">
        <f t="shared" si="871"/>
        <v>0</v>
      </c>
      <c r="AM1630" s="14">
        <f t="shared" si="871"/>
        <v>0</v>
      </c>
      <c r="AN1630" s="14">
        <f t="shared" si="871"/>
        <v>0</v>
      </c>
      <c r="AO1630" s="14">
        <f t="shared" si="871"/>
        <v>0</v>
      </c>
      <c r="AP1630" s="14">
        <f t="shared" si="871"/>
        <v>0</v>
      </c>
      <c r="AQ1630" s="14">
        <f t="shared" si="871"/>
        <v>0</v>
      </c>
      <c r="AR1630" s="14">
        <f t="shared" si="871"/>
        <v>0</v>
      </c>
      <c r="AS1630" s="14">
        <f t="shared" si="871"/>
        <v>0</v>
      </c>
      <c r="AT1630" s="14">
        <f t="shared" si="871"/>
        <v>0</v>
      </c>
      <c r="AU1630" s="14">
        <f t="shared" si="871"/>
        <v>0</v>
      </c>
      <c r="AV1630" s="14">
        <f t="shared" si="871"/>
        <v>0</v>
      </c>
      <c r="AW1630" s="14">
        <f t="shared" si="871"/>
        <v>0</v>
      </c>
      <c r="AX1630" s="14">
        <f t="shared" si="871"/>
        <v>0</v>
      </c>
      <c r="AY1630" s="14">
        <f t="shared" si="871"/>
        <v>0</v>
      </c>
      <c r="AZ1630" s="14">
        <f t="shared" si="871"/>
        <v>0</v>
      </c>
      <c r="BA1630" s="14">
        <f t="shared" si="871"/>
        <v>0</v>
      </c>
      <c r="BB1630" s="14">
        <f t="shared" si="871"/>
        <v>0</v>
      </c>
      <c r="BC1630" s="14">
        <f t="shared" si="871"/>
        <v>0</v>
      </c>
      <c r="BD1630" s="14">
        <f t="shared" si="871"/>
        <v>0</v>
      </c>
      <c r="BE1630" s="14">
        <f t="shared" si="871"/>
        <v>0</v>
      </c>
      <c r="BF1630" s="14">
        <f t="shared" si="871"/>
        <v>0</v>
      </c>
      <c r="BG1630" s="29">
        <f t="shared" si="869"/>
        <v>0</v>
      </c>
    </row>
    <row r="1631" spans="1:62" ht="12.95" customHeight="1" x14ac:dyDescent="0.2">
      <c r="A1631" s="534"/>
      <c r="B1631" s="540"/>
      <c r="C1631" s="507"/>
      <c r="D1631" s="513"/>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9"/>
        <v>0</v>
      </c>
    </row>
    <row r="1632" spans="1:62" ht="12.95" customHeight="1" x14ac:dyDescent="0.2">
      <c r="A1632" s="534"/>
      <c r="B1632" s="540"/>
      <c r="C1632" s="507"/>
      <c r="D1632" s="514"/>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9"/>
        <v>0</v>
      </c>
    </row>
    <row r="1633" spans="1:62" ht="12.95" customHeight="1" x14ac:dyDescent="0.2">
      <c r="A1633" s="534"/>
      <c r="B1633" s="540"/>
      <c r="C1633" s="507"/>
      <c r="D1633" s="515" t="str">
        <f>Parameters!$B$13</f>
        <v>Death</v>
      </c>
      <c r="E1633" s="67" t="str">
        <f>Parameters!$B$14</f>
        <v>Total</v>
      </c>
      <c r="F1633" s="14">
        <f>F1634+F1635</f>
        <v>0</v>
      </c>
      <c r="G1633" s="14">
        <f t="shared" ref="G1633:BF1633" si="872">G1634+G1635</f>
        <v>0</v>
      </c>
      <c r="H1633" s="14">
        <f t="shared" si="872"/>
        <v>0</v>
      </c>
      <c r="I1633" s="14">
        <f t="shared" si="872"/>
        <v>0</v>
      </c>
      <c r="J1633" s="14">
        <f t="shared" si="872"/>
        <v>0</v>
      </c>
      <c r="K1633" s="14">
        <f t="shared" si="872"/>
        <v>0</v>
      </c>
      <c r="L1633" s="14">
        <f t="shared" si="872"/>
        <v>0</v>
      </c>
      <c r="M1633" s="14">
        <f t="shared" si="872"/>
        <v>0</v>
      </c>
      <c r="N1633" s="14">
        <f t="shared" si="872"/>
        <v>0</v>
      </c>
      <c r="O1633" s="14">
        <f t="shared" si="872"/>
        <v>0</v>
      </c>
      <c r="P1633" s="14">
        <f t="shared" si="872"/>
        <v>0</v>
      </c>
      <c r="Q1633" s="14">
        <f t="shared" si="872"/>
        <v>0</v>
      </c>
      <c r="R1633" s="14">
        <f t="shared" si="872"/>
        <v>0</v>
      </c>
      <c r="S1633" s="14">
        <f t="shared" si="872"/>
        <v>0</v>
      </c>
      <c r="T1633" s="14">
        <f t="shared" si="872"/>
        <v>0</v>
      </c>
      <c r="U1633" s="14">
        <f t="shared" si="872"/>
        <v>0</v>
      </c>
      <c r="V1633" s="14">
        <f t="shared" si="872"/>
        <v>0</v>
      </c>
      <c r="W1633" s="14">
        <f t="shared" si="872"/>
        <v>0</v>
      </c>
      <c r="X1633" s="14">
        <f t="shared" si="872"/>
        <v>0</v>
      </c>
      <c r="Y1633" s="14">
        <f t="shared" si="872"/>
        <v>0</v>
      </c>
      <c r="Z1633" s="14">
        <f t="shared" si="872"/>
        <v>0</v>
      </c>
      <c r="AA1633" s="14">
        <f t="shared" si="872"/>
        <v>0</v>
      </c>
      <c r="AB1633" s="14">
        <f t="shared" si="872"/>
        <v>0</v>
      </c>
      <c r="AC1633" s="14">
        <f t="shared" si="872"/>
        <v>0</v>
      </c>
      <c r="AD1633" s="14">
        <f t="shared" si="872"/>
        <v>0</v>
      </c>
      <c r="AE1633" s="14">
        <f t="shared" si="872"/>
        <v>0</v>
      </c>
      <c r="AF1633" s="14">
        <f t="shared" si="872"/>
        <v>0</v>
      </c>
      <c r="AG1633" s="14">
        <f t="shared" si="872"/>
        <v>0</v>
      </c>
      <c r="AH1633" s="14">
        <f t="shared" si="872"/>
        <v>0</v>
      </c>
      <c r="AI1633" s="14">
        <f t="shared" si="872"/>
        <v>0</v>
      </c>
      <c r="AJ1633" s="14">
        <f t="shared" si="872"/>
        <v>0</v>
      </c>
      <c r="AK1633" s="14">
        <f t="shared" si="872"/>
        <v>0</v>
      </c>
      <c r="AL1633" s="14">
        <f t="shared" si="872"/>
        <v>0</v>
      </c>
      <c r="AM1633" s="14">
        <f t="shared" si="872"/>
        <v>0</v>
      </c>
      <c r="AN1633" s="14">
        <f t="shared" si="872"/>
        <v>0</v>
      </c>
      <c r="AO1633" s="14">
        <f t="shared" si="872"/>
        <v>0</v>
      </c>
      <c r="AP1633" s="14">
        <f t="shared" si="872"/>
        <v>0</v>
      </c>
      <c r="AQ1633" s="14">
        <f t="shared" si="872"/>
        <v>0</v>
      </c>
      <c r="AR1633" s="14">
        <f t="shared" si="872"/>
        <v>0</v>
      </c>
      <c r="AS1633" s="14">
        <f t="shared" si="872"/>
        <v>0</v>
      </c>
      <c r="AT1633" s="14">
        <f t="shared" si="872"/>
        <v>0</v>
      </c>
      <c r="AU1633" s="14">
        <f t="shared" si="872"/>
        <v>0</v>
      </c>
      <c r="AV1633" s="14">
        <f t="shared" si="872"/>
        <v>0</v>
      </c>
      <c r="AW1633" s="14">
        <f t="shared" si="872"/>
        <v>0</v>
      </c>
      <c r="AX1633" s="14">
        <f t="shared" si="872"/>
        <v>0</v>
      </c>
      <c r="AY1633" s="14">
        <f t="shared" si="872"/>
        <v>0</v>
      </c>
      <c r="AZ1633" s="14">
        <f t="shared" si="872"/>
        <v>0</v>
      </c>
      <c r="BA1633" s="14">
        <f t="shared" si="872"/>
        <v>0</v>
      </c>
      <c r="BB1633" s="14">
        <f t="shared" si="872"/>
        <v>0</v>
      </c>
      <c r="BC1633" s="14">
        <f t="shared" si="872"/>
        <v>0</v>
      </c>
      <c r="BD1633" s="14">
        <f t="shared" si="872"/>
        <v>0</v>
      </c>
      <c r="BE1633" s="14">
        <f t="shared" si="872"/>
        <v>0</v>
      </c>
      <c r="BF1633" s="14">
        <f t="shared" si="872"/>
        <v>0</v>
      </c>
      <c r="BG1633" s="29">
        <f t="shared" si="869"/>
        <v>0</v>
      </c>
    </row>
    <row r="1634" spans="1:62" ht="12.95" customHeight="1" x14ac:dyDescent="0.2">
      <c r="A1634" s="534"/>
      <c r="B1634" s="540"/>
      <c r="C1634" s="507"/>
      <c r="D1634" s="513"/>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9"/>
        <v>0</v>
      </c>
    </row>
    <row r="1635" spans="1:62" ht="12.95" customHeight="1" thickBot="1" x14ac:dyDescent="0.25">
      <c r="A1635" s="534"/>
      <c r="B1635" s="540"/>
      <c r="C1635" s="508"/>
      <c r="D1635" s="516"/>
      <c r="E1635" s="44"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62" ht="12.95" customHeight="1" x14ac:dyDescent="0.2">
      <c r="A1636" s="534"/>
      <c r="B1636" s="540"/>
      <c r="C1636" s="505" t="str">
        <f>Parameters!$C$10</f>
        <v>65 and +</v>
      </c>
      <c r="D1636" s="509" t="str">
        <f>Parameters!$B$10</f>
        <v>Fever</v>
      </c>
      <c r="E1636" s="65" t="str">
        <f>Parameters!$B$14</f>
        <v>Total</v>
      </c>
      <c r="F1636" s="30">
        <f>F1637+F1638</f>
        <v>0</v>
      </c>
      <c r="G1636" s="30">
        <f t="shared" ref="G1636:BF1636" si="873">G1637+G1638</f>
        <v>0</v>
      </c>
      <c r="H1636" s="30">
        <f t="shared" si="873"/>
        <v>0</v>
      </c>
      <c r="I1636" s="30">
        <f t="shared" si="873"/>
        <v>0</v>
      </c>
      <c r="J1636" s="30">
        <f t="shared" si="873"/>
        <v>0</v>
      </c>
      <c r="K1636" s="30">
        <f t="shared" si="873"/>
        <v>0</v>
      </c>
      <c r="L1636" s="30">
        <f t="shared" si="873"/>
        <v>0</v>
      </c>
      <c r="M1636" s="30">
        <f t="shared" si="873"/>
        <v>0</v>
      </c>
      <c r="N1636" s="30">
        <f t="shared" si="873"/>
        <v>0</v>
      </c>
      <c r="O1636" s="30">
        <f t="shared" si="873"/>
        <v>0</v>
      </c>
      <c r="P1636" s="30">
        <f t="shared" si="873"/>
        <v>0</v>
      </c>
      <c r="Q1636" s="30">
        <f t="shared" si="873"/>
        <v>0</v>
      </c>
      <c r="R1636" s="30">
        <f t="shared" si="873"/>
        <v>0</v>
      </c>
      <c r="S1636" s="30">
        <f t="shared" si="873"/>
        <v>0</v>
      </c>
      <c r="T1636" s="30">
        <f t="shared" si="873"/>
        <v>0</v>
      </c>
      <c r="U1636" s="30">
        <f t="shared" si="873"/>
        <v>0</v>
      </c>
      <c r="V1636" s="30">
        <f t="shared" si="873"/>
        <v>0</v>
      </c>
      <c r="W1636" s="30">
        <f t="shared" si="873"/>
        <v>0</v>
      </c>
      <c r="X1636" s="30">
        <f t="shared" si="873"/>
        <v>0</v>
      </c>
      <c r="Y1636" s="30">
        <f t="shared" si="873"/>
        <v>0</v>
      </c>
      <c r="Z1636" s="30">
        <f t="shared" si="873"/>
        <v>0</v>
      </c>
      <c r="AA1636" s="30">
        <f t="shared" si="873"/>
        <v>0</v>
      </c>
      <c r="AB1636" s="30">
        <f t="shared" si="873"/>
        <v>0</v>
      </c>
      <c r="AC1636" s="30">
        <f t="shared" si="873"/>
        <v>0</v>
      </c>
      <c r="AD1636" s="30">
        <f t="shared" si="873"/>
        <v>0</v>
      </c>
      <c r="AE1636" s="30">
        <f t="shared" si="873"/>
        <v>0</v>
      </c>
      <c r="AF1636" s="30">
        <f t="shared" si="873"/>
        <v>0</v>
      </c>
      <c r="AG1636" s="30">
        <f t="shared" si="873"/>
        <v>0</v>
      </c>
      <c r="AH1636" s="30">
        <f t="shared" si="873"/>
        <v>0</v>
      </c>
      <c r="AI1636" s="30">
        <f t="shared" si="873"/>
        <v>0</v>
      </c>
      <c r="AJ1636" s="30">
        <f t="shared" si="873"/>
        <v>0</v>
      </c>
      <c r="AK1636" s="30">
        <f t="shared" si="873"/>
        <v>0</v>
      </c>
      <c r="AL1636" s="30">
        <f t="shared" si="873"/>
        <v>0</v>
      </c>
      <c r="AM1636" s="30">
        <f t="shared" si="873"/>
        <v>0</v>
      </c>
      <c r="AN1636" s="30">
        <f t="shared" si="873"/>
        <v>0</v>
      </c>
      <c r="AO1636" s="30">
        <f t="shared" si="873"/>
        <v>0</v>
      </c>
      <c r="AP1636" s="30">
        <f t="shared" si="873"/>
        <v>0</v>
      </c>
      <c r="AQ1636" s="30">
        <f t="shared" si="873"/>
        <v>0</v>
      </c>
      <c r="AR1636" s="30">
        <f t="shared" si="873"/>
        <v>0</v>
      </c>
      <c r="AS1636" s="30">
        <f t="shared" si="873"/>
        <v>0</v>
      </c>
      <c r="AT1636" s="30">
        <f t="shared" si="873"/>
        <v>0</v>
      </c>
      <c r="AU1636" s="30">
        <f t="shared" si="873"/>
        <v>0</v>
      </c>
      <c r="AV1636" s="30">
        <f t="shared" si="873"/>
        <v>0</v>
      </c>
      <c r="AW1636" s="30">
        <f t="shared" si="873"/>
        <v>0</v>
      </c>
      <c r="AX1636" s="30">
        <f t="shared" si="873"/>
        <v>0</v>
      </c>
      <c r="AY1636" s="30">
        <f t="shared" si="873"/>
        <v>0</v>
      </c>
      <c r="AZ1636" s="30">
        <f t="shared" si="873"/>
        <v>0</v>
      </c>
      <c r="BA1636" s="30">
        <f t="shared" si="873"/>
        <v>0</v>
      </c>
      <c r="BB1636" s="30">
        <f t="shared" si="873"/>
        <v>0</v>
      </c>
      <c r="BC1636" s="30">
        <f t="shared" si="873"/>
        <v>0</v>
      </c>
      <c r="BD1636" s="30">
        <f t="shared" si="873"/>
        <v>0</v>
      </c>
      <c r="BE1636" s="30">
        <f t="shared" si="873"/>
        <v>0</v>
      </c>
      <c r="BF1636" s="30">
        <f t="shared" si="873"/>
        <v>0</v>
      </c>
      <c r="BG1636" s="31">
        <f>SUM(F1636:BF1636)</f>
        <v>0</v>
      </c>
    </row>
    <row r="1637" spans="1:62" ht="12.95" customHeight="1" x14ac:dyDescent="0.2">
      <c r="A1637" s="534"/>
      <c r="B1637" s="540"/>
      <c r="C1637" s="506"/>
      <c r="D1637" s="510"/>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4">SUM(F1637:BF1637)</f>
        <v>0</v>
      </c>
    </row>
    <row r="1638" spans="1:62" ht="12.95" customHeight="1" x14ac:dyDescent="0.2">
      <c r="A1638" s="534"/>
      <c r="B1638" s="540"/>
      <c r="C1638" s="506"/>
      <c r="D1638" s="511"/>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4"/>
        <v>0</v>
      </c>
    </row>
    <row r="1639" spans="1:62" ht="12.95" customHeight="1" x14ac:dyDescent="0.2">
      <c r="A1639" s="534"/>
      <c r="B1639" s="540"/>
      <c r="C1639" s="507"/>
      <c r="D1639" s="512" t="str">
        <f>Parameters!$B$11</f>
        <v>Hosp.</v>
      </c>
      <c r="E1639" s="67" t="str">
        <f>Parameters!$B$14</f>
        <v>Total</v>
      </c>
      <c r="F1639" s="14">
        <f>F1640+F1641</f>
        <v>0</v>
      </c>
      <c r="G1639" s="14">
        <f t="shared" ref="G1639:BF1639" si="875">G1640+G1641</f>
        <v>0</v>
      </c>
      <c r="H1639" s="14">
        <f t="shared" si="875"/>
        <v>0</v>
      </c>
      <c r="I1639" s="14">
        <f t="shared" si="875"/>
        <v>0</v>
      </c>
      <c r="J1639" s="14">
        <f t="shared" si="875"/>
        <v>0</v>
      </c>
      <c r="K1639" s="14">
        <f t="shared" si="875"/>
        <v>0</v>
      </c>
      <c r="L1639" s="14">
        <f t="shared" si="875"/>
        <v>0</v>
      </c>
      <c r="M1639" s="14">
        <f t="shared" si="875"/>
        <v>0</v>
      </c>
      <c r="N1639" s="14">
        <f t="shared" si="875"/>
        <v>0</v>
      </c>
      <c r="O1639" s="14">
        <f t="shared" si="875"/>
        <v>0</v>
      </c>
      <c r="P1639" s="14">
        <f t="shared" si="875"/>
        <v>0</v>
      </c>
      <c r="Q1639" s="14">
        <f t="shared" si="875"/>
        <v>0</v>
      </c>
      <c r="R1639" s="14">
        <f t="shared" si="875"/>
        <v>0</v>
      </c>
      <c r="S1639" s="14">
        <f t="shared" si="875"/>
        <v>0</v>
      </c>
      <c r="T1639" s="14">
        <f t="shared" si="875"/>
        <v>0</v>
      </c>
      <c r="U1639" s="14">
        <f t="shared" si="875"/>
        <v>0</v>
      </c>
      <c r="V1639" s="14">
        <f t="shared" si="875"/>
        <v>0</v>
      </c>
      <c r="W1639" s="14">
        <f t="shared" si="875"/>
        <v>0</v>
      </c>
      <c r="X1639" s="14">
        <f t="shared" si="875"/>
        <v>0</v>
      </c>
      <c r="Y1639" s="14">
        <f t="shared" si="875"/>
        <v>0</v>
      </c>
      <c r="Z1639" s="14">
        <f t="shared" si="875"/>
        <v>0</v>
      </c>
      <c r="AA1639" s="14">
        <f t="shared" si="875"/>
        <v>0</v>
      </c>
      <c r="AB1639" s="14">
        <f t="shared" si="875"/>
        <v>0</v>
      </c>
      <c r="AC1639" s="14">
        <f t="shared" si="875"/>
        <v>0</v>
      </c>
      <c r="AD1639" s="14">
        <f t="shared" si="875"/>
        <v>0</v>
      </c>
      <c r="AE1639" s="14">
        <f t="shared" si="875"/>
        <v>0</v>
      </c>
      <c r="AF1639" s="14">
        <f t="shared" si="875"/>
        <v>0</v>
      </c>
      <c r="AG1639" s="14">
        <f t="shared" si="875"/>
        <v>0</v>
      </c>
      <c r="AH1639" s="14">
        <f t="shared" si="875"/>
        <v>0</v>
      </c>
      <c r="AI1639" s="14">
        <f t="shared" si="875"/>
        <v>0</v>
      </c>
      <c r="AJ1639" s="14">
        <f t="shared" si="875"/>
        <v>0</v>
      </c>
      <c r="AK1639" s="14">
        <f t="shared" si="875"/>
        <v>0</v>
      </c>
      <c r="AL1639" s="14">
        <f t="shared" si="875"/>
        <v>0</v>
      </c>
      <c r="AM1639" s="14">
        <f t="shared" si="875"/>
        <v>0</v>
      </c>
      <c r="AN1639" s="14">
        <f t="shared" si="875"/>
        <v>0</v>
      </c>
      <c r="AO1639" s="14">
        <f t="shared" si="875"/>
        <v>0</v>
      </c>
      <c r="AP1639" s="14">
        <f t="shared" si="875"/>
        <v>0</v>
      </c>
      <c r="AQ1639" s="14">
        <f t="shared" si="875"/>
        <v>0</v>
      </c>
      <c r="AR1639" s="14">
        <f t="shared" si="875"/>
        <v>0</v>
      </c>
      <c r="AS1639" s="14">
        <f t="shared" si="875"/>
        <v>0</v>
      </c>
      <c r="AT1639" s="14">
        <f t="shared" si="875"/>
        <v>0</v>
      </c>
      <c r="AU1639" s="14">
        <f t="shared" si="875"/>
        <v>0</v>
      </c>
      <c r="AV1639" s="14">
        <f t="shared" si="875"/>
        <v>0</v>
      </c>
      <c r="AW1639" s="14">
        <f t="shared" si="875"/>
        <v>0</v>
      </c>
      <c r="AX1639" s="14">
        <f t="shared" si="875"/>
        <v>0</v>
      </c>
      <c r="AY1639" s="14">
        <f t="shared" si="875"/>
        <v>0</v>
      </c>
      <c r="AZ1639" s="14">
        <f t="shared" si="875"/>
        <v>0</v>
      </c>
      <c r="BA1639" s="14">
        <f t="shared" si="875"/>
        <v>0</v>
      </c>
      <c r="BB1639" s="14">
        <f t="shared" si="875"/>
        <v>0</v>
      </c>
      <c r="BC1639" s="14">
        <f t="shared" si="875"/>
        <v>0</v>
      </c>
      <c r="BD1639" s="14">
        <f t="shared" si="875"/>
        <v>0</v>
      </c>
      <c r="BE1639" s="14">
        <f t="shared" si="875"/>
        <v>0</v>
      </c>
      <c r="BF1639" s="14">
        <f t="shared" si="875"/>
        <v>0</v>
      </c>
      <c r="BG1639" s="29">
        <f t="shared" si="874"/>
        <v>0</v>
      </c>
    </row>
    <row r="1640" spans="1:62" ht="12.95" customHeight="1" x14ac:dyDescent="0.2">
      <c r="A1640" s="534"/>
      <c r="B1640" s="540"/>
      <c r="C1640" s="507"/>
      <c r="D1640" s="513"/>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4"/>
        <v>0</v>
      </c>
    </row>
    <row r="1641" spans="1:62" ht="12.95" customHeight="1" x14ac:dyDescent="0.2">
      <c r="A1641" s="534"/>
      <c r="B1641" s="540"/>
      <c r="C1641" s="507"/>
      <c r="D1641" s="514"/>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4"/>
        <v>0</v>
      </c>
    </row>
    <row r="1642" spans="1:62" ht="12.95" customHeight="1" x14ac:dyDescent="0.2">
      <c r="A1642" s="534"/>
      <c r="B1642" s="540"/>
      <c r="C1642" s="507"/>
      <c r="D1642" s="515" t="str">
        <f>Parameters!$B$12</f>
        <v>ICU</v>
      </c>
      <c r="E1642" s="67" t="str">
        <f>Parameters!$B$14</f>
        <v>Total</v>
      </c>
      <c r="F1642" s="14">
        <f>F1643+F1644</f>
        <v>0</v>
      </c>
      <c r="G1642" s="14">
        <f t="shared" ref="G1642:BF1642" si="876">G1643+G1644</f>
        <v>0</v>
      </c>
      <c r="H1642" s="14">
        <f t="shared" si="876"/>
        <v>0</v>
      </c>
      <c r="I1642" s="14">
        <f t="shared" si="876"/>
        <v>0</v>
      </c>
      <c r="J1642" s="14">
        <f t="shared" si="876"/>
        <v>0</v>
      </c>
      <c r="K1642" s="14">
        <f t="shared" si="876"/>
        <v>0</v>
      </c>
      <c r="L1642" s="14">
        <f t="shared" si="876"/>
        <v>0</v>
      </c>
      <c r="M1642" s="14">
        <f t="shared" si="876"/>
        <v>0</v>
      </c>
      <c r="N1642" s="14">
        <f t="shared" si="876"/>
        <v>0</v>
      </c>
      <c r="O1642" s="14">
        <f t="shared" si="876"/>
        <v>0</v>
      </c>
      <c r="P1642" s="14">
        <f t="shared" si="876"/>
        <v>0</v>
      </c>
      <c r="Q1642" s="14">
        <f t="shared" si="876"/>
        <v>0</v>
      </c>
      <c r="R1642" s="14">
        <f t="shared" si="876"/>
        <v>0</v>
      </c>
      <c r="S1642" s="14">
        <f t="shared" si="876"/>
        <v>0</v>
      </c>
      <c r="T1642" s="14">
        <f t="shared" si="876"/>
        <v>0</v>
      </c>
      <c r="U1642" s="14">
        <f t="shared" si="876"/>
        <v>0</v>
      </c>
      <c r="V1642" s="14">
        <f t="shared" si="876"/>
        <v>0</v>
      </c>
      <c r="W1642" s="14">
        <f t="shared" si="876"/>
        <v>0</v>
      </c>
      <c r="X1642" s="14">
        <f t="shared" si="876"/>
        <v>0</v>
      </c>
      <c r="Y1642" s="14">
        <f t="shared" si="876"/>
        <v>0</v>
      </c>
      <c r="Z1642" s="14">
        <f t="shared" si="876"/>
        <v>0</v>
      </c>
      <c r="AA1642" s="14">
        <f t="shared" si="876"/>
        <v>0</v>
      </c>
      <c r="AB1642" s="14">
        <f t="shared" si="876"/>
        <v>0</v>
      </c>
      <c r="AC1642" s="14">
        <f t="shared" si="876"/>
        <v>0</v>
      </c>
      <c r="AD1642" s="14">
        <f t="shared" si="876"/>
        <v>0</v>
      </c>
      <c r="AE1642" s="14">
        <f t="shared" si="876"/>
        <v>0</v>
      </c>
      <c r="AF1642" s="14">
        <f t="shared" si="876"/>
        <v>0</v>
      </c>
      <c r="AG1642" s="14">
        <f t="shared" si="876"/>
        <v>0</v>
      </c>
      <c r="AH1642" s="14">
        <f t="shared" si="876"/>
        <v>0</v>
      </c>
      <c r="AI1642" s="14">
        <f t="shared" si="876"/>
        <v>0</v>
      </c>
      <c r="AJ1642" s="14">
        <f t="shared" si="876"/>
        <v>0</v>
      </c>
      <c r="AK1642" s="14">
        <f t="shared" si="876"/>
        <v>0</v>
      </c>
      <c r="AL1642" s="14">
        <f t="shared" si="876"/>
        <v>0</v>
      </c>
      <c r="AM1642" s="14">
        <f t="shared" si="876"/>
        <v>0</v>
      </c>
      <c r="AN1642" s="14">
        <f t="shared" si="876"/>
        <v>0</v>
      </c>
      <c r="AO1642" s="14">
        <f t="shared" si="876"/>
        <v>0</v>
      </c>
      <c r="AP1642" s="14">
        <f t="shared" si="876"/>
        <v>0</v>
      </c>
      <c r="AQ1642" s="14">
        <f t="shared" si="876"/>
        <v>0</v>
      </c>
      <c r="AR1642" s="14">
        <f t="shared" si="876"/>
        <v>0</v>
      </c>
      <c r="AS1642" s="14">
        <f t="shared" si="876"/>
        <v>0</v>
      </c>
      <c r="AT1642" s="14">
        <f t="shared" si="876"/>
        <v>0</v>
      </c>
      <c r="AU1642" s="14">
        <f t="shared" si="876"/>
        <v>0</v>
      </c>
      <c r="AV1642" s="14">
        <f t="shared" si="876"/>
        <v>0</v>
      </c>
      <c r="AW1642" s="14">
        <f t="shared" si="876"/>
        <v>0</v>
      </c>
      <c r="AX1642" s="14">
        <f t="shared" si="876"/>
        <v>0</v>
      </c>
      <c r="AY1642" s="14">
        <f t="shared" si="876"/>
        <v>0</v>
      </c>
      <c r="AZ1642" s="14">
        <f t="shared" si="876"/>
        <v>0</v>
      </c>
      <c r="BA1642" s="14">
        <f t="shared" si="876"/>
        <v>0</v>
      </c>
      <c r="BB1642" s="14">
        <f t="shared" si="876"/>
        <v>0</v>
      </c>
      <c r="BC1642" s="14">
        <f t="shared" si="876"/>
        <v>0</v>
      </c>
      <c r="BD1642" s="14">
        <f t="shared" si="876"/>
        <v>0</v>
      </c>
      <c r="BE1642" s="14">
        <f t="shared" si="876"/>
        <v>0</v>
      </c>
      <c r="BF1642" s="14">
        <f t="shared" si="876"/>
        <v>0</v>
      </c>
      <c r="BG1642" s="29">
        <f t="shared" si="874"/>
        <v>0</v>
      </c>
    </row>
    <row r="1643" spans="1:62" ht="12.95" customHeight="1" x14ac:dyDescent="0.2">
      <c r="A1643" s="534"/>
      <c r="B1643" s="540"/>
      <c r="C1643" s="507"/>
      <c r="D1643" s="513"/>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4"/>
        <v>0</v>
      </c>
    </row>
    <row r="1644" spans="1:62" ht="12.95" customHeight="1" x14ac:dyDescent="0.2">
      <c r="A1644" s="534"/>
      <c r="B1644" s="540"/>
      <c r="C1644" s="507"/>
      <c r="D1644" s="514"/>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4"/>
        <v>0</v>
      </c>
    </row>
    <row r="1645" spans="1:62" ht="12.95" customHeight="1" x14ac:dyDescent="0.2">
      <c r="A1645" s="534"/>
      <c r="B1645" s="540"/>
      <c r="C1645" s="507"/>
      <c r="D1645" s="515" t="str">
        <f>Parameters!$B$13</f>
        <v>Death</v>
      </c>
      <c r="E1645" s="67" t="str">
        <f>Parameters!$B$14</f>
        <v>Total</v>
      </c>
      <c r="F1645" s="14">
        <f>F1646+F1647</f>
        <v>0</v>
      </c>
      <c r="G1645" s="14">
        <f t="shared" ref="G1645:BF1645" si="877">G1646+G1647</f>
        <v>0</v>
      </c>
      <c r="H1645" s="14">
        <f t="shared" si="877"/>
        <v>0</v>
      </c>
      <c r="I1645" s="14">
        <f t="shared" si="877"/>
        <v>0</v>
      </c>
      <c r="J1645" s="14">
        <f t="shared" si="877"/>
        <v>0</v>
      </c>
      <c r="K1645" s="14">
        <f t="shared" si="877"/>
        <v>0</v>
      </c>
      <c r="L1645" s="14">
        <f t="shared" si="877"/>
        <v>0</v>
      </c>
      <c r="M1645" s="14">
        <f t="shared" si="877"/>
        <v>0</v>
      </c>
      <c r="N1645" s="14">
        <f t="shared" si="877"/>
        <v>0</v>
      </c>
      <c r="O1645" s="14">
        <f t="shared" si="877"/>
        <v>0</v>
      </c>
      <c r="P1645" s="14">
        <f t="shared" si="877"/>
        <v>0</v>
      </c>
      <c r="Q1645" s="14">
        <f t="shared" si="877"/>
        <v>0</v>
      </c>
      <c r="R1645" s="14">
        <f t="shared" si="877"/>
        <v>0</v>
      </c>
      <c r="S1645" s="14">
        <f t="shared" si="877"/>
        <v>0</v>
      </c>
      <c r="T1645" s="14">
        <f t="shared" si="877"/>
        <v>0</v>
      </c>
      <c r="U1645" s="14">
        <f t="shared" si="877"/>
        <v>0</v>
      </c>
      <c r="V1645" s="14">
        <f t="shared" si="877"/>
        <v>0</v>
      </c>
      <c r="W1645" s="14">
        <f t="shared" si="877"/>
        <v>0</v>
      </c>
      <c r="X1645" s="14">
        <f t="shared" si="877"/>
        <v>0</v>
      </c>
      <c r="Y1645" s="14">
        <f t="shared" si="877"/>
        <v>0</v>
      </c>
      <c r="Z1645" s="14">
        <f t="shared" si="877"/>
        <v>0</v>
      </c>
      <c r="AA1645" s="14">
        <f t="shared" si="877"/>
        <v>0</v>
      </c>
      <c r="AB1645" s="14">
        <f t="shared" si="877"/>
        <v>0</v>
      </c>
      <c r="AC1645" s="14">
        <f t="shared" si="877"/>
        <v>0</v>
      </c>
      <c r="AD1645" s="14">
        <f t="shared" si="877"/>
        <v>0</v>
      </c>
      <c r="AE1645" s="14">
        <f t="shared" si="877"/>
        <v>0</v>
      </c>
      <c r="AF1645" s="14">
        <f t="shared" si="877"/>
        <v>0</v>
      </c>
      <c r="AG1645" s="14">
        <f t="shared" si="877"/>
        <v>0</v>
      </c>
      <c r="AH1645" s="14">
        <f t="shared" si="877"/>
        <v>0</v>
      </c>
      <c r="AI1645" s="14">
        <f t="shared" si="877"/>
        <v>0</v>
      </c>
      <c r="AJ1645" s="14">
        <f t="shared" si="877"/>
        <v>0</v>
      </c>
      <c r="AK1645" s="14">
        <f t="shared" si="877"/>
        <v>0</v>
      </c>
      <c r="AL1645" s="14">
        <f t="shared" si="877"/>
        <v>0</v>
      </c>
      <c r="AM1645" s="14">
        <f t="shared" si="877"/>
        <v>0</v>
      </c>
      <c r="AN1645" s="14">
        <f t="shared" si="877"/>
        <v>0</v>
      </c>
      <c r="AO1645" s="14">
        <f t="shared" si="877"/>
        <v>0</v>
      </c>
      <c r="AP1645" s="14">
        <f t="shared" si="877"/>
        <v>0</v>
      </c>
      <c r="AQ1645" s="14">
        <f t="shared" si="877"/>
        <v>0</v>
      </c>
      <c r="AR1645" s="14">
        <f t="shared" si="877"/>
        <v>0</v>
      </c>
      <c r="AS1645" s="14">
        <f t="shared" si="877"/>
        <v>0</v>
      </c>
      <c r="AT1645" s="14">
        <f t="shared" si="877"/>
        <v>0</v>
      </c>
      <c r="AU1645" s="14">
        <f t="shared" si="877"/>
        <v>0</v>
      </c>
      <c r="AV1645" s="14">
        <f t="shared" si="877"/>
        <v>0</v>
      </c>
      <c r="AW1645" s="14">
        <f t="shared" si="877"/>
        <v>0</v>
      </c>
      <c r="AX1645" s="14">
        <f t="shared" si="877"/>
        <v>0</v>
      </c>
      <c r="AY1645" s="14">
        <f t="shared" si="877"/>
        <v>0</v>
      </c>
      <c r="AZ1645" s="14">
        <f t="shared" si="877"/>
        <v>0</v>
      </c>
      <c r="BA1645" s="14">
        <f t="shared" si="877"/>
        <v>0</v>
      </c>
      <c r="BB1645" s="14">
        <f t="shared" si="877"/>
        <v>0</v>
      </c>
      <c r="BC1645" s="14">
        <f t="shared" si="877"/>
        <v>0</v>
      </c>
      <c r="BD1645" s="14">
        <f t="shared" si="877"/>
        <v>0</v>
      </c>
      <c r="BE1645" s="14">
        <f t="shared" si="877"/>
        <v>0</v>
      </c>
      <c r="BF1645" s="14">
        <f t="shared" si="877"/>
        <v>0</v>
      </c>
      <c r="BG1645" s="29">
        <f t="shared" si="874"/>
        <v>0</v>
      </c>
    </row>
    <row r="1646" spans="1:62" ht="12.95" customHeight="1" x14ac:dyDescent="0.2">
      <c r="A1646" s="534"/>
      <c r="B1646" s="540"/>
      <c r="C1646" s="507"/>
      <c r="D1646" s="513"/>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4"/>
        <v>0</v>
      </c>
    </row>
    <row r="1647" spans="1:62" ht="12.95" customHeight="1" thickBot="1" x14ac:dyDescent="0.25">
      <c r="A1647" s="534"/>
      <c r="B1647" s="540"/>
      <c r="C1647" s="508"/>
      <c r="D1647" s="516"/>
      <c r="E1647" s="44"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2" ht="12.95" customHeight="1" thickBot="1" x14ac:dyDescent="0.25">
      <c r="A1648" s="542" t="str">
        <f>Parameters!$E$17</f>
        <v># Indeterminate samples</v>
      </c>
      <c r="B1648" s="542"/>
      <c r="C1648" s="559" t="str">
        <f>Parameters!$B$14</f>
        <v>Total</v>
      </c>
      <c r="D1648" s="559"/>
      <c r="E1648" s="392" t="str">
        <f>Parameters!$B$14</f>
        <v>Total</v>
      </c>
      <c r="F1648" s="54">
        <f>F1649+F1650</f>
        <v>0</v>
      </c>
      <c r="G1648" s="54">
        <f t="shared" ref="G1648:BF1648" si="878">G1649+G1650</f>
        <v>0</v>
      </c>
      <c r="H1648" s="54">
        <f t="shared" si="878"/>
        <v>0</v>
      </c>
      <c r="I1648" s="54">
        <f t="shared" si="878"/>
        <v>0</v>
      </c>
      <c r="J1648" s="54">
        <f t="shared" si="878"/>
        <v>0</v>
      </c>
      <c r="K1648" s="54">
        <f t="shared" si="878"/>
        <v>0</v>
      </c>
      <c r="L1648" s="54">
        <f t="shared" si="878"/>
        <v>0</v>
      </c>
      <c r="M1648" s="54">
        <f t="shared" si="878"/>
        <v>0</v>
      </c>
      <c r="N1648" s="54">
        <f t="shared" si="878"/>
        <v>0</v>
      </c>
      <c r="O1648" s="54">
        <f t="shared" si="878"/>
        <v>0</v>
      </c>
      <c r="P1648" s="54">
        <f t="shared" si="878"/>
        <v>0</v>
      </c>
      <c r="Q1648" s="54">
        <f t="shared" si="878"/>
        <v>0</v>
      </c>
      <c r="R1648" s="54">
        <f t="shared" si="878"/>
        <v>0</v>
      </c>
      <c r="S1648" s="54">
        <f t="shared" si="878"/>
        <v>0</v>
      </c>
      <c r="T1648" s="54">
        <f t="shared" si="878"/>
        <v>0</v>
      </c>
      <c r="U1648" s="54">
        <f t="shared" si="878"/>
        <v>0</v>
      </c>
      <c r="V1648" s="54">
        <f t="shared" si="878"/>
        <v>0</v>
      </c>
      <c r="W1648" s="54">
        <f t="shared" si="878"/>
        <v>0</v>
      </c>
      <c r="X1648" s="54">
        <f t="shared" si="878"/>
        <v>0</v>
      </c>
      <c r="Y1648" s="54">
        <f t="shared" si="878"/>
        <v>0</v>
      </c>
      <c r="Z1648" s="54">
        <f t="shared" si="878"/>
        <v>0</v>
      </c>
      <c r="AA1648" s="54">
        <f t="shared" si="878"/>
        <v>0</v>
      </c>
      <c r="AB1648" s="54">
        <f t="shared" si="878"/>
        <v>0</v>
      </c>
      <c r="AC1648" s="54">
        <f t="shared" si="878"/>
        <v>0</v>
      </c>
      <c r="AD1648" s="54">
        <f t="shared" si="878"/>
        <v>0</v>
      </c>
      <c r="AE1648" s="54">
        <f t="shared" si="878"/>
        <v>0</v>
      </c>
      <c r="AF1648" s="54">
        <f t="shared" si="878"/>
        <v>0</v>
      </c>
      <c r="AG1648" s="54">
        <f t="shared" si="878"/>
        <v>0</v>
      </c>
      <c r="AH1648" s="54">
        <f t="shared" si="878"/>
        <v>0</v>
      </c>
      <c r="AI1648" s="54">
        <f t="shared" si="878"/>
        <v>0</v>
      </c>
      <c r="AJ1648" s="54">
        <f t="shared" si="878"/>
        <v>0</v>
      </c>
      <c r="AK1648" s="54">
        <f t="shared" si="878"/>
        <v>0</v>
      </c>
      <c r="AL1648" s="54">
        <f t="shared" si="878"/>
        <v>0</v>
      </c>
      <c r="AM1648" s="54">
        <f t="shared" si="878"/>
        <v>0</v>
      </c>
      <c r="AN1648" s="54">
        <f t="shared" si="878"/>
        <v>0</v>
      </c>
      <c r="AO1648" s="54">
        <f t="shared" si="878"/>
        <v>0</v>
      </c>
      <c r="AP1648" s="54">
        <f t="shared" si="878"/>
        <v>0</v>
      </c>
      <c r="AQ1648" s="54">
        <f t="shared" si="878"/>
        <v>0</v>
      </c>
      <c r="AR1648" s="54">
        <f t="shared" si="878"/>
        <v>0</v>
      </c>
      <c r="AS1648" s="54">
        <f t="shared" si="878"/>
        <v>0</v>
      </c>
      <c r="AT1648" s="54">
        <f t="shared" si="878"/>
        <v>0</v>
      </c>
      <c r="AU1648" s="54">
        <f t="shared" si="878"/>
        <v>0</v>
      </c>
      <c r="AV1648" s="54">
        <f t="shared" si="878"/>
        <v>0</v>
      </c>
      <c r="AW1648" s="54">
        <f t="shared" si="878"/>
        <v>0</v>
      </c>
      <c r="AX1648" s="54">
        <f t="shared" si="878"/>
        <v>0</v>
      </c>
      <c r="AY1648" s="54">
        <f t="shared" si="878"/>
        <v>0</v>
      </c>
      <c r="AZ1648" s="54">
        <f t="shared" si="878"/>
        <v>0</v>
      </c>
      <c r="BA1648" s="54">
        <f t="shared" si="878"/>
        <v>0</v>
      </c>
      <c r="BB1648" s="54">
        <f t="shared" si="878"/>
        <v>0</v>
      </c>
      <c r="BC1648" s="54">
        <f t="shared" si="878"/>
        <v>0</v>
      </c>
      <c r="BD1648" s="54">
        <f t="shared" si="878"/>
        <v>0</v>
      </c>
      <c r="BE1648" s="54">
        <f t="shared" si="878"/>
        <v>0</v>
      </c>
      <c r="BF1648" s="54">
        <f t="shared" si="878"/>
        <v>0</v>
      </c>
      <c r="BG1648" s="55">
        <f>SUM(F1648:BF1648)</f>
        <v>0</v>
      </c>
      <c r="BH1648" s="530" t="str">
        <f>A1648</f>
        <v># Indeterminate samples</v>
      </c>
      <c r="BI1648" s="531"/>
      <c r="BJ1648" s="532"/>
    </row>
    <row r="1649" spans="1:63" ht="12.95" customHeight="1" x14ac:dyDescent="0.2">
      <c r="A1649" s="544"/>
      <c r="B1649" s="544"/>
      <c r="C1649" s="560"/>
      <c r="D1649" s="561"/>
      <c r="E1649" s="49" t="str">
        <f>Parameters!$B$15</f>
        <v>Fem.</v>
      </c>
      <c r="F1649" s="34">
        <f>F1652+F1664+F1676+F1688+F1700+F1712+F1724+F1736</f>
        <v>0</v>
      </c>
      <c r="G1649" s="34">
        <f t="shared" ref="G1649:BF1649" si="879">G1652+G1664+G1676+G1688+G1700+G1712+G1724+G1736</f>
        <v>0</v>
      </c>
      <c r="H1649" s="34">
        <f t="shared" si="879"/>
        <v>0</v>
      </c>
      <c r="I1649" s="34">
        <f t="shared" si="879"/>
        <v>0</v>
      </c>
      <c r="J1649" s="34">
        <f t="shared" si="879"/>
        <v>0</v>
      </c>
      <c r="K1649" s="34">
        <f t="shared" si="879"/>
        <v>0</v>
      </c>
      <c r="L1649" s="34">
        <f t="shared" si="879"/>
        <v>0</v>
      </c>
      <c r="M1649" s="34">
        <f t="shared" si="879"/>
        <v>0</v>
      </c>
      <c r="N1649" s="34">
        <f t="shared" si="879"/>
        <v>0</v>
      </c>
      <c r="O1649" s="34">
        <f t="shared" si="879"/>
        <v>0</v>
      </c>
      <c r="P1649" s="34">
        <f t="shared" si="879"/>
        <v>0</v>
      </c>
      <c r="Q1649" s="34">
        <f t="shared" si="879"/>
        <v>0</v>
      </c>
      <c r="R1649" s="34">
        <f t="shared" si="879"/>
        <v>0</v>
      </c>
      <c r="S1649" s="34">
        <f t="shared" si="879"/>
        <v>0</v>
      </c>
      <c r="T1649" s="34">
        <f t="shared" si="879"/>
        <v>0</v>
      </c>
      <c r="U1649" s="34">
        <f t="shared" si="879"/>
        <v>0</v>
      </c>
      <c r="V1649" s="34">
        <f t="shared" si="879"/>
        <v>0</v>
      </c>
      <c r="W1649" s="34">
        <f t="shared" si="879"/>
        <v>0</v>
      </c>
      <c r="X1649" s="34">
        <f t="shared" si="879"/>
        <v>0</v>
      </c>
      <c r="Y1649" s="34">
        <f t="shared" si="879"/>
        <v>0</v>
      </c>
      <c r="Z1649" s="34">
        <f t="shared" si="879"/>
        <v>0</v>
      </c>
      <c r="AA1649" s="34">
        <f t="shared" si="879"/>
        <v>0</v>
      </c>
      <c r="AB1649" s="34">
        <f t="shared" si="879"/>
        <v>0</v>
      </c>
      <c r="AC1649" s="34">
        <f t="shared" si="879"/>
        <v>0</v>
      </c>
      <c r="AD1649" s="34">
        <f t="shared" si="879"/>
        <v>0</v>
      </c>
      <c r="AE1649" s="34">
        <f t="shared" si="879"/>
        <v>0</v>
      </c>
      <c r="AF1649" s="34">
        <f t="shared" si="879"/>
        <v>0</v>
      </c>
      <c r="AG1649" s="34">
        <f t="shared" si="879"/>
        <v>0</v>
      </c>
      <c r="AH1649" s="34">
        <f t="shared" si="879"/>
        <v>0</v>
      </c>
      <c r="AI1649" s="34">
        <f t="shared" si="879"/>
        <v>0</v>
      </c>
      <c r="AJ1649" s="34">
        <f t="shared" si="879"/>
        <v>0</v>
      </c>
      <c r="AK1649" s="34">
        <f t="shared" si="879"/>
        <v>0</v>
      </c>
      <c r="AL1649" s="34">
        <f t="shared" si="879"/>
        <v>0</v>
      </c>
      <c r="AM1649" s="34">
        <f t="shared" si="879"/>
        <v>0</v>
      </c>
      <c r="AN1649" s="34">
        <f t="shared" si="879"/>
        <v>0</v>
      </c>
      <c r="AO1649" s="34">
        <f t="shared" si="879"/>
        <v>0</v>
      </c>
      <c r="AP1649" s="34">
        <f t="shared" si="879"/>
        <v>0</v>
      </c>
      <c r="AQ1649" s="34">
        <f t="shared" si="879"/>
        <v>0</v>
      </c>
      <c r="AR1649" s="34">
        <f t="shared" si="879"/>
        <v>0</v>
      </c>
      <c r="AS1649" s="34">
        <f t="shared" si="879"/>
        <v>0</v>
      </c>
      <c r="AT1649" s="34">
        <f t="shared" si="879"/>
        <v>0</v>
      </c>
      <c r="AU1649" s="34">
        <f t="shared" si="879"/>
        <v>0</v>
      </c>
      <c r="AV1649" s="34">
        <f t="shared" si="879"/>
        <v>0</v>
      </c>
      <c r="AW1649" s="34">
        <f t="shared" si="879"/>
        <v>0</v>
      </c>
      <c r="AX1649" s="34">
        <f t="shared" si="879"/>
        <v>0</v>
      </c>
      <c r="AY1649" s="34">
        <f t="shared" si="879"/>
        <v>0</v>
      </c>
      <c r="AZ1649" s="34">
        <f t="shared" si="879"/>
        <v>0</v>
      </c>
      <c r="BA1649" s="34">
        <f t="shared" si="879"/>
        <v>0</v>
      </c>
      <c r="BB1649" s="34">
        <f t="shared" si="879"/>
        <v>0</v>
      </c>
      <c r="BC1649" s="34">
        <f t="shared" si="879"/>
        <v>0</v>
      </c>
      <c r="BD1649" s="34">
        <f t="shared" si="879"/>
        <v>0</v>
      </c>
      <c r="BE1649" s="34">
        <f t="shared" si="879"/>
        <v>0</v>
      </c>
      <c r="BF1649" s="34">
        <f t="shared" si="879"/>
        <v>0</v>
      </c>
      <c r="BG1649" s="63">
        <f>SUM(F1649:BF1649)</f>
        <v>0</v>
      </c>
      <c r="BH1649" s="325" t="str">
        <f>$D1651</f>
        <v>Fever</v>
      </c>
      <c r="BI1649" s="48" t="str">
        <f t="shared" ref="BI1649:BI1660" si="880">$E1651</f>
        <v>Total</v>
      </c>
      <c r="BJ1649" s="58">
        <f>BG1648</f>
        <v>0</v>
      </c>
    </row>
    <row r="1650" spans="1:63" ht="12.95" customHeight="1" thickBot="1" x14ac:dyDescent="0.25">
      <c r="A1650" s="544"/>
      <c r="B1650" s="544"/>
      <c r="C1650" s="562"/>
      <c r="D1650" s="563"/>
      <c r="E1650" s="50" t="str">
        <f>Parameters!$B$16</f>
        <v>Male</v>
      </c>
      <c r="F1650" s="51">
        <f>F1653+F1665+F1677+F1689+F1701+F1713+F1725+F1737</f>
        <v>0</v>
      </c>
      <c r="G1650" s="51">
        <f t="shared" ref="G1650:BF1650" si="881">G1653+G1665+G1677+G1689+G1701+G1713+G1725+G1737</f>
        <v>0</v>
      </c>
      <c r="H1650" s="51">
        <f t="shared" si="881"/>
        <v>0</v>
      </c>
      <c r="I1650" s="51">
        <f t="shared" si="881"/>
        <v>0</v>
      </c>
      <c r="J1650" s="51">
        <f t="shared" si="881"/>
        <v>0</v>
      </c>
      <c r="K1650" s="51">
        <f t="shared" si="881"/>
        <v>0</v>
      </c>
      <c r="L1650" s="51">
        <f t="shared" si="881"/>
        <v>0</v>
      </c>
      <c r="M1650" s="51">
        <f t="shared" si="881"/>
        <v>0</v>
      </c>
      <c r="N1650" s="51">
        <f t="shared" si="881"/>
        <v>0</v>
      </c>
      <c r="O1650" s="51">
        <f t="shared" si="881"/>
        <v>0</v>
      </c>
      <c r="P1650" s="51">
        <f t="shared" si="881"/>
        <v>0</v>
      </c>
      <c r="Q1650" s="51">
        <f t="shared" si="881"/>
        <v>0</v>
      </c>
      <c r="R1650" s="51">
        <f t="shared" si="881"/>
        <v>0</v>
      </c>
      <c r="S1650" s="51">
        <f t="shared" si="881"/>
        <v>0</v>
      </c>
      <c r="T1650" s="51">
        <f t="shared" si="881"/>
        <v>0</v>
      </c>
      <c r="U1650" s="51">
        <f t="shared" si="881"/>
        <v>0</v>
      </c>
      <c r="V1650" s="51">
        <f t="shared" si="881"/>
        <v>0</v>
      </c>
      <c r="W1650" s="51">
        <f t="shared" si="881"/>
        <v>0</v>
      </c>
      <c r="X1650" s="51">
        <f t="shared" si="881"/>
        <v>0</v>
      </c>
      <c r="Y1650" s="51">
        <f t="shared" si="881"/>
        <v>0</v>
      </c>
      <c r="Z1650" s="51">
        <f t="shared" si="881"/>
        <v>0</v>
      </c>
      <c r="AA1650" s="51">
        <f t="shared" si="881"/>
        <v>0</v>
      </c>
      <c r="AB1650" s="51">
        <f t="shared" si="881"/>
        <v>0</v>
      </c>
      <c r="AC1650" s="51">
        <f t="shared" si="881"/>
        <v>0</v>
      </c>
      <c r="AD1650" s="51">
        <f t="shared" si="881"/>
        <v>0</v>
      </c>
      <c r="AE1650" s="51">
        <f t="shared" si="881"/>
        <v>0</v>
      </c>
      <c r="AF1650" s="51">
        <f t="shared" si="881"/>
        <v>0</v>
      </c>
      <c r="AG1650" s="51">
        <f t="shared" si="881"/>
        <v>0</v>
      </c>
      <c r="AH1650" s="51">
        <f t="shared" si="881"/>
        <v>0</v>
      </c>
      <c r="AI1650" s="51">
        <f t="shared" si="881"/>
        <v>0</v>
      </c>
      <c r="AJ1650" s="51">
        <f t="shared" si="881"/>
        <v>0</v>
      </c>
      <c r="AK1650" s="51">
        <f t="shared" si="881"/>
        <v>0</v>
      </c>
      <c r="AL1650" s="51">
        <f t="shared" si="881"/>
        <v>0</v>
      </c>
      <c r="AM1650" s="51">
        <f t="shared" si="881"/>
        <v>0</v>
      </c>
      <c r="AN1650" s="51">
        <f t="shared" si="881"/>
        <v>0</v>
      </c>
      <c r="AO1650" s="51">
        <f t="shared" si="881"/>
        <v>0</v>
      </c>
      <c r="AP1650" s="51">
        <f t="shared" si="881"/>
        <v>0</v>
      </c>
      <c r="AQ1650" s="51">
        <f t="shared" si="881"/>
        <v>0</v>
      </c>
      <c r="AR1650" s="51">
        <f t="shared" si="881"/>
        <v>0</v>
      </c>
      <c r="AS1650" s="51">
        <f t="shared" si="881"/>
        <v>0</v>
      </c>
      <c r="AT1650" s="51">
        <f t="shared" si="881"/>
        <v>0</v>
      </c>
      <c r="AU1650" s="51">
        <f t="shared" si="881"/>
        <v>0</v>
      </c>
      <c r="AV1650" s="51">
        <f t="shared" si="881"/>
        <v>0</v>
      </c>
      <c r="AW1650" s="51">
        <f t="shared" si="881"/>
        <v>0</v>
      </c>
      <c r="AX1650" s="51">
        <f t="shared" si="881"/>
        <v>0</v>
      </c>
      <c r="AY1650" s="51">
        <f t="shared" si="881"/>
        <v>0</v>
      </c>
      <c r="AZ1650" s="51">
        <f t="shared" si="881"/>
        <v>0</v>
      </c>
      <c r="BA1650" s="51">
        <f t="shared" si="881"/>
        <v>0</v>
      </c>
      <c r="BB1650" s="51">
        <f t="shared" si="881"/>
        <v>0</v>
      </c>
      <c r="BC1650" s="51">
        <f t="shared" si="881"/>
        <v>0</v>
      </c>
      <c r="BD1650" s="51">
        <f t="shared" si="881"/>
        <v>0</v>
      </c>
      <c r="BE1650" s="51">
        <f t="shared" si="881"/>
        <v>0</v>
      </c>
      <c r="BF1650" s="51">
        <f t="shared" si="881"/>
        <v>0</v>
      </c>
      <c r="BG1650" s="64">
        <f>SUM(F1650:BF1650)</f>
        <v>0</v>
      </c>
      <c r="BH1650" s="326"/>
      <c r="BI1650" s="62" t="str">
        <f t="shared" si="880"/>
        <v>Fem.</v>
      </c>
      <c r="BJ1650" s="59">
        <f>BG1649</f>
        <v>0</v>
      </c>
    </row>
    <row r="1651" spans="1:63" ht="12.95" customHeight="1" x14ac:dyDescent="0.2">
      <c r="A1651" s="544"/>
      <c r="B1651" s="544"/>
      <c r="C1651" s="506" t="str">
        <f>Parameters!$C$3</f>
        <v>&lt; 6 m.</v>
      </c>
      <c r="D1651" s="509" t="str">
        <f>Parameters!$B$10</f>
        <v>Fever</v>
      </c>
      <c r="E1651" s="65" t="str">
        <f>Parameters!$B$14</f>
        <v>Total</v>
      </c>
      <c r="F1651" s="30">
        <f>F1652+F1653</f>
        <v>0</v>
      </c>
      <c r="G1651" s="30">
        <f t="shared" ref="G1651:BF1651" si="882">G1652+G1653</f>
        <v>0</v>
      </c>
      <c r="H1651" s="30">
        <f t="shared" si="882"/>
        <v>0</v>
      </c>
      <c r="I1651" s="30">
        <f t="shared" si="882"/>
        <v>0</v>
      </c>
      <c r="J1651" s="30">
        <f t="shared" si="882"/>
        <v>0</v>
      </c>
      <c r="K1651" s="30">
        <f t="shared" si="882"/>
        <v>0</v>
      </c>
      <c r="L1651" s="30">
        <f t="shared" si="882"/>
        <v>0</v>
      </c>
      <c r="M1651" s="30">
        <f t="shared" si="882"/>
        <v>0</v>
      </c>
      <c r="N1651" s="30">
        <f t="shared" si="882"/>
        <v>0</v>
      </c>
      <c r="O1651" s="30">
        <f t="shared" si="882"/>
        <v>0</v>
      </c>
      <c r="P1651" s="30">
        <f t="shared" si="882"/>
        <v>0</v>
      </c>
      <c r="Q1651" s="30">
        <f t="shared" si="882"/>
        <v>0</v>
      </c>
      <c r="R1651" s="30">
        <f t="shared" si="882"/>
        <v>0</v>
      </c>
      <c r="S1651" s="30">
        <f t="shared" si="882"/>
        <v>0</v>
      </c>
      <c r="T1651" s="30">
        <f t="shared" si="882"/>
        <v>0</v>
      </c>
      <c r="U1651" s="30">
        <f t="shared" si="882"/>
        <v>0</v>
      </c>
      <c r="V1651" s="30">
        <f t="shared" si="882"/>
        <v>0</v>
      </c>
      <c r="W1651" s="30">
        <f t="shared" si="882"/>
        <v>0</v>
      </c>
      <c r="X1651" s="30">
        <f t="shared" si="882"/>
        <v>0</v>
      </c>
      <c r="Y1651" s="30">
        <f t="shared" si="882"/>
        <v>0</v>
      </c>
      <c r="Z1651" s="30">
        <f t="shared" si="882"/>
        <v>0</v>
      </c>
      <c r="AA1651" s="30">
        <f t="shared" si="882"/>
        <v>0</v>
      </c>
      <c r="AB1651" s="30">
        <f t="shared" si="882"/>
        <v>0</v>
      </c>
      <c r="AC1651" s="30">
        <f t="shared" si="882"/>
        <v>0</v>
      </c>
      <c r="AD1651" s="30">
        <f t="shared" si="882"/>
        <v>0</v>
      </c>
      <c r="AE1651" s="30">
        <f t="shared" si="882"/>
        <v>0</v>
      </c>
      <c r="AF1651" s="30">
        <f t="shared" si="882"/>
        <v>0</v>
      </c>
      <c r="AG1651" s="30">
        <f t="shared" si="882"/>
        <v>0</v>
      </c>
      <c r="AH1651" s="30">
        <f t="shared" si="882"/>
        <v>0</v>
      </c>
      <c r="AI1651" s="30">
        <f t="shared" si="882"/>
        <v>0</v>
      </c>
      <c r="AJ1651" s="30">
        <f t="shared" si="882"/>
        <v>0</v>
      </c>
      <c r="AK1651" s="30">
        <f t="shared" si="882"/>
        <v>0</v>
      </c>
      <c r="AL1651" s="30">
        <f t="shared" si="882"/>
        <v>0</v>
      </c>
      <c r="AM1651" s="30">
        <f t="shared" si="882"/>
        <v>0</v>
      </c>
      <c r="AN1651" s="30">
        <f t="shared" si="882"/>
        <v>0</v>
      </c>
      <c r="AO1651" s="30">
        <f t="shared" si="882"/>
        <v>0</v>
      </c>
      <c r="AP1651" s="30">
        <f t="shared" si="882"/>
        <v>0</v>
      </c>
      <c r="AQ1651" s="30">
        <f t="shared" si="882"/>
        <v>0</v>
      </c>
      <c r="AR1651" s="30">
        <f t="shared" si="882"/>
        <v>0</v>
      </c>
      <c r="AS1651" s="30">
        <f t="shared" si="882"/>
        <v>0</v>
      </c>
      <c r="AT1651" s="30">
        <f t="shared" si="882"/>
        <v>0</v>
      </c>
      <c r="AU1651" s="30">
        <f t="shared" si="882"/>
        <v>0</v>
      </c>
      <c r="AV1651" s="30">
        <f t="shared" si="882"/>
        <v>0</v>
      </c>
      <c r="AW1651" s="30">
        <f t="shared" si="882"/>
        <v>0</v>
      </c>
      <c r="AX1651" s="30">
        <f t="shared" si="882"/>
        <v>0</v>
      </c>
      <c r="AY1651" s="30">
        <f t="shared" si="882"/>
        <v>0</v>
      </c>
      <c r="AZ1651" s="30">
        <f t="shared" si="882"/>
        <v>0</v>
      </c>
      <c r="BA1651" s="30">
        <f t="shared" si="882"/>
        <v>0</v>
      </c>
      <c r="BB1651" s="30">
        <f t="shared" si="882"/>
        <v>0</v>
      </c>
      <c r="BC1651" s="30">
        <f t="shared" si="882"/>
        <v>0</v>
      </c>
      <c r="BD1651" s="30">
        <f t="shared" si="882"/>
        <v>0</v>
      </c>
      <c r="BE1651" s="30">
        <f t="shared" si="882"/>
        <v>0</v>
      </c>
      <c r="BF1651" s="30">
        <f t="shared" si="882"/>
        <v>0</v>
      </c>
      <c r="BG1651" s="31">
        <f>SUM(F1651:BF1651)</f>
        <v>0</v>
      </c>
      <c r="BH1651" s="327"/>
      <c r="BI1651" s="62" t="str">
        <f t="shared" si="880"/>
        <v>Male</v>
      </c>
      <c r="BJ1651" s="59">
        <f>BG1650</f>
        <v>0</v>
      </c>
    </row>
    <row r="1652" spans="1:63" ht="12.95" customHeight="1" x14ac:dyDescent="0.2">
      <c r="A1652" s="544"/>
      <c r="B1652" s="544"/>
      <c r="C1652" s="506"/>
      <c r="D1652" s="510"/>
      <c r="E1652" s="66" t="str">
        <f>Parameters!$B$15</f>
        <v>Fem.</v>
      </c>
      <c r="F1652" s="27"/>
      <c r="G1652" s="27"/>
      <c r="H1652" s="27"/>
      <c r="I1652" s="27"/>
      <c r="J1652" s="27"/>
      <c r="K1652" s="27"/>
      <c r="L1652" s="27"/>
      <c r="M1652" s="27"/>
      <c r="N1652" s="27"/>
      <c r="O1652" s="27"/>
      <c r="P1652" s="27"/>
      <c r="Q1652" s="27"/>
      <c r="R1652" s="27"/>
      <c r="S1652" s="27"/>
      <c r="T1652" s="27"/>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8">
        <f t="shared" ref="BG1652:BG1661" si="883">SUM(F1652:BF1652)</f>
        <v>0</v>
      </c>
      <c r="BH1652" s="320" t="str">
        <f>$D1654</f>
        <v>Hosp.</v>
      </c>
      <c r="BI1652" s="67" t="str">
        <f t="shared" si="880"/>
        <v>Total</v>
      </c>
      <c r="BJ1652" s="19">
        <f>SUM(BJ1653:BJ1654)</f>
        <v>0</v>
      </c>
    </row>
    <row r="1653" spans="1:63" ht="12.95" customHeight="1" x14ac:dyDescent="0.2">
      <c r="A1653" s="544"/>
      <c r="B1653" s="544"/>
      <c r="C1653" s="506"/>
      <c r="D1653" s="511"/>
      <c r="E1653" s="66" t="str">
        <f>Parameters!$B$16</f>
        <v>Male</v>
      </c>
      <c r="F1653" s="27"/>
      <c r="G1653" s="27"/>
      <c r="H1653" s="27"/>
      <c r="I1653" s="27"/>
      <c r="J1653" s="27"/>
      <c r="K1653" s="27"/>
      <c r="L1653" s="27"/>
      <c r="M1653" s="27"/>
      <c r="N1653" s="27"/>
      <c r="O1653" s="27"/>
      <c r="P1653" s="27"/>
      <c r="Q1653" s="27"/>
      <c r="R1653" s="27"/>
      <c r="S1653" s="27"/>
      <c r="T1653" s="27"/>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8">
        <f t="shared" si="883"/>
        <v>0</v>
      </c>
      <c r="BH1653" s="321"/>
      <c r="BI1653" s="44" t="str">
        <f t="shared" si="880"/>
        <v>Fem.</v>
      </c>
      <c r="BJ1653" s="37">
        <f>BG1655+BG1667+BG1679+BG1691+BG1703+BG1715+BG1727+BG1739</f>
        <v>0</v>
      </c>
    </row>
    <row r="1654" spans="1:63" ht="12.95" customHeight="1" x14ac:dyDescent="0.2">
      <c r="A1654" s="544"/>
      <c r="B1654" s="544"/>
      <c r="C1654" s="507"/>
      <c r="D1654" s="512" t="str">
        <f>Parameters!$B$11</f>
        <v>Hosp.</v>
      </c>
      <c r="E1654" s="67" t="str">
        <f>Parameters!$B$14</f>
        <v>Total</v>
      </c>
      <c r="F1654" s="14">
        <f>F1655+F1656</f>
        <v>0</v>
      </c>
      <c r="G1654" s="14">
        <f t="shared" ref="G1654:BF1654" si="884">G1655+G1656</f>
        <v>0</v>
      </c>
      <c r="H1654" s="14">
        <f t="shared" si="884"/>
        <v>0</v>
      </c>
      <c r="I1654" s="14">
        <f t="shared" si="884"/>
        <v>0</v>
      </c>
      <c r="J1654" s="14">
        <f t="shared" si="884"/>
        <v>0</v>
      </c>
      <c r="K1654" s="14">
        <f t="shared" si="884"/>
        <v>0</v>
      </c>
      <c r="L1654" s="14">
        <f t="shared" si="884"/>
        <v>0</v>
      </c>
      <c r="M1654" s="14">
        <f t="shared" si="884"/>
        <v>0</v>
      </c>
      <c r="N1654" s="14">
        <f t="shared" si="884"/>
        <v>0</v>
      </c>
      <c r="O1654" s="14">
        <f t="shared" si="884"/>
        <v>0</v>
      </c>
      <c r="P1654" s="14">
        <f t="shared" si="884"/>
        <v>0</v>
      </c>
      <c r="Q1654" s="14">
        <f t="shared" si="884"/>
        <v>0</v>
      </c>
      <c r="R1654" s="14">
        <f t="shared" si="884"/>
        <v>0</v>
      </c>
      <c r="S1654" s="14">
        <f t="shared" si="884"/>
        <v>0</v>
      </c>
      <c r="T1654" s="14">
        <f t="shared" si="884"/>
        <v>0</v>
      </c>
      <c r="U1654" s="14">
        <f t="shared" si="884"/>
        <v>0</v>
      </c>
      <c r="V1654" s="14">
        <f t="shared" si="884"/>
        <v>0</v>
      </c>
      <c r="W1654" s="14">
        <f t="shared" si="884"/>
        <v>0</v>
      </c>
      <c r="X1654" s="14">
        <f t="shared" si="884"/>
        <v>0</v>
      </c>
      <c r="Y1654" s="14">
        <f t="shared" si="884"/>
        <v>0</v>
      </c>
      <c r="Z1654" s="14">
        <f t="shared" si="884"/>
        <v>0</v>
      </c>
      <c r="AA1654" s="14">
        <f t="shared" si="884"/>
        <v>0</v>
      </c>
      <c r="AB1654" s="14">
        <f t="shared" si="884"/>
        <v>0</v>
      </c>
      <c r="AC1654" s="14">
        <f t="shared" si="884"/>
        <v>0</v>
      </c>
      <c r="AD1654" s="14">
        <f t="shared" si="884"/>
        <v>0</v>
      </c>
      <c r="AE1654" s="14">
        <f t="shared" si="884"/>
        <v>0</v>
      </c>
      <c r="AF1654" s="14">
        <f t="shared" si="884"/>
        <v>0</v>
      </c>
      <c r="AG1654" s="14">
        <f t="shared" si="884"/>
        <v>0</v>
      </c>
      <c r="AH1654" s="14">
        <f t="shared" si="884"/>
        <v>0</v>
      </c>
      <c r="AI1654" s="14">
        <f t="shared" si="884"/>
        <v>0</v>
      </c>
      <c r="AJ1654" s="14">
        <f t="shared" si="884"/>
        <v>0</v>
      </c>
      <c r="AK1654" s="14">
        <f t="shared" si="884"/>
        <v>0</v>
      </c>
      <c r="AL1654" s="14">
        <f t="shared" si="884"/>
        <v>0</v>
      </c>
      <c r="AM1654" s="14">
        <f t="shared" si="884"/>
        <v>0</v>
      </c>
      <c r="AN1654" s="14">
        <f t="shared" si="884"/>
        <v>0</v>
      </c>
      <c r="AO1654" s="14">
        <f t="shared" si="884"/>
        <v>0</v>
      </c>
      <c r="AP1654" s="14">
        <f t="shared" si="884"/>
        <v>0</v>
      </c>
      <c r="AQ1654" s="14">
        <f t="shared" si="884"/>
        <v>0</v>
      </c>
      <c r="AR1654" s="14">
        <f t="shared" si="884"/>
        <v>0</v>
      </c>
      <c r="AS1654" s="14">
        <f t="shared" si="884"/>
        <v>0</v>
      </c>
      <c r="AT1654" s="14">
        <f t="shared" si="884"/>
        <v>0</v>
      </c>
      <c r="AU1654" s="14">
        <f t="shared" si="884"/>
        <v>0</v>
      </c>
      <c r="AV1654" s="14">
        <f t="shared" si="884"/>
        <v>0</v>
      </c>
      <c r="AW1654" s="14">
        <f t="shared" si="884"/>
        <v>0</v>
      </c>
      <c r="AX1654" s="14">
        <f t="shared" si="884"/>
        <v>0</v>
      </c>
      <c r="AY1654" s="14">
        <f t="shared" si="884"/>
        <v>0</v>
      </c>
      <c r="AZ1654" s="14">
        <f t="shared" si="884"/>
        <v>0</v>
      </c>
      <c r="BA1654" s="14">
        <f t="shared" si="884"/>
        <v>0</v>
      </c>
      <c r="BB1654" s="14">
        <f t="shared" si="884"/>
        <v>0</v>
      </c>
      <c r="BC1654" s="14">
        <f t="shared" si="884"/>
        <v>0</v>
      </c>
      <c r="BD1654" s="14">
        <f t="shared" si="884"/>
        <v>0</v>
      </c>
      <c r="BE1654" s="14">
        <f t="shared" si="884"/>
        <v>0</v>
      </c>
      <c r="BF1654" s="14">
        <f t="shared" si="884"/>
        <v>0</v>
      </c>
      <c r="BG1654" s="29">
        <f t="shared" si="883"/>
        <v>0</v>
      </c>
      <c r="BH1654" s="322"/>
      <c r="BI1654" s="44" t="str">
        <f t="shared" si="880"/>
        <v>Male</v>
      </c>
      <c r="BJ1654" s="37">
        <f>BG1656+BG1668+BG1680+BG1692+BG1704+BG1716+BG1728+BG1740</f>
        <v>0</v>
      </c>
    </row>
    <row r="1655" spans="1:63" ht="12.95" customHeight="1" x14ac:dyDescent="0.2">
      <c r="A1655" s="544"/>
      <c r="B1655" s="544"/>
      <c r="C1655" s="507"/>
      <c r="D1655" s="513"/>
      <c r="E1655" s="44"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83"/>
        <v>0</v>
      </c>
      <c r="BH1655" s="320" t="str">
        <f>$D1657</f>
        <v>ICU</v>
      </c>
      <c r="BI1655" s="67" t="str">
        <f t="shared" si="880"/>
        <v>Total</v>
      </c>
      <c r="BJ1655" s="19">
        <f>SUM(BJ1656:BJ1657)</f>
        <v>0</v>
      </c>
    </row>
    <row r="1656" spans="1:63" ht="12.95" customHeight="1" x14ac:dyDescent="0.2">
      <c r="A1656" s="544"/>
      <c r="B1656" s="544"/>
      <c r="C1656" s="507"/>
      <c r="D1656" s="514"/>
      <c r="E1656" s="44"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83"/>
        <v>0</v>
      </c>
      <c r="BH1656" s="321"/>
      <c r="BI1656" s="44" t="str">
        <f t="shared" si="880"/>
        <v>Fem.</v>
      </c>
      <c r="BJ1656" s="37">
        <f>BG1658+BG1670+BG1682+BG1694+BG1706+BG1718+BG1730+BG1742</f>
        <v>0</v>
      </c>
    </row>
    <row r="1657" spans="1:63" ht="12.95" customHeight="1" x14ac:dyDescent="0.2">
      <c r="A1657" s="544"/>
      <c r="B1657" s="544"/>
      <c r="C1657" s="507"/>
      <c r="D1657" s="515" t="str">
        <f>Parameters!$B$12</f>
        <v>ICU</v>
      </c>
      <c r="E1657" s="67" t="str">
        <f>Parameters!$B$14</f>
        <v>Total</v>
      </c>
      <c r="F1657" s="14">
        <f>F1658+F1659</f>
        <v>0</v>
      </c>
      <c r="G1657" s="14">
        <f t="shared" ref="G1657:BF1657" si="885">G1658+G1659</f>
        <v>0</v>
      </c>
      <c r="H1657" s="14">
        <f t="shared" si="885"/>
        <v>0</v>
      </c>
      <c r="I1657" s="14">
        <f t="shared" si="885"/>
        <v>0</v>
      </c>
      <c r="J1657" s="14">
        <f t="shared" si="885"/>
        <v>0</v>
      </c>
      <c r="K1657" s="14">
        <f t="shared" si="885"/>
        <v>0</v>
      </c>
      <c r="L1657" s="14">
        <f t="shared" si="885"/>
        <v>0</v>
      </c>
      <c r="M1657" s="14">
        <f t="shared" si="885"/>
        <v>0</v>
      </c>
      <c r="N1657" s="14">
        <f t="shared" si="885"/>
        <v>0</v>
      </c>
      <c r="O1657" s="14">
        <f t="shared" si="885"/>
        <v>0</v>
      </c>
      <c r="P1657" s="14">
        <f t="shared" si="885"/>
        <v>0</v>
      </c>
      <c r="Q1657" s="14">
        <f t="shared" si="885"/>
        <v>0</v>
      </c>
      <c r="R1657" s="14">
        <f t="shared" si="885"/>
        <v>0</v>
      </c>
      <c r="S1657" s="14">
        <f t="shared" si="885"/>
        <v>0</v>
      </c>
      <c r="T1657" s="14">
        <f t="shared" si="885"/>
        <v>0</v>
      </c>
      <c r="U1657" s="14">
        <f t="shared" si="885"/>
        <v>0</v>
      </c>
      <c r="V1657" s="14">
        <f t="shared" si="885"/>
        <v>0</v>
      </c>
      <c r="W1657" s="14">
        <f t="shared" si="885"/>
        <v>0</v>
      </c>
      <c r="X1657" s="14">
        <f t="shared" si="885"/>
        <v>0</v>
      </c>
      <c r="Y1657" s="14">
        <f t="shared" si="885"/>
        <v>0</v>
      </c>
      <c r="Z1657" s="14">
        <f t="shared" si="885"/>
        <v>0</v>
      </c>
      <c r="AA1657" s="14">
        <f t="shared" si="885"/>
        <v>0</v>
      </c>
      <c r="AB1657" s="14">
        <f t="shared" si="885"/>
        <v>0</v>
      </c>
      <c r="AC1657" s="14">
        <f t="shared" si="885"/>
        <v>0</v>
      </c>
      <c r="AD1657" s="14">
        <f t="shared" si="885"/>
        <v>0</v>
      </c>
      <c r="AE1657" s="14">
        <f t="shared" si="885"/>
        <v>0</v>
      </c>
      <c r="AF1657" s="14">
        <f t="shared" si="885"/>
        <v>0</v>
      </c>
      <c r="AG1657" s="14">
        <f t="shared" si="885"/>
        <v>0</v>
      </c>
      <c r="AH1657" s="14">
        <f t="shared" si="885"/>
        <v>0</v>
      </c>
      <c r="AI1657" s="14">
        <f t="shared" si="885"/>
        <v>0</v>
      </c>
      <c r="AJ1657" s="14">
        <f t="shared" si="885"/>
        <v>0</v>
      </c>
      <c r="AK1657" s="14">
        <f t="shared" si="885"/>
        <v>0</v>
      </c>
      <c r="AL1657" s="14">
        <f t="shared" si="885"/>
        <v>0</v>
      </c>
      <c r="AM1657" s="14">
        <f t="shared" si="885"/>
        <v>0</v>
      </c>
      <c r="AN1657" s="14">
        <f t="shared" si="885"/>
        <v>0</v>
      </c>
      <c r="AO1657" s="14">
        <f t="shared" si="885"/>
        <v>0</v>
      </c>
      <c r="AP1657" s="14">
        <f t="shared" si="885"/>
        <v>0</v>
      </c>
      <c r="AQ1657" s="14">
        <f t="shared" si="885"/>
        <v>0</v>
      </c>
      <c r="AR1657" s="14">
        <f t="shared" si="885"/>
        <v>0</v>
      </c>
      <c r="AS1657" s="14">
        <f t="shared" si="885"/>
        <v>0</v>
      </c>
      <c r="AT1657" s="14">
        <f t="shared" si="885"/>
        <v>0</v>
      </c>
      <c r="AU1657" s="14">
        <f t="shared" si="885"/>
        <v>0</v>
      </c>
      <c r="AV1657" s="14">
        <f t="shared" si="885"/>
        <v>0</v>
      </c>
      <c r="AW1657" s="14">
        <f t="shared" si="885"/>
        <v>0</v>
      </c>
      <c r="AX1657" s="14">
        <f t="shared" si="885"/>
        <v>0</v>
      </c>
      <c r="AY1657" s="14">
        <f t="shared" si="885"/>
        <v>0</v>
      </c>
      <c r="AZ1657" s="14">
        <f t="shared" si="885"/>
        <v>0</v>
      </c>
      <c r="BA1657" s="14">
        <f t="shared" si="885"/>
        <v>0</v>
      </c>
      <c r="BB1657" s="14">
        <f t="shared" si="885"/>
        <v>0</v>
      </c>
      <c r="BC1657" s="14">
        <f t="shared" si="885"/>
        <v>0</v>
      </c>
      <c r="BD1657" s="14">
        <f t="shared" si="885"/>
        <v>0</v>
      </c>
      <c r="BE1657" s="14">
        <f t="shared" si="885"/>
        <v>0</v>
      </c>
      <c r="BF1657" s="14">
        <f t="shared" si="885"/>
        <v>0</v>
      </c>
      <c r="BG1657" s="29">
        <f t="shared" si="883"/>
        <v>0</v>
      </c>
      <c r="BH1657" s="322"/>
      <c r="BI1657" s="44" t="str">
        <f t="shared" si="880"/>
        <v>Male</v>
      </c>
      <c r="BJ1657" s="37">
        <f>BG1659+BG1671+BG1683+BG1695+BG1707+BG1719+BG1731+BG1743</f>
        <v>0</v>
      </c>
    </row>
    <row r="1658" spans="1:63" ht="12.95" customHeight="1" x14ac:dyDescent="0.2">
      <c r="A1658" s="544"/>
      <c r="B1658" s="544"/>
      <c r="C1658" s="507"/>
      <c r="D1658" s="513"/>
      <c r="E1658" s="44"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83"/>
        <v>0</v>
      </c>
      <c r="BH1658" s="323" t="str">
        <f>$D1660</f>
        <v>Death</v>
      </c>
      <c r="BI1658" s="67" t="str">
        <f t="shared" si="880"/>
        <v>Total</v>
      </c>
      <c r="BJ1658" s="19">
        <f>SUM(BJ1659:BJ1660)</f>
        <v>0</v>
      </c>
    </row>
    <row r="1659" spans="1:63" ht="12.95" customHeight="1" x14ac:dyDescent="0.2">
      <c r="A1659" s="544"/>
      <c r="B1659" s="544"/>
      <c r="C1659" s="507"/>
      <c r="D1659" s="514"/>
      <c r="E1659" s="44"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6">
        <f t="shared" si="883"/>
        <v>0</v>
      </c>
      <c r="BH1659" s="321"/>
      <c r="BI1659" s="44" t="str">
        <f t="shared" si="880"/>
        <v>Fem.</v>
      </c>
      <c r="BJ1659" s="37">
        <f>BG1661+BG1673+BG1685+BG1697+BG1709+BG1721+BG1733+BG1745</f>
        <v>0</v>
      </c>
    </row>
    <row r="1660" spans="1:63" ht="12.95" customHeight="1" thickBot="1" x14ac:dyDescent="0.25">
      <c r="A1660" s="544"/>
      <c r="B1660" s="544"/>
      <c r="C1660" s="507"/>
      <c r="D1660" s="515" t="str">
        <f>Parameters!$B$13</f>
        <v>Death</v>
      </c>
      <c r="E1660" s="67" t="str">
        <f>Parameters!$B$14</f>
        <v>Total</v>
      </c>
      <c r="F1660" s="14">
        <f>F1661+F1662</f>
        <v>0</v>
      </c>
      <c r="G1660" s="14">
        <f t="shared" ref="G1660:BF1660" si="886">G1661+G1662</f>
        <v>0</v>
      </c>
      <c r="H1660" s="14">
        <f t="shared" si="886"/>
        <v>0</v>
      </c>
      <c r="I1660" s="14">
        <f t="shared" si="886"/>
        <v>0</v>
      </c>
      <c r="J1660" s="14">
        <f t="shared" si="886"/>
        <v>0</v>
      </c>
      <c r="K1660" s="14">
        <f t="shared" si="886"/>
        <v>0</v>
      </c>
      <c r="L1660" s="14">
        <f t="shared" si="886"/>
        <v>0</v>
      </c>
      <c r="M1660" s="14">
        <f t="shared" si="886"/>
        <v>0</v>
      </c>
      <c r="N1660" s="14">
        <f t="shared" si="886"/>
        <v>0</v>
      </c>
      <c r="O1660" s="14">
        <f t="shared" si="886"/>
        <v>0</v>
      </c>
      <c r="P1660" s="14">
        <f t="shared" si="886"/>
        <v>0</v>
      </c>
      <c r="Q1660" s="14">
        <f t="shared" si="886"/>
        <v>0</v>
      </c>
      <c r="R1660" s="14">
        <f t="shared" si="886"/>
        <v>0</v>
      </c>
      <c r="S1660" s="14">
        <f t="shared" si="886"/>
        <v>0</v>
      </c>
      <c r="T1660" s="14">
        <f t="shared" si="886"/>
        <v>0</v>
      </c>
      <c r="U1660" s="14">
        <f t="shared" si="886"/>
        <v>0</v>
      </c>
      <c r="V1660" s="14">
        <f t="shared" si="886"/>
        <v>0</v>
      </c>
      <c r="W1660" s="14">
        <f t="shared" si="886"/>
        <v>0</v>
      </c>
      <c r="X1660" s="14">
        <f t="shared" si="886"/>
        <v>0</v>
      </c>
      <c r="Y1660" s="14">
        <f t="shared" si="886"/>
        <v>0</v>
      </c>
      <c r="Z1660" s="14">
        <f t="shared" si="886"/>
        <v>0</v>
      </c>
      <c r="AA1660" s="14">
        <f t="shared" si="886"/>
        <v>0</v>
      </c>
      <c r="AB1660" s="14">
        <f t="shared" si="886"/>
        <v>0</v>
      </c>
      <c r="AC1660" s="14">
        <f t="shared" si="886"/>
        <v>0</v>
      </c>
      <c r="AD1660" s="14">
        <f t="shared" si="886"/>
        <v>0</v>
      </c>
      <c r="AE1660" s="14">
        <f t="shared" si="886"/>
        <v>0</v>
      </c>
      <c r="AF1660" s="14">
        <f t="shared" si="886"/>
        <v>0</v>
      </c>
      <c r="AG1660" s="14">
        <f t="shared" si="886"/>
        <v>0</v>
      </c>
      <c r="AH1660" s="14">
        <f t="shared" si="886"/>
        <v>0</v>
      </c>
      <c r="AI1660" s="14">
        <f t="shared" si="886"/>
        <v>0</v>
      </c>
      <c r="AJ1660" s="14">
        <f t="shared" si="886"/>
        <v>0</v>
      </c>
      <c r="AK1660" s="14">
        <f t="shared" si="886"/>
        <v>0</v>
      </c>
      <c r="AL1660" s="14">
        <f t="shared" si="886"/>
        <v>0</v>
      </c>
      <c r="AM1660" s="14">
        <f t="shared" si="886"/>
        <v>0</v>
      </c>
      <c r="AN1660" s="14">
        <f t="shared" si="886"/>
        <v>0</v>
      </c>
      <c r="AO1660" s="14">
        <f t="shared" si="886"/>
        <v>0</v>
      </c>
      <c r="AP1660" s="14">
        <f t="shared" si="886"/>
        <v>0</v>
      </c>
      <c r="AQ1660" s="14">
        <f t="shared" si="886"/>
        <v>0</v>
      </c>
      <c r="AR1660" s="14">
        <f t="shared" si="886"/>
        <v>0</v>
      </c>
      <c r="AS1660" s="14">
        <f t="shared" si="886"/>
        <v>0</v>
      </c>
      <c r="AT1660" s="14">
        <f t="shared" si="886"/>
        <v>0</v>
      </c>
      <c r="AU1660" s="14">
        <f t="shared" si="886"/>
        <v>0</v>
      </c>
      <c r="AV1660" s="14">
        <f t="shared" si="886"/>
        <v>0</v>
      </c>
      <c r="AW1660" s="14">
        <f t="shared" si="886"/>
        <v>0</v>
      </c>
      <c r="AX1660" s="14">
        <f t="shared" si="886"/>
        <v>0</v>
      </c>
      <c r="AY1660" s="14">
        <f t="shared" si="886"/>
        <v>0</v>
      </c>
      <c r="AZ1660" s="14">
        <f t="shared" si="886"/>
        <v>0</v>
      </c>
      <c r="BA1660" s="14">
        <f t="shared" si="886"/>
        <v>0</v>
      </c>
      <c r="BB1660" s="14">
        <f t="shared" si="886"/>
        <v>0</v>
      </c>
      <c r="BC1660" s="14">
        <f t="shared" si="886"/>
        <v>0</v>
      </c>
      <c r="BD1660" s="14">
        <f t="shared" si="886"/>
        <v>0</v>
      </c>
      <c r="BE1660" s="14">
        <f t="shared" si="886"/>
        <v>0</v>
      </c>
      <c r="BF1660" s="14">
        <f t="shared" si="886"/>
        <v>0</v>
      </c>
      <c r="BG1660" s="29">
        <f t="shared" si="883"/>
        <v>0</v>
      </c>
      <c r="BH1660" s="324"/>
      <c r="BI1660" s="45" t="str">
        <f t="shared" si="880"/>
        <v>Male</v>
      </c>
      <c r="BJ1660" s="38">
        <f>BG1662+BG1674+BG1686+BG1698+BG1710+BG1722+BG1734+BG1746</f>
        <v>0</v>
      </c>
    </row>
    <row r="1661" spans="1:63" ht="12.95" customHeight="1" x14ac:dyDescent="0.2">
      <c r="A1661" s="544"/>
      <c r="B1661" s="544"/>
      <c r="C1661" s="507"/>
      <c r="D1661" s="513"/>
      <c r="E1661" s="44" t="str">
        <f>Parameters!$B$15</f>
        <v>Fem.</v>
      </c>
      <c r="F1661" s="11"/>
      <c r="G1661" s="11"/>
      <c r="H1661" s="11"/>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6">
        <f t="shared" si="883"/>
        <v>0</v>
      </c>
    </row>
    <row r="1662" spans="1:63" ht="12.95" customHeight="1" thickBot="1" x14ac:dyDescent="0.25">
      <c r="A1662" s="544"/>
      <c r="B1662" s="544"/>
      <c r="C1662" s="508"/>
      <c r="D1662" s="516"/>
      <c r="E1662" s="44" t="str">
        <f>Parameters!$B$16</f>
        <v>Male</v>
      </c>
      <c r="F1662" s="11"/>
      <c r="G1662" s="11"/>
      <c r="H1662" s="11"/>
      <c r="I1662" s="11"/>
      <c r="J1662" s="11"/>
      <c r="K1662" s="11"/>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33">
        <f>SUM(F1662:BF1662)</f>
        <v>0</v>
      </c>
      <c r="BI1662" s="387"/>
      <c r="BJ1662" s="387"/>
      <c r="BK1662" s="387"/>
    </row>
    <row r="1663" spans="1:63" ht="12.95" customHeight="1" x14ac:dyDescent="0.2">
      <c r="A1663" s="544"/>
      <c r="B1663" s="544"/>
      <c r="C1663" s="505" t="str">
        <f>Parameters!$C$4</f>
        <v>6 to 11 m.</v>
      </c>
      <c r="D1663" s="509" t="str">
        <f>Parameters!$B$10</f>
        <v>Fever</v>
      </c>
      <c r="E1663" s="65" t="str">
        <f>Parameters!$B$14</f>
        <v>Total</v>
      </c>
      <c r="F1663" s="30">
        <f>F1664+F1665</f>
        <v>0</v>
      </c>
      <c r="G1663" s="30">
        <f t="shared" ref="G1663:BF1663" si="887">G1664+G1665</f>
        <v>0</v>
      </c>
      <c r="H1663" s="30">
        <f t="shared" si="887"/>
        <v>0</v>
      </c>
      <c r="I1663" s="30">
        <f t="shared" si="887"/>
        <v>0</v>
      </c>
      <c r="J1663" s="30">
        <f t="shared" si="887"/>
        <v>0</v>
      </c>
      <c r="K1663" s="30">
        <f t="shared" si="887"/>
        <v>0</v>
      </c>
      <c r="L1663" s="30">
        <f t="shared" si="887"/>
        <v>0</v>
      </c>
      <c r="M1663" s="30">
        <f t="shared" si="887"/>
        <v>0</v>
      </c>
      <c r="N1663" s="30">
        <f t="shared" si="887"/>
        <v>0</v>
      </c>
      <c r="O1663" s="30">
        <f t="shared" si="887"/>
        <v>0</v>
      </c>
      <c r="P1663" s="30">
        <f t="shared" si="887"/>
        <v>0</v>
      </c>
      <c r="Q1663" s="30">
        <f t="shared" si="887"/>
        <v>0</v>
      </c>
      <c r="R1663" s="30">
        <f t="shared" si="887"/>
        <v>0</v>
      </c>
      <c r="S1663" s="30">
        <f t="shared" si="887"/>
        <v>0</v>
      </c>
      <c r="T1663" s="30">
        <f t="shared" si="887"/>
        <v>0</v>
      </c>
      <c r="U1663" s="30">
        <f t="shared" si="887"/>
        <v>0</v>
      </c>
      <c r="V1663" s="30">
        <f t="shared" si="887"/>
        <v>0</v>
      </c>
      <c r="W1663" s="30">
        <f t="shared" si="887"/>
        <v>0</v>
      </c>
      <c r="X1663" s="30">
        <f t="shared" si="887"/>
        <v>0</v>
      </c>
      <c r="Y1663" s="30">
        <f t="shared" si="887"/>
        <v>0</v>
      </c>
      <c r="Z1663" s="30">
        <f t="shared" si="887"/>
        <v>0</v>
      </c>
      <c r="AA1663" s="30">
        <f t="shared" si="887"/>
        <v>0</v>
      </c>
      <c r="AB1663" s="30">
        <f t="shared" si="887"/>
        <v>0</v>
      </c>
      <c r="AC1663" s="30">
        <f t="shared" si="887"/>
        <v>0</v>
      </c>
      <c r="AD1663" s="30">
        <f t="shared" si="887"/>
        <v>0</v>
      </c>
      <c r="AE1663" s="30">
        <f t="shared" si="887"/>
        <v>0</v>
      </c>
      <c r="AF1663" s="30">
        <f t="shared" si="887"/>
        <v>0</v>
      </c>
      <c r="AG1663" s="30">
        <f t="shared" si="887"/>
        <v>0</v>
      </c>
      <c r="AH1663" s="30">
        <f t="shared" si="887"/>
        <v>0</v>
      </c>
      <c r="AI1663" s="30">
        <f t="shared" si="887"/>
        <v>0</v>
      </c>
      <c r="AJ1663" s="30">
        <f t="shared" si="887"/>
        <v>0</v>
      </c>
      <c r="AK1663" s="30">
        <f t="shared" si="887"/>
        <v>0</v>
      </c>
      <c r="AL1663" s="30">
        <f t="shared" si="887"/>
        <v>0</v>
      </c>
      <c r="AM1663" s="30">
        <f t="shared" si="887"/>
        <v>0</v>
      </c>
      <c r="AN1663" s="30">
        <f t="shared" si="887"/>
        <v>0</v>
      </c>
      <c r="AO1663" s="30">
        <f t="shared" si="887"/>
        <v>0</v>
      </c>
      <c r="AP1663" s="30">
        <f t="shared" si="887"/>
        <v>0</v>
      </c>
      <c r="AQ1663" s="30">
        <f t="shared" si="887"/>
        <v>0</v>
      </c>
      <c r="AR1663" s="30">
        <f t="shared" si="887"/>
        <v>0</v>
      </c>
      <c r="AS1663" s="30">
        <f t="shared" si="887"/>
        <v>0</v>
      </c>
      <c r="AT1663" s="30">
        <f t="shared" si="887"/>
        <v>0</v>
      </c>
      <c r="AU1663" s="30">
        <f t="shared" si="887"/>
        <v>0</v>
      </c>
      <c r="AV1663" s="30">
        <f t="shared" si="887"/>
        <v>0</v>
      </c>
      <c r="AW1663" s="30">
        <f t="shared" si="887"/>
        <v>0</v>
      </c>
      <c r="AX1663" s="30">
        <f t="shared" si="887"/>
        <v>0</v>
      </c>
      <c r="AY1663" s="30">
        <f t="shared" si="887"/>
        <v>0</v>
      </c>
      <c r="AZ1663" s="30">
        <f t="shared" si="887"/>
        <v>0</v>
      </c>
      <c r="BA1663" s="30">
        <f t="shared" si="887"/>
        <v>0</v>
      </c>
      <c r="BB1663" s="30">
        <f t="shared" si="887"/>
        <v>0</v>
      </c>
      <c r="BC1663" s="30">
        <f t="shared" si="887"/>
        <v>0</v>
      </c>
      <c r="BD1663" s="30">
        <f t="shared" si="887"/>
        <v>0</v>
      </c>
      <c r="BE1663" s="30">
        <f t="shared" si="887"/>
        <v>0</v>
      </c>
      <c r="BF1663" s="30">
        <f t="shared" si="887"/>
        <v>0</v>
      </c>
      <c r="BG1663" s="31">
        <f>SUM(F1663:BF1663)</f>
        <v>0</v>
      </c>
    </row>
    <row r="1664" spans="1:63" ht="12.95" customHeight="1" x14ac:dyDescent="0.2">
      <c r="A1664" s="544"/>
      <c r="B1664" s="544"/>
      <c r="C1664" s="506"/>
      <c r="D1664" s="510"/>
      <c r="E1664" s="66" t="str">
        <f>Parameters!$B$15</f>
        <v>Fem.</v>
      </c>
      <c r="F1664" s="27"/>
      <c r="G1664" s="27"/>
      <c r="H1664" s="27"/>
      <c r="I1664" s="27"/>
      <c r="J1664" s="27"/>
      <c r="K1664" s="27"/>
      <c r="L1664" s="27"/>
      <c r="M1664" s="27"/>
      <c r="N1664" s="27"/>
      <c r="O1664" s="27"/>
      <c r="P1664" s="27"/>
      <c r="Q1664" s="27"/>
      <c r="R1664" s="27"/>
      <c r="S1664" s="27"/>
      <c r="T1664" s="27"/>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8">
        <f t="shared" ref="BG1664:BG1673" si="888">SUM(F1664:BF1664)</f>
        <v>0</v>
      </c>
    </row>
    <row r="1665" spans="1:59" ht="12.95" customHeight="1" x14ac:dyDescent="0.2">
      <c r="A1665" s="544"/>
      <c r="B1665" s="544"/>
      <c r="C1665" s="506"/>
      <c r="D1665" s="511"/>
      <c r="E1665" s="66" t="str">
        <f>Parameters!$B$16</f>
        <v>Male</v>
      </c>
      <c r="F1665" s="27"/>
      <c r="G1665" s="27"/>
      <c r="H1665" s="27"/>
      <c r="I1665" s="27"/>
      <c r="J1665" s="27"/>
      <c r="K1665" s="27"/>
      <c r="L1665" s="27"/>
      <c r="M1665" s="27"/>
      <c r="N1665" s="27"/>
      <c r="O1665" s="27"/>
      <c r="P1665" s="27"/>
      <c r="Q1665" s="27"/>
      <c r="R1665" s="27"/>
      <c r="S1665" s="27"/>
      <c r="T1665" s="27"/>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27"/>
      <c r="AR1665" s="27"/>
      <c r="AS1665" s="27"/>
      <c r="AT1665" s="27"/>
      <c r="AU1665" s="27"/>
      <c r="AV1665" s="27"/>
      <c r="AW1665" s="27"/>
      <c r="AX1665" s="27"/>
      <c r="AY1665" s="27"/>
      <c r="AZ1665" s="27"/>
      <c r="BA1665" s="27"/>
      <c r="BB1665" s="27"/>
      <c r="BC1665" s="27"/>
      <c r="BD1665" s="27"/>
      <c r="BE1665" s="27"/>
      <c r="BF1665" s="27"/>
      <c r="BG1665" s="28">
        <f t="shared" si="888"/>
        <v>0</v>
      </c>
    </row>
    <row r="1666" spans="1:59" ht="12.95" customHeight="1" x14ac:dyDescent="0.2">
      <c r="A1666" s="544"/>
      <c r="B1666" s="544"/>
      <c r="C1666" s="507"/>
      <c r="D1666" s="512" t="str">
        <f>Parameters!$B$11</f>
        <v>Hosp.</v>
      </c>
      <c r="E1666" s="67" t="str">
        <f>Parameters!$B$14</f>
        <v>Total</v>
      </c>
      <c r="F1666" s="14">
        <f>F1667+F1668</f>
        <v>0</v>
      </c>
      <c r="G1666" s="14">
        <f t="shared" ref="G1666:BF1666" si="889">G1667+G1668</f>
        <v>0</v>
      </c>
      <c r="H1666" s="14">
        <f t="shared" si="889"/>
        <v>0</v>
      </c>
      <c r="I1666" s="14">
        <f t="shared" si="889"/>
        <v>0</v>
      </c>
      <c r="J1666" s="14">
        <f t="shared" si="889"/>
        <v>0</v>
      </c>
      <c r="K1666" s="14">
        <f t="shared" si="889"/>
        <v>0</v>
      </c>
      <c r="L1666" s="14">
        <f t="shared" si="889"/>
        <v>0</v>
      </c>
      <c r="M1666" s="14">
        <f t="shared" si="889"/>
        <v>0</v>
      </c>
      <c r="N1666" s="14">
        <f t="shared" si="889"/>
        <v>0</v>
      </c>
      <c r="O1666" s="14">
        <f t="shared" si="889"/>
        <v>0</v>
      </c>
      <c r="P1666" s="14">
        <f t="shared" si="889"/>
        <v>0</v>
      </c>
      <c r="Q1666" s="14">
        <f t="shared" si="889"/>
        <v>0</v>
      </c>
      <c r="R1666" s="14">
        <f t="shared" si="889"/>
        <v>0</v>
      </c>
      <c r="S1666" s="14">
        <f t="shared" si="889"/>
        <v>0</v>
      </c>
      <c r="T1666" s="14">
        <f t="shared" si="889"/>
        <v>0</v>
      </c>
      <c r="U1666" s="14">
        <f t="shared" si="889"/>
        <v>0</v>
      </c>
      <c r="V1666" s="14">
        <f t="shared" si="889"/>
        <v>0</v>
      </c>
      <c r="W1666" s="14">
        <f t="shared" si="889"/>
        <v>0</v>
      </c>
      <c r="X1666" s="14">
        <f t="shared" si="889"/>
        <v>0</v>
      </c>
      <c r="Y1666" s="14">
        <f t="shared" si="889"/>
        <v>0</v>
      </c>
      <c r="Z1666" s="14">
        <f t="shared" si="889"/>
        <v>0</v>
      </c>
      <c r="AA1666" s="14">
        <f t="shared" si="889"/>
        <v>0</v>
      </c>
      <c r="AB1666" s="14">
        <f t="shared" si="889"/>
        <v>0</v>
      </c>
      <c r="AC1666" s="14">
        <f t="shared" si="889"/>
        <v>0</v>
      </c>
      <c r="AD1666" s="14">
        <f t="shared" si="889"/>
        <v>0</v>
      </c>
      <c r="AE1666" s="14">
        <f t="shared" si="889"/>
        <v>0</v>
      </c>
      <c r="AF1666" s="14">
        <f t="shared" si="889"/>
        <v>0</v>
      </c>
      <c r="AG1666" s="14">
        <f t="shared" si="889"/>
        <v>0</v>
      </c>
      <c r="AH1666" s="14">
        <f t="shared" si="889"/>
        <v>0</v>
      </c>
      <c r="AI1666" s="14">
        <f t="shared" si="889"/>
        <v>0</v>
      </c>
      <c r="AJ1666" s="14">
        <f t="shared" si="889"/>
        <v>0</v>
      </c>
      <c r="AK1666" s="14">
        <f t="shared" si="889"/>
        <v>0</v>
      </c>
      <c r="AL1666" s="14">
        <f t="shared" si="889"/>
        <v>0</v>
      </c>
      <c r="AM1666" s="14">
        <f t="shared" si="889"/>
        <v>0</v>
      </c>
      <c r="AN1666" s="14">
        <f t="shared" si="889"/>
        <v>0</v>
      </c>
      <c r="AO1666" s="14">
        <f t="shared" si="889"/>
        <v>0</v>
      </c>
      <c r="AP1666" s="14">
        <f t="shared" si="889"/>
        <v>0</v>
      </c>
      <c r="AQ1666" s="14">
        <f t="shared" si="889"/>
        <v>0</v>
      </c>
      <c r="AR1666" s="14">
        <f t="shared" si="889"/>
        <v>0</v>
      </c>
      <c r="AS1666" s="14">
        <f t="shared" si="889"/>
        <v>0</v>
      </c>
      <c r="AT1666" s="14">
        <f t="shared" si="889"/>
        <v>0</v>
      </c>
      <c r="AU1666" s="14">
        <f t="shared" si="889"/>
        <v>0</v>
      </c>
      <c r="AV1666" s="14">
        <f t="shared" si="889"/>
        <v>0</v>
      </c>
      <c r="AW1666" s="14">
        <f t="shared" si="889"/>
        <v>0</v>
      </c>
      <c r="AX1666" s="14">
        <f t="shared" si="889"/>
        <v>0</v>
      </c>
      <c r="AY1666" s="14">
        <f t="shared" si="889"/>
        <v>0</v>
      </c>
      <c r="AZ1666" s="14">
        <f t="shared" si="889"/>
        <v>0</v>
      </c>
      <c r="BA1666" s="14">
        <f t="shared" si="889"/>
        <v>0</v>
      </c>
      <c r="BB1666" s="14">
        <f t="shared" si="889"/>
        <v>0</v>
      </c>
      <c r="BC1666" s="14">
        <f t="shared" si="889"/>
        <v>0</v>
      </c>
      <c r="BD1666" s="14">
        <f t="shared" si="889"/>
        <v>0</v>
      </c>
      <c r="BE1666" s="14">
        <f t="shared" si="889"/>
        <v>0</v>
      </c>
      <c r="BF1666" s="14">
        <f t="shared" si="889"/>
        <v>0</v>
      </c>
      <c r="BG1666" s="29">
        <f t="shared" si="888"/>
        <v>0</v>
      </c>
    </row>
    <row r="1667" spans="1:59" ht="12.95" customHeight="1" x14ac:dyDescent="0.2">
      <c r="A1667" s="544"/>
      <c r="B1667" s="544"/>
      <c r="C1667" s="507"/>
      <c r="D1667" s="513"/>
      <c r="E1667" s="44"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888"/>
        <v>0</v>
      </c>
    </row>
    <row r="1668" spans="1:59" ht="12.95" customHeight="1" x14ac:dyDescent="0.2">
      <c r="A1668" s="544"/>
      <c r="B1668" s="544"/>
      <c r="C1668" s="507"/>
      <c r="D1668" s="514"/>
      <c r="E1668" s="44"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888"/>
        <v>0</v>
      </c>
    </row>
    <row r="1669" spans="1:59" ht="12.95" customHeight="1" x14ac:dyDescent="0.2">
      <c r="A1669" s="544"/>
      <c r="B1669" s="544"/>
      <c r="C1669" s="507"/>
      <c r="D1669" s="515" t="str">
        <f>Parameters!$B$12</f>
        <v>ICU</v>
      </c>
      <c r="E1669" s="67" t="str">
        <f>Parameters!$B$14</f>
        <v>Total</v>
      </c>
      <c r="F1669" s="14">
        <f>F1670+F1671</f>
        <v>0</v>
      </c>
      <c r="G1669" s="14">
        <f t="shared" ref="G1669:BF1669" si="890">G1670+G1671</f>
        <v>0</v>
      </c>
      <c r="H1669" s="14">
        <f t="shared" si="890"/>
        <v>0</v>
      </c>
      <c r="I1669" s="14">
        <f t="shared" si="890"/>
        <v>0</v>
      </c>
      <c r="J1669" s="14">
        <f t="shared" si="890"/>
        <v>0</v>
      </c>
      <c r="K1669" s="14">
        <f t="shared" si="890"/>
        <v>0</v>
      </c>
      <c r="L1669" s="14">
        <f t="shared" si="890"/>
        <v>0</v>
      </c>
      <c r="M1669" s="14">
        <f t="shared" si="890"/>
        <v>0</v>
      </c>
      <c r="N1669" s="14">
        <f t="shared" si="890"/>
        <v>0</v>
      </c>
      <c r="O1669" s="14">
        <f t="shared" si="890"/>
        <v>0</v>
      </c>
      <c r="P1669" s="14">
        <f t="shared" si="890"/>
        <v>0</v>
      </c>
      <c r="Q1669" s="14">
        <f t="shared" si="890"/>
        <v>0</v>
      </c>
      <c r="R1669" s="14">
        <f t="shared" si="890"/>
        <v>0</v>
      </c>
      <c r="S1669" s="14">
        <f t="shared" si="890"/>
        <v>0</v>
      </c>
      <c r="T1669" s="14">
        <f t="shared" si="890"/>
        <v>0</v>
      </c>
      <c r="U1669" s="14">
        <f t="shared" si="890"/>
        <v>0</v>
      </c>
      <c r="V1669" s="14">
        <f t="shared" si="890"/>
        <v>0</v>
      </c>
      <c r="W1669" s="14">
        <f t="shared" si="890"/>
        <v>0</v>
      </c>
      <c r="X1669" s="14">
        <f t="shared" si="890"/>
        <v>0</v>
      </c>
      <c r="Y1669" s="14">
        <f t="shared" si="890"/>
        <v>0</v>
      </c>
      <c r="Z1669" s="14">
        <f t="shared" si="890"/>
        <v>0</v>
      </c>
      <c r="AA1669" s="14">
        <f t="shared" si="890"/>
        <v>0</v>
      </c>
      <c r="AB1669" s="14">
        <f t="shared" si="890"/>
        <v>0</v>
      </c>
      <c r="AC1669" s="14">
        <f t="shared" si="890"/>
        <v>0</v>
      </c>
      <c r="AD1669" s="14">
        <f t="shared" si="890"/>
        <v>0</v>
      </c>
      <c r="AE1669" s="14">
        <f t="shared" si="890"/>
        <v>0</v>
      </c>
      <c r="AF1669" s="14">
        <f t="shared" si="890"/>
        <v>0</v>
      </c>
      <c r="AG1669" s="14">
        <f t="shared" si="890"/>
        <v>0</v>
      </c>
      <c r="AH1669" s="14">
        <f t="shared" si="890"/>
        <v>0</v>
      </c>
      <c r="AI1669" s="14">
        <f t="shared" si="890"/>
        <v>0</v>
      </c>
      <c r="AJ1669" s="14">
        <f t="shared" si="890"/>
        <v>0</v>
      </c>
      <c r="AK1669" s="14">
        <f t="shared" si="890"/>
        <v>0</v>
      </c>
      <c r="AL1669" s="14">
        <f t="shared" si="890"/>
        <v>0</v>
      </c>
      <c r="AM1669" s="14">
        <f t="shared" si="890"/>
        <v>0</v>
      </c>
      <c r="AN1669" s="14">
        <f t="shared" si="890"/>
        <v>0</v>
      </c>
      <c r="AO1669" s="14">
        <f t="shared" si="890"/>
        <v>0</v>
      </c>
      <c r="AP1669" s="14">
        <f t="shared" si="890"/>
        <v>0</v>
      </c>
      <c r="AQ1669" s="14">
        <f t="shared" si="890"/>
        <v>0</v>
      </c>
      <c r="AR1669" s="14">
        <f t="shared" si="890"/>
        <v>0</v>
      </c>
      <c r="AS1669" s="14">
        <f t="shared" si="890"/>
        <v>0</v>
      </c>
      <c r="AT1669" s="14">
        <f t="shared" si="890"/>
        <v>0</v>
      </c>
      <c r="AU1669" s="14">
        <f t="shared" si="890"/>
        <v>0</v>
      </c>
      <c r="AV1669" s="14">
        <f t="shared" si="890"/>
        <v>0</v>
      </c>
      <c r="AW1669" s="14">
        <f t="shared" si="890"/>
        <v>0</v>
      </c>
      <c r="AX1669" s="14">
        <f t="shared" si="890"/>
        <v>0</v>
      </c>
      <c r="AY1669" s="14">
        <f t="shared" si="890"/>
        <v>0</v>
      </c>
      <c r="AZ1669" s="14">
        <f t="shared" si="890"/>
        <v>0</v>
      </c>
      <c r="BA1669" s="14">
        <f t="shared" si="890"/>
        <v>0</v>
      </c>
      <c r="BB1669" s="14">
        <f t="shared" si="890"/>
        <v>0</v>
      </c>
      <c r="BC1669" s="14">
        <f t="shared" si="890"/>
        <v>0</v>
      </c>
      <c r="BD1669" s="14">
        <f t="shared" si="890"/>
        <v>0</v>
      </c>
      <c r="BE1669" s="14">
        <f t="shared" si="890"/>
        <v>0</v>
      </c>
      <c r="BF1669" s="14">
        <f t="shared" si="890"/>
        <v>0</v>
      </c>
      <c r="BG1669" s="29">
        <f t="shared" si="888"/>
        <v>0</v>
      </c>
    </row>
    <row r="1670" spans="1:59" ht="12.95" customHeight="1" x14ac:dyDescent="0.2">
      <c r="A1670" s="544"/>
      <c r="B1670" s="544"/>
      <c r="C1670" s="507"/>
      <c r="D1670" s="513"/>
      <c r="E1670" s="44"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888"/>
        <v>0</v>
      </c>
    </row>
    <row r="1671" spans="1:59" ht="12.95" customHeight="1" x14ac:dyDescent="0.2">
      <c r="A1671" s="544"/>
      <c r="B1671" s="544"/>
      <c r="C1671" s="507"/>
      <c r="D1671" s="514"/>
      <c r="E1671" s="44"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6">
        <f t="shared" si="888"/>
        <v>0</v>
      </c>
    </row>
    <row r="1672" spans="1:59" ht="12.95" customHeight="1" x14ac:dyDescent="0.2">
      <c r="A1672" s="544"/>
      <c r="B1672" s="544"/>
      <c r="C1672" s="507"/>
      <c r="D1672" s="515" t="str">
        <f>Parameters!$B$13</f>
        <v>Death</v>
      </c>
      <c r="E1672" s="67" t="str">
        <f>Parameters!$B$14</f>
        <v>Total</v>
      </c>
      <c r="F1672" s="14">
        <f>F1673+F1674</f>
        <v>0</v>
      </c>
      <c r="G1672" s="14">
        <f t="shared" ref="G1672:BF1672" si="891">G1673+G1674</f>
        <v>0</v>
      </c>
      <c r="H1672" s="14">
        <f t="shared" si="891"/>
        <v>0</v>
      </c>
      <c r="I1672" s="14">
        <f t="shared" si="891"/>
        <v>0</v>
      </c>
      <c r="J1672" s="14">
        <f t="shared" si="891"/>
        <v>0</v>
      </c>
      <c r="K1672" s="14">
        <f t="shared" si="891"/>
        <v>0</v>
      </c>
      <c r="L1672" s="14">
        <f t="shared" si="891"/>
        <v>0</v>
      </c>
      <c r="M1672" s="14">
        <f t="shared" si="891"/>
        <v>0</v>
      </c>
      <c r="N1672" s="14">
        <f t="shared" si="891"/>
        <v>0</v>
      </c>
      <c r="O1672" s="14">
        <f t="shared" si="891"/>
        <v>0</v>
      </c>
      <c r="P1672" s="14">
        <f t="shared" si="891"/>
        <v>0</v>
      </c>
      <c r="Q1672" s="14">
        <f t="shared" si="891"/>
        <v>0</v>
      </c>
      <c r="R1672" s="14">
        <f t="shared" si="891"/>
        <v>0</v>
      </c>
      <c r="S1672" s="14">
        <f t="shared" si="891"/>
        <v>0</v>
      </c>
      <c r="T1672" s="14">
        <f t="shared" si="891"/>
        <v>0</v>
      </c>
      <c r="U1672" s="14">
        <f t="shared" si="891"/>
        <v>0</v>
      </c>
      <c r="V1672" s="14">
        <f t="shared" si="891"/>
        <v>0</v>
      </c>
      <c r="W1672" s="14">
        <f t="shared" si="891"/>
        <v>0</v>
      </c>
      <c r="X1672" s="14">
        <f t="shared" si="891"/>
        <v>0</v>
      </c>
      <c r="Y1672" s="14">
        <f t="shared" si="891"/>
        <v>0</v>
      </c>
      <c r="Z1672" s="14">
        <f t="shared" si="891"/>
        <v>0</v>
      </c>
      <c r="AA1672" s="14">
        <f t="shared" si="891"/>
        <v>0</v>
      </c>
      <c r="AB1672" s="14">
        <f t="shared" si="891"/>
        <v>0</v>
      </c>
      <c r="AC1672" s="14">
        <f t="shared" si="891"/>
        <v>0</v>
      </c>
      <c r="AD1672" s="14">
        <f t="shared" si="891"/>
        <v>0</v>
      </c>
      <c r="AE1672" s="14">
        <f t="shared" si="891"/>
        <v>0</v>
      </c>
      <c r="AF1672" s="14">
        <f t="shared" si="891"/>
        <v>0</v>
      </c>
      <c r="AG1672" s="14">
        <f t="shared" si="891"/>
        <v>0</v>
      </c>
      <c r="AH1672" s="14">
        <f t="shared" si="891"/>
        <v>0</v>
      </c>
      <c r="AI1672" s="14">
        <f t="shared" si="891"/>
        <v>0</v>
      </c>
      <c r="AJ1672" s="14">
        <f t="shared" si="891"/>
        <v>0</v>
      </c>
      <c r="AK1672" s="14">
        <f t="shared" si="891"/>
        <v>0</v>
      </c>
      <c r="AL1672" s="14">
        <f t="shared" si="891"/>
        <v>0</v>
      </c>
      <c r="AM1672" s="14">
        <f t="shared" si="891"/>
        <v>0</v>
      </c>
      <c r="AN1672" s="14">
        <f t="shared" si="891"/>
        <v>0</v>
      </c>
      <c r="AO1672" s="14">
        <f t="shared" si="891"/>
        <v>0</v>
      </c>
      <c r="AP1672" s="14">
        <f t="shared" si="891"/>
        <v>0</v>
      </c>
      <c r="AQ1672" s="14">
        <f t="shared" si="891"/>
        <v>0</v>
      </c>
      <c r="AR1672" s="14">
        <f t="shared" si="891"/>
        <v>0</v>
      </c>
      <c r="AS1672" s="14">
        <f t="shared" si="891"/>
        <v>0</v>
      </c>
      <c r="AT1672" s="14">
        <f t="shared" si="891"/>
        <v>0</v>
      </c>
      <c r="AU1672" s="14">
        <f t="shared" si="891"/>
        <v>0</v>
      </c>
      <c r="AV1672" s="14">
        <f t="shared" si="891"/>
        <v>0</v>
      </c>
      <c r="AW1672" s="14">
        <f t="shared" si="891"/>
        <v>0</v>
      </c>
      <c r="AX1672" s="14">
        <f t="shared" si="891"/>
        <v>0</v>
      </c>
      <c r="AY1672" s="14">
        <f t="shared" si="891"/>
        <v>0</v>
      </c>
      <c r="AZ1672" s="14">
        <f t="shared" si="891"/>
        <v>0</v>
      </c>
      <c r="BA1672" s="14">
        <f t="shared" si="891"/>
        <v>0</v>
      </c>
      <c r="BB1672" s="14">
        <f t="shared" si="891"/>
        <v>0</v>
      </c>
      <c r="BC1672" s="14">
        <f t="shared" si="891"/>
        <v>0</v>
      </c>
      <c r="BD1672" s="14">
        <f t="shared" si="891"/>
        <v>0</v>
      </c>
      <c r="BE1672" s="14">
        <f t="shared" si="891"/>
        <v>0</v>
      </c>
      <c r="BF1672" s="14">
        <f t="shared" si="891"/>
        <v>0</v>
      </c>
      <c r="BG1672" s="29">
        <f t="shared" si="888"/>
        <v>0</v>
      </c>
    </row>
    <row r="1673" spans="1:59" ht="12.95" customHeight="1" x14ac:dyDescent="0.2">
      <c r="A1673" s="544"/>
      <c r="B1673" s="544"/>
      <c r="C1673" s="507"/>
      <c r="D1673" s="513"/>
      <c r="E1673" s="44" t="str">
        <f>Parameters!$B$15</f>
        <v>Fem.</v>
      </c>
      <c r="F1673" s="11"/>
      <c r="G1673" s="11"/>
      <c r="H1673" s="11"/>
      <c r="I1673" s="11"/>
      <c r="J1673" s="11"/>
      <c r="K1673" s="11"/>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6">
        <f t="shared" si="888"/>
        <v>0</v>
      </c>
    </row>
    <row r="1674" spans="1:59" ht="12.95" customHeight="1" thickBot="1" x14ac:dyDescent="0.25">
      <c r="A1674" s="544"/>
      <c r="B1674" s="544"/>
      <c r="C1674" s="508"/>
      <c r="D1674" s="516"/>
      <c r="E1674" s="44" t="str">
        <f>Parameters!$B$16</f>
        <v>Male</v>
      </c>
      <c r="F1674" s="11"/>
      <c r="G1674" s="11"/>
      <c r="H1674" s="11"/>
      <c r="I1674" s="11"/>
      <c r="J1674" s="11"/>
      <c r="K1674" s="11"/>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33">
        <f>SUM(F1674:BF1674)</f>
        <v>0</v>
      </c>
    </row>
    <row r="1675" spans="1:59" ht="12.95" customHeight="1" x14ac:dyDescent="0.2">
      <c r="A1675" s="544"/>
      <c r="B1675" s="544"/>
      <c r="C1675" s="505" t="str">
        <f>Parameters!$C$5</f>
        <v>12 to 23 m.</v>
      </c>
      <c r="D1675" s="509" t="str">
        <f>Parameters!$B$10</f>
        <v>Fever</v>
      </c>
      <c r="E1675" s="65" t="str">
        <f>Parameters!$B$14</f>
        <v>Total</v>
      </c>
      <c r="F1675" s="30">
        <f>F1676+F1677</f>
        <v>0</v>
      </c>
      <c r="G1675" s="30">
        <f t="shared" ref="G1675:BF1675" si="892">G1676+G1677</f>
        <v>0</v>
      </c>
      <c r="H1675" s="30">
        <f t="shared" si="892"/>
        <v>0</v>
      </c>
      <c r="I1675" s="30">
        <f t="shared" si="892"/>
        <v>0</v>
      </c>
      <c r="J1675" s="30">
        <f t="shared" si="892"/>
        <v>0</v>
      </c>
      <c r="K1675" s="30">
        <f t="shared" si="892"/>
        <v>0</v>
      </c>
      <c r="L1675" s="30">
        <f t="shared" si="892"/>
        <v>0</v>
      </c>
      <c r="M1675" s="30">
        <f t="shared" si="892"/>
        <v>0</v>
      </c>
      <c r="N1675" s="30">
        <f t="shared" si="892"/>
        <v>0</v>
      </c>
      <c r="O1675" s="30">
        <f t="shared" si="892"/>
        <v>0</v>
      </c>
      <c r="P1675" s="30">
        <f t="shared" si="892"/>
        <v>0</v>
      </c>
      <c r="Q1675" s="30">
        <f t="shared" si="892"/>
        <v>0</v>
      </c>
      <c r="R1675" s="30">
        <f t="shared" si="892"/>
        <v>0</v>
      </c>
      <c r="S1675" s="30">
        <f t="shared" si="892"/>
        <v>0</v>
      </c>
      <c r="T1675" s="30">
        <f t="shared" si="892"/>
        <v>0</v>
      </c>
      <c r="U1675" s="30">
        <f t="shared" si="892"/>
        <v>0</v>
      </c>
      <c r="V1675" s="30">
        <f t="shared" si="892"/>
        <v>0</v>
      </c>
      <c r="W1675" s="30">
        <f t="shared" si="892"/>
        <v>0</v>
      </c>
      <c r="X1675" s="30">
        <f t="shared" si="892"/>
        <v>0</v>
      </c>
      <c r="Y1675" s="30">
        <f t="shared" si="892"/>
        <v>0</v>
      </c>
      <c r="Z1675" s="30">
        <f t="shared" si="892"/>
        <v>0</v>
      </c>
      <c r="AA1675" s="30">
        <f t="shared" si="892"/>
        <v>0</v>
      </c>
      <c r="AB1675" s="30">
        <f t="shared" si="892"/>
        <v>0</v>
      </c>
      <c r="AC1675" s="30">
        <f t="shared" si="892"/>
        <v>0</v>
      </c>
      <c r="AD1675" s="30">
        <f t="shared" si="892"/>
        <v>0</v>
      </c>
      <c r="AE1675" s="30">
        <f t="shared" si="892"/>
        <v>0</v>
      </c>
      <c r="AF1675" s="30">
        <f t="shared" si="892"/>
        <v>0</v>
      </c>
      <c r="AG1675" s="30">
        <f t="shared" si="892"/>
        <v>0</v>
      </c>
      <c r="AH1675" s="30">
        <f t="shared" si="892"/>
        <v>0</v>
      </c>
      <c r="AI1675" s="30">
        <f t="shared" si="892"/>
        <v>0</v>
      </c>
      <c r="AJ1675" s="30">
        <f t="shared" si="892"/>
        <v>0</v>
      </c>
      <c r="AK1675" s="30">
        <f t="shared" si="892"/>
        <v>0</v>
      </c>
      <c r="AL1675" s="30">
        <f t="shared" si="892"/>
        <v>0</v>
      </c>
      <c r="AM1675" s="30">
        <f t="shared" si="892"/>
        <v>0</v>
      </c>
      <c r="AN1675" s="30">
        <f t="shared" si="892"/>
        <v>0</v>
      </c>
      <c r="AO1675" s="30">
        <f t="shared" si="892"/>
        <v>0</v>
      </c>
      <c r="AP1675" s="30">
        <f t="shared" si="892"/>
        <v>0</v>
      </c>
      <c r="AQ1675" s="30">
        <f t="shared" si="892"/>
        <v>0</v>
      </c>
      <c r="AR1675" s="30">
        <f t="shared" si="892"/>
        <v>0</v>
      </c>
      <c r="AS1675" s="30">
        <f t="shared" si="892"/>
        <v>0</v>
      </c>
      <c r="AT1675" s="30">
        <f t="shared" si="892"/>
        <v>0</v>
      </c>
      <c r="AU1675" s="30">
        <f t="shared" si="892"/>
        <v>0</v>
      </c>
      <c r="AV1675" s="30">
        <f t="shared" si="892"/>
        <v>0</v>
      </c>
      <c r="AW1675" s="30">
        <f t="shared" si="892"/>
        <v>0</v>
      </c>
      <c r="AX1675" s="30">
        <f t="shared" si="892"/>
        <v>0</v>
      </c>
      <c r="AY1675" s="30">
        <f t="shared" si="892"/>
        <v>0</v>
      </c>
      <c r="AZ1675" s="30">
        <f t="shared" si="892"/>
        <v>0</v>
      </c>
      <c r="BA1675" s="30">
        <f t="shared" si="892"/>
        <v>0</v>
      </c>
      <c r="BB1675" s="30">
        <f t="shared" si="892"/>
        <v>0</v>
      </c>
      <c r="BC1675" s="30">
        <f t="shared" si="892"/>
        <v>0</v>
      </c>
      <c r="BD1675" s="30">
        <f t="shared" si="892"/>
        <v>0</v>
      </c>
      <c r="BE1675" s="30">
        <f t="shared" si="892"/>
        <v>0</v>
      </c>
      <c r="BF1675" s="30">
        <f t="shared" si="892"/>
        <v>0</v>
      </c>
      <c r="BG1675" s="31">
        <f>SUM(F1675:BF1675)</f>
        <v>0</v>
      </c>
    </row>
    <row r="1676" spans="1:59" ht="12.95" customHeight="1" x14ac:dyDescent="0.2">
      <c r="A1676" s="544"/>
      <c r="B1676" s="544"/>
      <c r="C1676" s="506"/>
      <c r="D1676" s="510"/>
      <c r="E1676" s="66" t="str">
        <f>Parameters!$B$15</f>
        <v>Fem.</v>
      </c>
      <c r="F1676" s="27"/>
      <c r="G1676" s="27"/>
      <c r="H1676" s="27"/>
      <c r="I1676" s="27"/>
      <c r="J1676" s="27"/>
      <c r="K1676" s="27"/>
      <c r="L1676" s="27"/>
      <c r="M1676" s="27"/>
      <c r="N1676" s="27"/>
      <c r="O1676" s="27"/>
      <c r="P1676" s="27"/>
      <c r="Q1676" s="27"/>
      <c r="R1676" s="27"/>
      <c r="S1676" s="27"/>
      <c r="T1676" s="27"/>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27"/>
      <c r="AR1676" s="27"/>
      <c r="AS1676" s="27"/>
      <c r="AT1676" s="27"/>
      <c r="AU1676" s="27"/>
      <c r="AV1676" s="27"/>
      <c r="AW1676" s="27"/>
      <c r="AX1676" s="27"/>
      <c r="AY1676" s="27"/>
      <c r="AZ1676" s="27"/>
      <c r="BA1676" s="27"/>
      <c r="BB1676" s="27"/>
      <c r="BC1676" s="27"/>
      <c r="BD1676" s="27"/>
      <c r="BE1676" s="27"/>
      <c r="BF1676" s="27"/>
      <c r="BG1676" s="28">
        <f t="shared" ref="BG1676:BG1685" si="893">SUM(F1676:BF1676)</f>
        <v>0</v>
      </c>
    </row>
    <row r="1677" spans="1:59" ht="12.95" customHeight="1" x14ac:dyDescent="0.2">
      <c r="A1677" s="544"/>
      <c r="B1677" s="544"/>
      <c r="C1677" s="506"/>
      <c r="D1677" s="511"/>
      <c r="E1677" s="66" t="str">
        <f>Parameters!$B$16</f>
        <v>Male</v>
      </c>
      <c r="F1677" s="27"/>
      <c r="G1677" s="27"/>
      <c r="H1677" s="27"/>
      <c r="I1677" s="27"/>
      <c r="J1677" s="27"/>
      <c r="K1677" s="27"/>
      <c r="L1677" s="27"/>
      <c r="M1677" s="27"/>
      <c r="N1677" s="27"/>
      <c r="O1677" s="27"/>
      <c r="P1677" s="27"/>
      <c r="Q1677" s="27"/>
      <c r="R1677" s="27"/>
      <c r="S1677" s="27"/>
      <c r="T1677" s="27"/>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27"/>
      <c r="AR1677" s="27"/>
      <c r="AS1677" s="27"/>
      <c r="AT1677" s="27"/>
      <c r="AU1677" s="27"/>
      <c r="AV1677" s="27"/>
      <c r="AW1677" s="27"/>
      <c r="AX1677" s="27"/>
      <c r="AY1677" s="27"/>
      <c r="AZ1677" s="27"/>
      <c r="BA1677" s="27"/>
      <c r="BB1677" s="27"/>
      <c r="BC1677" s="27"/>
      <c r="BD1677" s="27"/>
      <c r="BE1677" s="27"/>
      <c r="BF1677" s="27"/>
      <c r="BG1677" s="28">
        <f t="shared" si="893"/>
        <v>0</v>
      </c>
    </row>
    <row r="1678" spans="1:59" ht="12.95" customHeight="1" x14ac:dyDescent="0.2">
      <c r="A1678" s="544"/>
      <c r="B1678" s="544"/>
      <c r="C1678" s="507"/>
      <c r="D1678" s="512" t="str">
        <f>Parameters!$B$11</f>
        <v>Hosp.</v>
      </c>
      <c r="E1678" s="67" t="str">
        <f>Parameters!$B$14</f>
        <v>Total</v>
      </c>
      <c r="F1678" s="14">
        <f>F1679+F1680</f>
        <v>0</v>
      </c>
      <c r="G1678" s="14">
        <f t="shared" ref="G1678:BF1678" si="894">G1679+G1680</f>
        <v>0</v>
      </c>
      <c r="H1678" s="14">
        <f t="shared" si="894"/>
        <v>0</v>
      </c>
      <c r="I1678" s="14">
        <f t="shared" si="894"/>
        <v>0</v>
      </c>
      <c r="J1678" s="14">
        <f t="shared" si="894"/>
        <v>0</v>
      </c>
      <c r="K1678" s="14">
        <f t="shared" si="894"/>
        <v>0</v>
      </c>
      <c r="L1678" s="14">
        <f t="shared" si="894"/>
        <v>0</v>
      </c>
      <c r="M1678" s="14">
        <f t="shared" si="894"/>
        <v>0</v>
      </c>
      <c r="N1678" s="14">
        <f t="shared" si="894"/>
        <v>0</v>
      </c>
      <c r="O1678" s="14">
        <f t="shared" si="894"/>
        <v>0</v>
      </c>
      <c r="P1678" s="14">
        <f t="shared" si="894"/>
        <v>0</v>
      </c>
      <c r="Q1678" s="14">
        <f t="shared" si="894"/>
        <v>0</v>
      </c>
      <c r="R1678" s="14">
        <f t="shared" si="894"/>
        <v>0</v>
      </c>
      <c r="S1678" s="14">
        <f t="shared" si="894"/>
        <v>0</v>
      </c>
      <c r="T1678" s="14">
        <f t="shared" si="894"/>
        <v>0</v>
      </c>
      <c r="U1678" s="14">
        <f t="shared" si="894"/>
        <v>0</v>
      </c>
      <c r="V1678" s="14">
        <f t="shared" si="894"/>
        <v>0</v>
      </c>
      <c r="W1678" s="14">
        <f t="shared" si="894"/>
        <v>0</v>
      </c>
      <c r="X1678" s="14">
        <f t="shared" si="894"/>
        <v>0</v>
      </c>
      <c r="Y1678" s="14">
        <f t="shared" si="894"/>
        <v>0</v>
      </c>
      <c r="Z1678" s="14">
        <f t="shared" si="894"/>
        <v>0</v>
      </c>
      <c r="AA1678" s="14">
        <f t="shared" si="894"/>
        <v>0</v>
      </c>
      <c r="AB1678" s="14">
        <f t="shared" si="894"/>
        <v>0</v>
      </c>
      <c r="AC1678" s="14">
        <f t="shared" si="894"/>
        <v>0</v>
      </c>
      <c r="AD1678" s="14">
        <f t="shared" si="894"/>
        <v>0</v>
      </c>
      <c r="AE1678" s="14">
        <f t="shared" si="894"/>
        <v>0</v>
      </c>
      <c r="AF1678" s="14">
        <f t="shared" si="894"/>
        <v>0</v>
      </c>
      <c r="AG1678" s="14">
        <f t="shared" si="894"/>
        <v>0</v>
      </c>
      <c r="AH1678" s="14">
        <f t="shared" si="894"/>
        <v>0</v>
      </c>
      <c r="AI1678" s="14">
        <f t="shared" si="894"/>
        <v>0</v>
      </c>
      <c r="AJ1678" s="14">
        <f t="shared" si="894"/>
        <v>0</v>
      </c>
      <c r="AK1678" s="14">
        <f t="shared" si="894"/>
        <v>0</v>
      </c>
      <c r="AL1678" s="14">
        <f t="shared" si="894"/>
        <v>0</v>
      </c>
      <c r="AM1678" s="14">
        <f t="shared" si="894"/>
        <v>0</v>
      </c>
      <c r="AN1678" s="14">
        <f t="shared" si="894"/>
        <v>0</v>
      </c>
      <c r="AO1678" s="14">
        <f t="shared" si="894"/>
        <v>0</v>
      </c>
      <c r="AP1678" s="14">
        <f t="shared" si="894"/>
        <v>0</v>
      </c>
      <c r="AQ1678" s="14">
        <f t="shared" si="894"/>
        <v>0</v>
      </c>
      <c r="AR1678" s="14">
        <f t="shared" si="894"/>
        <v>0</v>
      </c>
      <c r="AS1678" s="14">
        <f t="shared" si="894"/>
        <v>0</v>
      </c>
      <c r="AT1678" s="14">
        <f t="shared" si="894"/>
        <v>0</v>
      </c>
      <c r="AU1678" s="14">
        <f t="shared" si="894"/>
        <v>0</v>
      </c>
      <c r="AV1678" s="14">
        <f t="shared" si="894"/>
        <v>0</v>
      </c>
      <c r="AW1678" s="14">
        <f t="shared" si="894"/>
        <v>0</v>
      </c>
      <c r="AX1678" s="14">
        <f t="shared" si="894"/>
        <v>0</v>
      </c>
      <c r="AY1678" s="14">
        <f t="shared" si="894"/>
        <v>0</v>
      </c>
      <c r="AZ1678" s="14">
        <f t="shared" si="894"/>
        <v>0</v>
      </c>
      <c r="BA1678" s="14">
        <f t="shared" si="894"/>
        <v>0</v>
      </c>
      <c r="BB1678" s="14">
        <f t="shared" si="894"/>
        <v>0</v>
      </c>
      <c r="BC1678" s="14">
        <f t="shared" si="894"/>
        <v>0</v>
      </c>
      <c r="BD1678" s="14">
        <f t="shared" si="894"/>
        <v>0</v>
      </c>
      <c r="BE1678" s="14">
        <f t="shared" si="894"/>
        <v>0</v>
      </c>
      <c r="BF1678" s="14">
        <f t="shared" si="894"/>
        <v>0</v>
      </c>
      <c r="BG1678" s="29">
        <f t="shared" si="893"/>
        <v>0</v>
      </c>
    </row>
    <row r="1679" spans="1:59" ht="12.95" customHeight="1" x14ac:dyDescent="0.2">
      <c r="A1679" s="544"/>
      <c r="B1679" s="544"/>
      <c r="C1679" s="507"/>
      <c r="D1679" s="513"/>
      <c r="E1679" s="44"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893"/>
        <v>0</v>
      </c>
    </row>
    <row r="1680" spans="1:59" ht="12.95" customHeight="1" x14ac:dyDescent="0.2">
      <c r="A1680" s="544"/>
      <c r="B1680" s="544"/>
      <c r="C1680" s="507"/>
      <c r="D1680" s="514"/>
      <c r="E1680" s="44"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893"/>
        <v>0</v>
      </c>
    </row>
    <row r="1681" spans="1:62" ht="12.95" customHeight="1" x14ac:dyDescent="0.2">
      <c r="A1681" s="544"/>
      <c r="B1681" s="544"/>
      <c r="C1681" s="507"/>
      <c r="D1681" s="515" t="str">
        <f>Parameters!$B$12</f>
        <v>ICU</v>
      </c>
      <c r="E1681" s="67" t="str">
        <f>Parameters!$B$14</f>
        <v>Total</v>
      </c>
      <c r="F1681" s="14">
        <f>F1682+F1683</f>
        <v>0</v>
      </c>
      <c r="G1681" s="14">
        <f t="shared" ref="G1681:BF1681" si="895">G1682+G1683</f>
        <v>0</v>
      </c>
      <c r="H1681" s="14">
        <f t="shared" si="895"/>
        <v>0</v>
      </c>
      <c r="I1681" s="14">
        <f t="shared" si="895"/>
        <v>0</v>
      </c>
      <c r="J1681" s="14">
        <f t="shared" si="895"/>
        <v>0</v>
      </c>
      <c r="K1681" s="14">
        <f t="shared" si="895"/>
        <v>0</v>
      </c>
      <c r="L1681" s="14">
        <f t="shared" si="895"/>
        <v>0</v>
      </c>
      <c r="M1681" s="14">
        <f t="shared" si="895"/>
        <v>0</v>
      </c>
      <c r="N1681" s="14">
        <f t="shared" si="895"/>
        <v>0</v>
      </c>
      <c r="O1681" s="14">
        <f t="shared" si="895"/>
        <v>0</v>
      </c>
      <c r="P1681" s="14">
        <f t="shared" si="895"/>
        <v>0</v>
      </c>
      <c r="Q1681" s="14">
        <f t="shared" si="895"/>
        <v>0</v>
      </c>
      <c r="R1681" s="14">
        <f t="shared" si="895"/>
        <v>0</v>
      </c>
      <c r="S1681" s="14">
        <f t="shared" si="895"/>
        <v>0</v>
      </c>
      <c r="T1681" s="14">
        <f t="shared" si="895"/>
        <v>0</v>
      </c>
      <c r="U1681" s="14">
        <f t="shared" si="895"/>
        <v>0</v>
      </c>
      <c r="V1681" s="14">
        <f t="shared" si="895"/>
        <v>0</v>
      </c>
      <c r="W1681" s="14">
        <f t="shared" si="895"/>
        <v>0</v>
      </c>
      <c r="X1681" s="14">
        <f t="shared" si="895"/>
        <v>0</v>
      </c>
      <c r="Y1681" s="14">
        <f t="shared" si="895"/>
        <v>0</v>
      </c>
      <c r="Z1681" s="14">
        <f t="shared" si="895"/>
        <v>0</v>
      </c>
      <c r="AA1681" s="14">
        <f t="shared" si="895"/>
        <v>0</v>
      </c>
      <c r="AB1681" s="14">
        <f t="shared" si="895"/>
        <v>0</v>
      </c>
      <c r="AC1681" s="14">
        <f t="shared" si="895"/>
        <v>0</v>
      </c>
      <c r="AD1681" s="14">
        <f t="shared" si="895"/>
        <v>0</v>
      </c>
      <c r="AE1681" s="14">
        <f t="shared" si="895"/>
        <v>0</v>
      </c>
      <c r="AF1681" s="14">
        <f t="shared" si="895"/>
        <v>0</v>
      </c>
      <c r="AG1681" s="14">
        <f t="shared" si="895"/>
        <v>0</v>
      </c>
      <c r="AH1681" s="14">
        <f t="shared" si="895"/>
        <v>0</v>
      </c>
      <c r="AI1681" s="14">
        <f t="shared" si="895"/>
        <v>0</v>
      </c>
      <c r="AJ1681" s="14">
        <f t="shared" si="895"/>
        <v>0</v>
      </c>
      <c r="AK1681" s="14">
        <f t="shared" si="895"/>
        <v>0</v>
      </c>
      <c r="AL1681" s="14">
        <f t="shared" si="895"/>
        <v>0</v>
      </c>
      <c r="AM1681" s="14">
        <f t="shared" si="895"/>
        <v>0</v>
      </c>
      <c r="AN1681" s="14">
        <f t="shared" si="895"/>
        <v>0</v>
      </c>
      <c r="AO1681" s="14">
        <f t="shared" si="895"/>
        <v>0</v>
      </c>
      <c r="AP1681" s="14">
        <f t="shared" si="895"/>
        <v>0</v>
      </c>
      <c r="AQ1681" s="14">
        <f t="shared" si="895"/>
        <v>0</v>
      </c>
      <c r="AR1681" s="14">
        <f t="shared" si="895"/>
        <v>0</v>
      </c>
      <c r="AS1681" s="14">
        <f t="shared" si="895"/>
        <v>0</v>
      </c>
      <c r="AT1681" s="14">
        <f t="shared" si="895"/>
        <v>0</v>
      </c>
      <c r="AU1681" s="14">
        <f t="shared" si="895"/>
        <v>0</v>
      </c>
      <c r="AV1681" s="14">
        <f t="shared" si="895"/>
        <v>0</v>
      </c>
      <c r="AW1681" s="14">
        <f t="shared" si="895"/>
        <v>0</v>
      </c>
      <c r="AX1681" s="14">
        <f t="shared" si="895"/>
        <v>0</v>
      </c>
      <c r="AY1681" s="14">
        <f t="shared" si="895"/>
        <v>0</v>
      </c>
      <c r="AZ1681" s="14">
        <f t="shared" si="895"/>
        <v>0</v>
      </c>
      <c r="BA1681" s="14">
        <f t="shared" si="895"/>
        <v>0</v>
      </c>
      <c r="BB1681" s="14">
        <f t="shared" si="895"/>
        <v>0</v>
      </c>
      <c r="BC1681" s="14">
        <f t="shared" si="895"/>
        <v>0</v>
      </c>
      <c r="BD1681" s="14">
        <f t="shared" si="895"/>
        <v>0</v>
      </c>
      <c r="BE1681" s="14">
        <f t="shared" si="895"/>
        <v>0</v>
      </c>
      <c r="BF1681" s="14">
        <f t="shared" si="895"/>
        <v>0</v>
      </c>
      <c r="BG1681" s="29">
        <f t="shared" si="893"/>
        <v>0</v>
      </c>
    </row>
    <row r="1682" spans="1:62" ht="12.95" customHeight="1" x14ac:dyDescent="0.2">
      <c r="A1682" s="544"/>
      <c r="B1682" s="544"/>
      <c r="C1682" s="507"/>
      <c r="D1682" s="513"/>
      <c r="E1682" s="44"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893"/>
        <v>0</v>
      </c>
    </row>
    <row r="1683" spans="1:62" ht="12.95" customHeight="1" x14ac:dyDescent="0.2">
      <c r="A1683" s="544"/>
      <c r="B1683" s="544"/>
      <c r="C1683" s="507"/>
      <c r="D1683" s="514"/>
      <c r="E1683" s="44"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6">
        <f t="shared" si="893"/>
        <v>0</v>
      </c>
    </row>
    <row r="1684" spans="1:62" ht="12.95" customHeight="1" x14ac:dyDescent="0.2">
      <c r="A1684" s="544"/>
      <c r="B1684" s="544"/>
      <c r="C1684" s="507"/>
      <c r="D1684" s="515" t="str">
        <f>Parameters!$B$13</f>
        <v>Death</v>
      </c>
      <c r="E1684" s="67" t="str">
        <f>Parameters!$B$14</f>
        <v>Total</v>
      </c>
      <c r="F1684" s="14">
        <f>F1685+F1686</f>
        <v>0</v>
      </c>
      <c r="G1684" s="14">
        <f t="shared" ref="G1684:BF1684" si="896">G1685+G1686</f>
        <v>0</v>
      </c>
      <c r="H1684" s="14">
        <f t="shared" si="896"/>
        <v>0</v>
      </c>
      <c r="I1684" s="14">
        <f t="shared" si="896"/>
        <v>0</v>
      </c>
      <c r="J1684" s="14">
        <f t="shared" si="896"/>
        <v>0</v>
      </c>
      <c r="K1684" s="14">
        <f t="shared" si="896"/>
        <v>0</v>
      </c>
      <c r="L1684" s="14">
        <f t="shared" si="896"/>
        <v>0</v>
      </c>
      <c r="M1684" s="14">
        <f t="shared" si="896"/>
        <v>0</v>
      </c>
      <c r="N1684" s="14">
        <f t="shared" si="896"/>
        <v>0</v>
      </c>
      <c r="O1684" s="14">
        <f t="shared" si="896"/>
        <v>0</v>
      </c>
      <c r="P1684" s="14">
        <f t="shared" si="896"/>
        <v>0</v>
      </c>
      <c r="Q1684" s="14">
        <f t="shared" si="896"/>
        <v>0</v>
      </c>
      <c r="R1684" s="14">
        <f t="shared" si="896"/>
        <v>0</v>
      </c>
      <c r="S1684" s="14">
        <f t="shared" si="896"/>
        <v>0</v>
      </c>
      <c r="T1684" s="14">
        <f t="shared" si="896"/>
        <v>0</v>
      </c>
      <c r="U1684" s="14">
        <f t="shared" si="896"/>
        <v>0</v>
      </c>
      <c r="V1684" s="14">
        <f t="shared" si="896"/>
        <v>0</v>
      </c>
      <c r="W1684" s="14">
        <f t="shared" si="896"/>
        <v>0</v>
      </c>
      <c r="X1684" s="14">
        <f t="shared" si="896"/>
        <v>0</v>
      </c>
      <c r="Y1684" s="14">
        <f t="shared" si="896"/>
        <v>0</v>
      </c>
      <c r="Z1684" s="14">
        <f t="shared" si="896"/>
        <v>0</v>
      </c>
      <c r="AA1684" s="14">
        <f t="shared" si="896"/>
        <v>0</v>
      </c>
      <c r="AB1684" s="14">
        <f t="shared" si="896"/>
        <v>0</v>
      </c>
      <c r="AC1684" s="14">
        <f t="shared" si="896"/>
        <v>0</v>
      </c>
      <c r="AD1684" s="14">
        <f t="shared" si="896"/>
        <v>0</v>
      </c>
      <c r="AE1684" s="14">
        <f t="shared" si="896"/>
        <v>0</v>
      </c>
      <c r="AF1684" s="14">
        <f t="shared" si="896"/>
        <v>0</v>
      </c>
      <c r="AG1684" s="14">
        <f t="shared" si="896"/>
        <v>0</v>
      </c>
      <c r="AH1684" s="14">
        <f t="shared" si="896"/>
        <v>0</v>
      </c>
      <c r="AI1684" s="14">
        <f t="shared" si="896"/>
        <v>0</v>
      </c>
      <c r="AJ1684" s="14">
        <f t="shared" si="896"/>
        <v>0</v>
      </c>
      <c r="AK1684" s="14">
        <f t="shared" si="896"/>
        <v>0</v>
      </c>
      <c r="AL1684" s="14">
        <f t="shared" si="896"/>
        <v>0</v>
      </c>
      <c r="AM1684" s="14">
        <f t="shared" si="896"/>
        <v>0</v>
      </c>
      <c r="AN1684" s="14">
        <f t="shared" si="896"/>
        <v>0</v>
      </c>
      <c r="AO1684" s="14">
        <f t="shared" si="896"/>
        <v>0</v>
      </c>
      <c r="AP1684" s="14">
        <f t="shared" si="896"/>
        <v>0</v>
      </c>
      <c r="AQ1684" s="14">
        <f t="shared" si="896"/>
        <v>0</v>
      </c>
      <c r="AR1684" s="14">
        <f t="shared" si="896"/>
        <v>0</v>
      </c>
      <c r="AS1684" s="14">
        <f t="shared" si="896"/>
        <v>0</v>
      </c>
      <c r="AT1684" s="14">
        <f t="shared" si="896"/>
        <v>0</v>
      </c>
      <c r="AU1684" s="14">
        <f t="shared" si="896"/>
        <v>0</v>
      </c>
      <c r="AV1684" s="14">
        <f t="shared" si="896"/>
        <v>0</v>
      </c>
      <c r="AW1684" s="14">
        <f t="shared" si="896"/>
        <v>0</v>
      </c>
      <c r="AX1684" s="14">
        <f t="shared" si="896"/>
        <v>0</v>
      </c>
      <c r="AY1684" s="14">
        <f t="shared" si="896"/>
        <v>0</v>
      </c>
      <c r="AZ1684" s="14">
        <f t="shared" si="896"/>
        <v>0</v>
      </c>
      <c r="BA1684" s="14">
        <f t="shared" si="896"/>
        <v>0</v>
      </c>
      <c r="BB1684" s="14">
        <f t="shared" si="896"/>
        <v>0</v>
      </c>
      <c r="BC1684" s="14">
        <f t="shared" si="896"/>
        <v>0</v>
      </c>
      <c r="BD1684" s="14">
        <f t="shared" si="896"/>
        <v>0</v>
      </c>
      <c r="BE1684" s="14">
        <f t="shared" si="896"/>
        <v>0</v>
      </c>
      <c r="BF1684" s="14">
        <f t="shared" si="896"/>
        <v>0</v>
      </c>
      <c r="BG1684" s="29">
        <f t="shared" si="893"/>
        <v>0</v>
      </c>
      <c r="BI1684" s="9"/>
      <c r="BJ1684" s="61"/>
    </row>
    <row r="1685" spans="1:62" ht="12.95" customHeight="1" x14ac:dyDescent="0.2">
      <c r="A1685" s="544"/>
      <c r="B1685" s="544"/>
      <c r="C1685" s="507"/>
      <c r="D1685" s="513"/>
      <c r="E1685" s="44" t="str">
        <f>Parameters!$B$15</f>
        <v>Fem.</v>
      </c>
      <c r="F1685" s="11"/>
      <c r="G1685" s="11"/>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6">
        <f t="shared" si="893"/>
        <v>0</v>
      </c>
    </row>
    <row r="1686" spans="1:62" ht="12.95" customHeight="1" thickBot="1" x14ac:dyDescent="0.25">
      <c r="A1686" s="544"/>
      <c r="B1686" s="544"/>
      <c r="C1686" s="508"/>
      <c r="D1686" s="516"/>
      <c r="E1686" s="44" t="str">
        <f>Parameters!$B$16</f>
        <v>Male</v>
      </c>
      <c r="F1686" s="11"/>
      <c r="G1686" s="11"/>
      <c r="H1686" s="11"/>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33">
        <f>SUM(F1686:BF1686)</f>
        <v>0</v>
      </c>
    </row>
    <row r="1687" spans="1:62" ht="12.95" customHeight="1" x14ac:dyDescent="0.2">
      <c r="A1687" s="544"/>
      <c r="B1687" s="544"/>
      <c r="C1687" s="505" t="str">
        <f>Parameters!$C$6</f>
        <v>2 to 4</v>
      </c>
      <c r="D1687" s="509" t="str">
        <f>Parameters!$B$10</f>
        <v>Fever</v>
      </c>
      <c r="E1687" s="65" t="str">
        <f>Parameters!$B$14</f>
        <v>Total</v>
      </c>
      <c r="F1687" s="30">
        <f>F1688+F1689</f>
        <v>0</v>
      </c>
      <c r="G1687" s="30">
        <f t="shared" ref="G1687:BF1687" si="897">G1688+G1689</f>
        <v>0</v>
      </c>
      <c r="H1687" s="30">
        <f t="shared" si="897"/>
        <v>0</v>
      </c>
      <c r="I1687" s="30">
        <f t="shared" si="897"/>
        <v>0</v>
      </c>
      <c r="J1687" s="30">
        <f t="shared" si="897"/>
        <v>0</v>
      </c>
      <c r="K1687" s="30">
        <f t="shared" si="897"/>
        <v>0</v>
      </c>
      <c r="L1687" s="30">
        <f t="shared" si="897"/>
        <v>0</v>
      </c>
      <c r="M1687" s="30">
        <f t="shared" si="897"/>
        <v>0</v>
      </c>
      <c r="N1687" s="30">
        <f t="shared" si="897"/>
        <v>0</v>
      </c>
      <c r="O1687" s="30">
        <f t="shared" si="897"/>
        <v>0</v>
      </c>
      <c r="P1687" s="30">
        <f t="shared" si="897"/>
        <v>0</v>
      </c>
      <c r="Q1687" s="30">
        <f t="shared" si="897"/>
        <v>0</v>
      </c>
      <c r="R1687" s="30">
        <f t="shared" si="897"/>
        <v>0</v>
      </c>
      <c r="S1687" s="30">
        <f t="shared" si="897"/>
        <v>0</v>
      </c>
      <c r="T1687" s="30">
        <f t="shared" si="897"/>
        <v>0</v>
      </c>
      <c r="U1687" s="30">
        <f t="shared" si="897"/>
        <v>0</v>
      </c>
      <c r="V1687" s="30">
        <f t="shared" si="897"/>
        <v>0</v>
      </c>
      <c r="W1687" s="30">
        <f t="shared" si="897"/>
        <v>0</v>
      </c>
      <c r="X1687" s="30">
        <f t="shared" si="897"/>
        <v>0</v>
      </c>
      <c r="Y1687" s="30">
        <f t="shared" si="897"/>
        <v>0</v>
      </c>
      <c r="Z1687" s="30">
        <f t="shared" si="897"/>
        <v>0</v>
      </c>
      <c r="AA1687" s="30">
        <f t="shared" si="897"/>
        <v>0</v>
      </c>
      <c r="AB1687" s="30">
        <f t="shared" si="897"/>
        <v>0</v>
      </c>
      <c r="AC1687" s="30">
        <f t="shared" si="897"/>
        <v>0</v>
      </c>
      <c r="AD1687" s="30">
        <f t="shared" si="897"/>
        <v>0</v>
      </c>
      <c r="AE1687" s="30">
        <f t="shared" si="897"/>
        <v>0</v>
      </c>
      <c r="AF1687" s="30">
        <f t="shared" si="897"/>
        <v>0</v>
      </c>
      <c r="AG1687" s="30">
        <f t="shared" si="897"/>
        <v>0</v>
      </c>
      <c r="AH1687" s="30">
        <f t="shared" si="897"/>
        <v>0</v>
      </c>
      <c r="AI1687" s="30">
        <f t="shared" si="897"/>
        <v>0</v>
      </c>
      <c r="AJ1687" s="30">
        <f t="shared" si="897"/>
        <v>0</v>
      </c>
      <c r="AK1687" s="30">
        <f t="shared" si="897"/>
        <v>0</v>
      </c>
      <c r="AL1687" s="30">
        <f t="shared" si="897"/>
        <v>0</v>
      </c>
      <c r="AM1687" s="30">
        <f t="shared" si="897"/>
        <v>0</v>
      </c>
      <c r="AN1687" s="30">
        <f t="shared" si="897"/>
        <v>0</v>
      </c>
      <c r="AO1687" s="30">
        <f t="shared" si="897"/>
        <v>0</v>
      </c>
      <c r="AP1687" s="30">
        <f t="shared" si="897"/>
        <v>0</v>
      </c>
      <c r="AQ1687" s="30">
        <f t="shared" si="897"/>
        <v>0</v>
      </c>
      <c r="AR1687" s="30">
        <f t="shared" si="897"/>
        <v>0</v>
      </c>
      <c r="AS1687" s="30">
        <f t="shared" si="897"/>
        <v>0</v>
      </c>
      <c r="AT1687" s="30">
        <f t="shared" si="897"/>
        <v>0</v>
      </c>
      <c r="AU1687" s="30">
        <f t="shared" si="897"/>
        <v>0</v>
      </c>
      <c r="AV1687" s="30">
        <f t="shared" si="897"/>
        <v>0</v>
      </c>
      <c r="AW1687" s="30">
        <f t="shared" si="897"/>
        <v>0</v>
      </c>
      <c r="AX1687" s="30">
        <f t="shared" si="897"/>
        <v>0</v>
      </c>
      <c r="AY1687" s="30">
        <f t="shared" si="897"/>
        <v>0</v>
      </c>
      <c r="AZ1687" s="30">
        <f t="shared" si="897"/>
        <v>0</v>
      </c>
      <c r="BA1687" s="30">
        <f t="shared" si="897"/>
        <v>0</v>
      </c>
      <c r="BB1687" s="30">
        <f t="shared" si="897"/>
        <v>0</v>
      </c>
      <c r="BC1687" s="30">
        <f t="shared" si="897"/>
        <v>0</v>
      </c>
      <c r="BD1687" s="30">
        <f t="shared" si="897"/>
        <v>0</v>
      </c>
      <c r="BE1687" s="30">
        <f t="shared" si="897"/>
        <v>0</v>
      </c>
      <c r="BF1687" s="30">
        <f t="shared" si="897"/>
        <v>0</v>
      </c>
      <c r="BG1687" s="31">
        <f>SUM(F1687:BF1687)</f>
        <v>0</v>
      </c>
    </row>
    <row r="1688" spans="1:62" ht="12.95" customHeight="1" x14ac:dyDescent="0.2">
      <c r="A1688" s="544"/>
      <c r="B1688" s="544"/>
      <c r="C1688" s="506"/>
      <c r="D1688" s="510"/>
      <c r="E1688" s="66" t="str">
        <f>Parameters!$B$15</f>
        <v>Fem.</v>
      </c>
      <c r="F1688" s="27"/>
      <c r="G1688" s="27"/>
      <c r="H1688" s="27"/>
      <c r="I1688" s="27"/>
      <c r="J1688" s="27"/>
      <c r="K1688" s="27"/>
      <c r="L1688" s="27"/>
      <c r="M1688" s="27"/>
      <c r="N1688" s="27"/>
      <c r="O1688" s="27"/>
      <c r="P1688" s="27"/>
      <c r="Q1688" s="27"/>
      <c r="R1688" s="27"/>
      <c r="S1688" s="27"/>
      <c r="T1688" s="27"/>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27"/>
      <c r="AR1688" s="27"/>
      <c r="AS1688" s="27"/>
      <c r="AT1688" s="27"/>
      <c r="AU1688" s="27"/>
      <c r="AV1688" s="27"/>
      <c r="AW1688" s="27"/>
      <c r="AX1688" s="27"/>
      <c r="AY1688" s="27"/>
      <c r="AZ1688" s="27"/>
      <c r="BA1688" s="27"/>
      <c r="BB1688" s="27"/>
      <c r="BC1688" s="27"/>
      <c r="BD1688" s="27"/>
      <c r="BE1688" s="27"/>
      <c r="BF1688" s="27"/>
      <c r="BG1688" s="28">
        <f t="shared" ref="BG1688:BG1697" si="898">SUM(F1688:BF1688)</f>
        <v>0</v>
      </c>
    </row>
    <row r="1689" spans="1:62" ht="12.95" customHeight="1" x14ac:dyDescent="0.2">
      <c r="A1689" s="544"/>
      <c r="B1689" s="544"/>
      <c r="C1689" s="506"/>
      <c r="D1689" s="511"/>
      <c r="E1689" s="66" t="str">
        <f>Parameters!$B$16</f>
        <v>Male</v>
      </c>
      <c r="F1689" s="27"/>
      <c r="G1689" s="27"/>
      <c r="H1689" s="27"/>
      <c r="I1689" s="27"/>
      <c r="J1689" s="27"/>
      <c r="K1689" s="27"/>
      <c r="L1689" s="27"/>
      <c r="M1689" s="27"/>
      <c r="N1689" s="27"/>
      <c r="O1689" s="27"/>
      <c r="P1689" s="27"/>
      <c r="Q1689" s="27"/>
      <c r="R1689" s="27"/>
      <c r="S1689" s="27"/>
      <c r="T1689" s="27"/>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7"/>
      <c r="AU1689" s="27"/>
      <c r="AV1689" s="27"/>
      <c r="AW1689" s="27"/>
      <c r="AX1689" s="27"/>
      <c r="AY1689" s="27"/>
      <c r="AZ1689" s="27"/>
      <c r="BA1689" s="27"/>
      <c r="BB1689" s="27"/>
      <c r="BC1689" s="27"/>
      <c r="BD1689" s="27"/>
      <c r="BE1689" s="27"/>
      <c r="BF1689" s="27"/>
      <c r="BG1689" s="28">
        <f t="shared" si="898"/>
        <v>0</v>
      </c>
    </row>
    <row r="1690" spans="1:62" ht="12.95" customHeight="1" x14ac:dyDescent="0.2">
      <c r="A1690" s="544"/>
      <c r="B1690" s="544"/>
      <c r="C1690" s="507"/>
      <c r="D1690" s="512" t="str">
        <f>Parameters!$B$11</f>
        <v>Hosp.</v>
      </c>
      <c r="E1690" s="67" t="str">
        <f>Parameters!$B$14</f>
        <v>Total</v>
      </c>
      <c r="F1690" s="14">
        <f>F1691+F1692</f>
        <v>0</v>
      </c>
      <c r="G1690" s="14">
        <f t="shared" ref="G1690:BF1690" si="899">G1691+G1692</f>
        <v>0</v>
      </c>
      <c r="H1690" s="14">
        <f t="shared" si="899"/>
        <v>0</v>
      </c>
      <c r="I1690" s="14">
        <f t="shared" si="899"/>
        <v>0</v>
      </c>
      <c r="J1690" s="14">
        <f t="shared" si="899"/>
        <v>0</v>
      </c>
      <c r="K1690" s="14">
        <f t="shared" si="899"/>
        <v>0</v>
      </c>
      <c r="L1690" s="14">
        <f t="shared" si="899"/>
        <v>0</v>
      </c>
      <c r="M1690" s="14">
        <f t="shared" si="899"/>
        <v>0</v>
      </c>
      <c r="N1690" s="14">
        <f t="shared" si="899"/>
        <v>0</v>
      </c>
      <c r="O1690" s="14">
        <f t="shared" si="899"/>
        <v>0</v>
      </c>
      <c r="P1690" s="14">
        <f t="shared" si="899"/>
        <v>0</v>
      </c>
      <c r="Q1690" s="14">
        <f t="shared" si="899"/>
        <v>0</v>
      </c>
      <c r="R1690" s="14">
        <f t="shared" si="899"/>
        <v>0</v>
      </c>
      <c r="S1690" s="14">
        <f t="shared" si="899"/>
        <v>0</v>
      </c>
      <c r="T1690" s="14">
        <f t="shared" si="899"/>
        <v>0</v>
      </c>
      <c r="U1690" s="14">
        <f t="shared" si="899"/>
        <v>0</v>
      </c>
      <c r="V1690" s="14">
        <f t="shared" si="899"/>
        <v>0</v>
      </c>
      <c r="W1690" s="14">
        <f t="shared" si="899"/>
        <v>0</v>
      </c>
      <c r="X1690" s="14">
        <f t="shared" si="899"/>
        <v>0</v>
      </c>
      <c r="Y1690" s="14">
        <f t="shared" si="899"/>
        <v>0</v>
      </c>
      <c r="Z1690" s="14">
        <f t="shared" si="899"/>
        <v>0</v>
      </c>
      <c r="AA1690" s="14">
        <f t="shared" si="899"/>
        <v>0</v>
      </c>
      <c r="AB1690" s="14">
        <f t="shared" si="899"/>
        <v>0</v>
      </c>
      <c r="AC1690" s="14">
        <f t="shared" si="899"/>
        <v>0</v>
      </c>
      <c r="AD1690" s="14">
        <f t="shared" si="899"/>
        <v>0</v>
      </c>
      <c r="AE1690" s="14">
        <f t="shared" si="899"/>
        <v>0</v>
      </c>
      <c r="AF1690" s="14">
        <f t="shared" si="899"/>
        <v>0</v>
      </c>
      <c r="AG1690" s="14">
        <f t="shared" si="899"/>
        <v>0</v>
      </c>
      <c r="AH1690" s="14">
        <f t="shared" si="899"/>
        <v>0</v>
      </c>
      <c r="AI1690" s="14">
        <f t="shared" si="899"/>
        <v>0</v>
      </c>
      <c r="AJ1690" s="14">
        <f t="shared" si="899"/>
        <v>0</v>
      </c>
      <c r="AK1690" s="14">
        <f t="shared" si="899"/>
        <v>0</v>
      </c>
      <c r="AL1690" s="14">
        <f t="shared" si="899"/>
        <v>0</v>
      </c>
      <c r="AM1690" s="14">
        <f t="shared" si="899"/>
        <v>0</v>
      </c>
      <c r="AN1690" s="14">
        <f t="shared" si="899"/>
        <v>0</v>
      </c>
      <c r="AO1690" s="14">
        <f t="shared" si="899"/>
        <v>0</v>
      </c>
      <c r="AP1690" s="14">
        <f t="shared" si="899"/>
        <v>0</v>
      </c>
      <c r="AQ1690" s="14">
        <f t="shared" si="899"/>
        <v>0</v>
      </c>
      <c r="AR1690" s="14">
        <f t="shared" si="899"/>
        <v>0</v>
      </c>
      <c r="AS1690" s="14">
        <f t="shared" si="899"/>
        <v>0</v>
      </c>
      <c r="AT1690" s="14">
        <f t="shared" si="899"/>
        <v>0</v>
      </c>
      <c r="AU1690" s="14">
        <f t="shared" si="899"/>
        <v>0</v>
      </c>
      <c r="AV1690" s="14">
        <f t="shared" si="899"/>
        <v>0</v>
      </c>
      <c r="AW1690" s="14">
        <f t="shared" si="899"/>
        <v>0</v>
      </c>
      <c r="AX1690" s="14">
        <f t="shared" si="899"/>
        <v>0</v>
      </c>
      <c r="AY1690" s="14">
        <f t="shared" si="899"/>
        <v>0</v>
      </c>
      <c r="AZ1690" s="14">
        <f t="shared" si="899"/>
        <v>0</v>
      </c>
      <c r="BA1690" s="14">
        <f t="shared" si="899"/>
        <v>0</v>
      </c>
      <c r="BB1690" s="14">
        <f t="shared" si="899"/>
        <v>0</v>
      </c>
      <c r="BC1690" s="14">
        <f t="shared" si="899"/>
        <v>0</v>
      </c>
      <c r="BD1690" s="14">
        <f t="shared" si="899"/>
        <v>0</v>
      </c>
      <c r="BE1690" s="14">
        <f t="shared" si="899"/>
        <v>0</v>
      </c>
      <c r="BF1690" s="14">
        <f t="shared" si="899"/>
        <v>0</v>
      </c>
      <c r="BG1690" s="29">
        <f t="shared" si="898"/>
        <v>0</v>
      </c>
    </row>
    <row r="1691" spans="1:62" ht="12.95" customHeight="1" x14ac:dyDescent="0.2">
      <c r="A1691" s="544"/>
      <c r="B1691" s="544"/>
      <c r="C1691" s="507"/>
      <c r="D1691" s="513"/>
      <c r="E1691" s="44"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898"/>
        <v>0</v>
      </c>
    </row>
    <row r="1692" spans="1:62" ht="12.95" customHeight="1" x14ac:dyDescent="0.2">
      <c r="A1692" s="544"/>
      <c r="B1692" s="544"/>
      <c r="C1692" s="507"/>
      <c r="D1692" s="514"/>
      <c r="E1692" s="44"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898"/>
        <v>0</v>
      </c>
    </row>
    <row r="1693" spans="1:62" ht="12.95" customHeight="1" x14ac:dyDescent="0.2">
      <c r="A1693" s="544"/>
      <c r="B1693" s="544"/>
      <c r="C1693" s="507"/>
      <c r="D1693" s="515" t="str">
        <f>Parameters!$B$12</f>
        <v>ICU</v>
      </c>
      <c r="E1693" s="67" t="str">
        <f>Parameters!$B$14</f>
        <v>Total</v>
      </c>
      <c r="F1693" s="14">
        <f>F1694+F1695</f>
        <v>0</v>
      </c>
      <c r="G1693" s="14">
        <f t="shared" ref="G1693:BF1693" si="900">G1694+G1695</f>
        <v>0</v>
      </c>
      <c r="H1693" s="14">
        <f t="shared" si="900"/>
        <v>0</v>
      </c>
      <c r="I1693" s="14">
        <f t="shared" si="900"/>
        <v>0</v>
      </c>
      <c r="J1693" s="14">
        <f t="shared" si="900"/>
        <v>0</v>
      </c>
      <c r="K1693" s="14">
        <f t="shared" si="900"/>
        <v>0</v>
      </c>
      <c r="L1693" s="14">
        <f t="shared" si="900"/>
        <v>0</v>
      </c>
      <c r="M1693" s="14">
        <f t="shared" si="900"/>
        <v>0</v>
      </c>
      <c r="N1693" s="14">
        <f t="shared" si="900"/>
        <v>0</v>
      </c>
      <c r="O1693" s="14">
        <f t="shared" si="900"/>
        <v>0</v>
      </c>
      <c r="P1693" s="14">
        <f t="shared" si="900"/>
        <v>0</v>
      </c>
      <c r="Q1693" s="14">
        <f t="shared" si="900"/>
        <v>0</v>
      </c>
      <c r="R1693" s="14">
        <f t="shared" si="900"/>
        <v>0</v>
      </c>
      <c r="S1693" s="14">
        <f t="shared" si="900"/>
        <v>0</v>
      </c>
      <c r="T1693" s="14">
        <f t="shared" si="900"/>
        <v>0</v>
      </c>
      <c r="U1693" s="14">
        <f t="shared" si="900"/>
        <v>0</v>
      </c>
      <c r="V1693" s="14">
        <f t="shared" si="900"/>
        <v>0</v>
      </c>
      <c r="W1693" s="14">
        <f t="shared" si="900"/>
        <v>0</v>
      </c>
      <c r="X1693" s="14">
        <f t="shared" si="900"/>
        <v>0</v>
      </c>
      <c r="Y1693" s="14">
        <f t="shared" si="900"/>
        <v>0</v>
      </c>
      <c r="Z1693" s="14">
        <f t="shared" si="900"/>
        <v>0</v>
      </c>
      <c r="AA1693" s="14">
        <f t="shared" si="900"/>
        <v>0</v>
      </c>
      <c r="AB1693" s="14">
        <f t="shared" si="900"/>
        <v>0</v>
      </c>
      <c r="AC1693" s="14">
        <f t="shared" si="900"/>
        <v>0</v>
      </c>
      <c r="AD1693" s="14">
        <f t="shared" si="900"/>
        <v>0</v>
      </c>
      <c r="AE1693" s="14">
        <f t="shared" si="900"/>
        <v>0</v>
      </c>
      <c r="AF1693" s="14">
        <f t="shared" si="900"/>
        <v>0</v>
      </c>
      <c r="AG1693" s="14">
        <f t="shared" si="900"/>
        <v>0</v>
      </c>
      <c r="AH1693" s="14">
        <f t="shared" si="900"/>
        <v>0</v>
      </c>
      <c r="AI1693" s="14">
        <f t="shared" si="900"/>
        <v>0</v>
      </c>
      <c r="AJ1693" s="14">
        <f t="shared" si="900"/>
        <v>0</v>
      </c>
      <c r="AK1693" s="14">
        <f t="shared" si="900"/>
        <v>0</v>
      </c>
      <c r="AL1693" s="14">
        <f t="shared" si="900"/>
        <v>0</v>
      </c>
      <c r="AM1693" s="14">
        <f t="shared" si="900"/>
        <v>0</v>
      </c>
      <c r="AN1693" s="14">
        <f t="shared" si="900"/>
        <v>0</v>
      </c>
      <c r="AO1693" s="14">
        <f t="shared" si="900"/>
        <v>0</v>
      </c>
      <c r="AP1693" s="14">
        <f t="shared" si="900"/>
        <v>0</v>
      </c>
      <c r="AQ1693" s="14">
        <f t="shared" si="900"/>
        <v>0</v>
      </c>
      <c r="AR1693" s="14">
        <f t="shared" si="900"/>
        <v>0</v>
      </c>
      <c r="AS1693" s="14">
        <f t="shared" si="900"/>
        <v>0</v>
      </c>
      <c r="AT1693" s="14">
        <f t="shared" si="900"/>
        <v>0</v>
      </c>
      <c r="AU1693" s="14">
        <f t="shared" si="900"/>
        <v>0</v>
      </c>
      <c r="AV1693" s="14">
        <f t="shared" si="900"/>
        <v>0</v>
      </c>
      <c r="AW1693" s="14">
        <f t="shared" si="900"/>
        <v>0</v>
      </c>
      <c r="AX1693" s="14">
        <f t="shared" si="900"/>
        <v>0</v>
      </c>
      <c r="AY1693" s="14">
        <f t="shared" si="900"/>
        <v>0</v>
      </c>
      <c r="AZ1693" s="14">
        <f t="shared" si="900"/>
        <v>0</v>
      </c>
      <c r="BA1693" s="14">
        <f t="shared" si="900"/>
        <v>0</v>
      </c>
      <c r="BB1693" s="14">
        <f t="shared" si="900"/>
        <v>0</v>
      </c>
      <c r="BC1693" s="14">
        <f t="shared" si="900"/>
        <v>0</v>
      </c>
      <c r="BD1693" s="14">
        <f t="shared" si="900"/>
        <v>0</v>
      </c>
      <c r="BE1693" s="14">
        <f t="shared" si="900"/>
        <v>0</v>
      </c>
      <c r="BF1693" s="14">
        <f t="shared" si="900"/>
        <v>0</v>
      </c>
      <c r="BG1693" s="29">
        <f t="shared" si="898"/>
        <v>0</v>
      </c>
    </row>
    <row r="1694" spans="1:62" ht="12.95" customHeight="1" x14ac:dyDescent="0.2">
      <c r="A1694" s="544"/>
      <c r="B1694" s="544"/>
      <c r="C1694" s="507"/>
      <c r="D1694" s="513"/>
      <c r="E1694" s="44"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898"/>
        <v>0</v>
      </c>
    </row>
    <row r="1695" spans="1:62" ht="12.95" customHeight="1" x14ac:dyDescent="0.2">
      <c r="A1695" s="544"/>
      <c r="B1695" s="544"/>
      <c r="C1695" s="507"/>
      <c r="D1695" s="514"/>
      <c r="E1695" s="44" t="str">
        <f>Parameters!$B$16</f>
        <v>Male</v>
      </c>
      <c r="F1695" s="11"/>
      <c r="G1695" s="11"/>
      <c r="H1695" s="11"/>
      <c r="I1695" s="11"/>
      <c r="J1695" s="11"/>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6">
        <f t="shared" si="898"/>
        <v>0</v>
      </c>
    </row>
    <row r="1696" spans="1:62" ht="12.95" customHeight="1" x14ac:dyDescent="0.2">
      <c r="A1696" s="544"/>
      <c r="B1696" s="544"/>
      <c r="C1696" s="507"/>
      <c r="D1696" s="515" t="str">
        <f>Parameters!$B$13</f>
        <v>Death</v>
      </c>
      <c r="E1696" s="67" t="str">
        <f>Parameters!$B$14</f>
        <v>Total</v>
      </c>
      <c r="F1696" s="14">
        <f>F1697+F1698</f>
        <v>0</v>
      </c>
      <c r="G1696" s="14">
        <f t="shared" ref="G1696:BF1696" si="901">G1697+G1698</f>
        <v>0</v>
      </c>
      <c r="H1696" s="14">
        <f t="shared" si="901"/>
        <v>0</v>
      </c>
      <c r="I1696" s="14">
        <f t="shared" si="901"/>
        <v>0</v>
      </c>
      <c r="J1696" s="14">
        <f t="shared" si="901"/>
        <v>0</v>
      </c>
      <c r="K1696" s="14">
        <f t="shared" si="901"/>
        <v>0</v>
      </c>
      <c r="L1696" s="14">
        <f t="shared" si="901"/>
        <v>0</v>
      </c>
      <c r="M1696" s="14">
        <f t="shared" si="901"/>
        <v>0</v>
      </c>
      <c r="N1696" s="14">
        <f t="shared" si="901"/>
        <v>0</v>
      </c>
      <c r="O1696" s="14">
        <f t="shared" si="901"/>
        <v>0</v>
      </c>
      <c r="P1696" s="14">
        <f t="shared" si="901"/>
        <v>0</v>
      </c>
      <c r="Q1696" s="14">
        <f t="shared" si="901"/>
        <v>0</v>
      </c>
      <c r="R1696" s="14">
        <f t="shared" si="901"/>
        <v>0</v>
      </c>
      <c r="S1696" s="14">
        <f t="shared" si="901"/>
        <v>0</v>
      </c>
      <c r="T1696" s="14">
        <f t="shared" si="901"/>
        <v>0</v>
      </c>
      <c r="U1696" s="14">
        <f t="shared" si="901"/>
        <v>0</v>
      </c>
      <c r="V1696" s="14">
        <f t="shared" si="901"/>
        <v>0</v>
      </c>
      <c r="W1696" s="14">
        <f t="shared" si="901"/>
        <v>0</v>
      </c>
      <c r="X1696" s="14">
        <f t="shared" si="901"/>
        <v>0</v>
      </c>
      <c r="Y1696" s="14">
        <f t="shared" si="901"/>
        <v>0</v>
      </c>
      <c r="Z1696" s="14">
        <f t="shared" si="901"/>
        <v>0</v>
      </c>
      <c r="AA1696" s="14">
        <f t="shared" si="901"/>
        <v>0</v>
      </c>
      <c r="AB1696" s="14">
        <f t="shared" si="901"/>
        <v>0</v>
      </c>
      <c r="AC1696" s="14">
        <f t="shared" si="901"/>
        <v>0</v>
      </c>
      <c r="AD1696" s="14">
        <f t="shared" si="901"/>
        <v>0</v>
      </c>
      <c r="AE1696" s="14">
        <f t="shared" si="901"/>
        <v>0</v>
      </c>
      <c r="AF1696" s="14">
        <f t="shared" si="901"/>
        <v>0</v>
      </c>
      <c r="AG1696" s="14">
        <f t="shared" si="901"/>
        <v>0</v>
      </c>
      <c r="AH1696" s="14">
        <f t="shared" si="901"/>
        <v>0</v>
      </c>
      <c r="AI1696" s="14">
        <f t="shared" si="901"/>
        <v>0</v>
      </c>
      <c r="AJ1696" s="14">
        <f t="shared" si="901"/>
        <v>0</v>
      </c>
      <c r="AK1696" s="14">
        <f t="shared" si="901"/>
        <v>0</v>
      </c>
      <c r="AL1696" s="14">
        <f t="shared" si="901"/>
        <v>0</v>
      </c>
      <c r="AM1696" s="14">
        <f t="shared" si="901"/>
        <v>0</v>
      </c>
      <c r="AN1696" s="14">
        <f t="shared" si="901"/>
        <v>0</v>
      </c>
      <c r="AO1696" s="14">
        <f t="shared" si="901"/>
        <v>0</v>
      </c>
      <c r="AP1696" s="14">
        <f t="shared" si="901"/>
        <v>0</v>
      </c>
      <c r="AQ1696" s="14">
        <f t="shared" si="901"/>
        <v>0</v>
      </c>
      <c r="AR1696" s="14">
        <f t="shared" si="901"/>
        <v>0</v>
      </c>
      <c r="AS1696" s="14">
        <f t="shared" si="901"/>
        <v>0</v>
      </c>
      <c r="AT1696" s="14">
        <f t="shared" si="901"/>
        <v>0</v>
      </c>
      <c r="AU1696" s="14">
        <f t="shared" si="901"/>
        <v>0</v>
      </c>
      <c r="AV1696" s="14">
        <f t="shared" si="901"/>
        <v>0</v>
      </c>
      <c r="AW1696" s="14">
        <f t="shared" si="901"/>
        <v>0</v>
      </c>
      <c r="AX1696" s="14">
        <f t="shared" si="901"/>
        <v>0</v>
      </c>
      <c r="AY1696" s="14">
        <f t="shared" si="901"/>
        <v>0</v>
      </c>
      <c r="AZ1696" s="14">
        <f t="shared" si="901"/>
        <v>0</v>
      </c>
      <c r="BA1696" s="14">
        <f t="shared" si="901"/>
        <v>0</v>
      </c>
      <c r="BB1696" s="14">
        <f t="shared" si="901"/>
        <v>0</v>
      </c>
      <c r="BC1696" s="14">
        <f t="shared" si="901"/>
        <v>0</v>
      </c>
      <c r="BD1696" s="14">
        <f t="shared" si="901"/>
        <v>0</v>
      </c>
      <c r="BE1696" s="14">
        <f t="shared" si="901"/>
        <v>0</v>
      </c>
      <c r="BF1696" s="14">
        <f t="shared" si="901"/>
        <v>0</v>
      </c>
      <c r="BG1696" s="29">
        <f t="shared" si="898"/>
        <v>0</v>
      </c>
      <c r="BI1696" s="9"/>
      <c r="BJ1696" s="61"/>
    </row>
    <row r="1697" spans="1:62" ht="12.95" customHeight="1" x14ac:dyDescent="0.2">
      <c r="A1697" s="544"/>
      <c r="B1697" s="544"/>
      <c r="C1697" s="507"/>
      <c r="D1697" s="513"/>
      <c r="E1697" s="44" t="str">
        <f>Parameters!$B$15</f>
        <v>Fem.</v>
      </c>
      <c r="F1697" s="11"/>
      <c r="G1697" s="11"/>
      <c r="H1697" s="11"/>
      <c r="I1697" s="11"/>
      <c r="J1697" s="11"/>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6">
        <f t="shared" si="898"/>
        <v>0</v>
      </c>
      <c r="BI1697" s="9"/>
      <c r="BJ1697" s="61"/>
    </row>
    <row r="1698" spans="1:62" ht="12.95" customHeight="1" thickBot="1" x14ac:dyDescent="0.25">
      <c r="A1698" s="544"/>
      <c r="B1698" s="544"/>
      <c r="C1698" s="508"/>
      <c r="D1698" s="516"/>
      <c r="E1698" s="44" t="str">
        <f>Parameters!$B$16</f>
        <v>Male</v>
      </c>
      <c r="F1698" s="11"/>
      <c r="G1698" s="11"/>
      <c r="H1698" s="11"/>
      <c r="I1698" s="11"/>
      <c r="J1698" s="11"/>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33">
        <f>SUM(F1698:BF1698)</f>
        <v>0</v>
      </c>
      <c r="BI1698" s="9"/>
      <c r="BJ1698" s="61"/>
    </row>
    <row r="1699" spans="1:62" ht="12.95" customHeight="1" x14ac:dyDescent="0.2">
      <c r="A1699" s="544"/>
      <c r="B1699" s="544"/>
      <c r="C1699" s="505" t="str">
        <f>Parameters!$C$7</f>
        <v>5 to 14</v>
      </c>
      <c r="D1699" s="509" t="str">
        <f>Parameters!$B$10</f>
        <v>Fever</v>
      </c>
      <c r="E1699" s="65" t="str">
        <f>Parameters!$B$14</f>
        <v>Total</v>
      </c>
      <c r="F1699" s="30">
        <f>F1700+F1701</f>
        <v>0</v>
      </c>
      <c r="G1699" s="30">
        <f t="shared" ref="G1699:BF1699" si="902">G1700+G1701</f>
        <v>0</v>
      </c>
      <c r="H1699" s="30">
        <f t="shared" si="902"/>
        <v>0</v>
      </c>
      <c r="I1699" s="30">
        <f t="shared" si="902"/>
        <v>0</v>
      </c>
      <c r="J1699" s="30">
        <f t="shared" si="902"/>
        <v>0</v>
      </c>
      <c r="K1699" s="30">
        <f t="shared" si="902"/>
        <v>0</v>
      </c>
      <c r="L1699" s="30">
        <f t="shared" si="902"/>
        <v>0</v>
      </c>
      <c r="M1699" s="30">
        <f t="shared" si="902"/>
        <v>0</v>
      </c>
      <c r="N1699" s="30">
        <f t="shared" si="902"/>
        <v>0</v>
      </c>
      <c r="O1699" s="30">
        <f t="shared" si="902"/>
        <v>0</v>
      </c>
      <c r="P1699" s="30">
        <f t="shared" si="902"/>
        <v>0</v>
      </c>
      <c r="Q1699" s="30">
        <f t="shared" si="902"/>
        <v>0</v>
      </c>
      <c r="R1699" s="30">
        <f t="shared" si="902"/>
        <v>0</v>
      </c>
      <c r="S1699" s="30">
        <f t="shared" si="902"/>
        <v>0</v>
      </c>
      <c r="T1699" s="30">
        <f t="shared" si="902"/>
        <v>0</v>
      </c>
      <c r="U1699" s="30">
        <f t="shared" si="902"/>
        <v>0</v>
      </c>
      <c r="V1699" s="30">
        <f t="shared" si="902"/>
        <v>0</v>
      </c>
      <c r="W1699" s="30">
        <f t="shared" si="902"/>
        <v>0</v>
      </c>
      <c r="X1699" s="30">
        <f t="shared" si="902"/>
        <v>0</v>
      </c>
      <c r="Y1699" s="30">
        <f t="shared" si="902"/>
        <v>0</v>
      </c>
      <c r="Z1699" s="30">
        <f t="shared" si="902"/>
        <v>0</v>
      </c>
      <c r="AA1699" s="30">
        <f t="shared" si="902"/>
        <v>0</v>
      </c>
      <c r="AB1699" s="30">
        <f t="shared" si="902"/>
        <v>0</v>
      </c>
      <c r="AC1699" s="30">
        <f t="shared" si="902"/>
        <v>0</v>
      </c>
      <c r="AD1699" s="30">
        <f t="shared" si="902"/>
        <v>0</v>
      </c>
      <c r="AE1699" s="30">
        <f t="shared" si="902"/>
        <v>0</v>
      </c>
      <c r="AF1699" s="30">
        <f t="shared" si="902"/>
        <v>0</v>
      </c>
      <c r="AG1699" s="30">
        <f t="shared" si="902"/>
        <v>0</v>
      </c>
      <c r="AH1699" s="30">
        <f t="shared" si="902"/>
        <v>0</v>
      </c>
      <c r="AI1699" s="30">
        <f t="shared" si="902"/>
        <v>0</v>
      </c>
      <c r="AJ1699" s="30">
        <f t="shared" si="902"/>
        <v>0</v>
      </c>
      <c r="AK1699" s="30">
        <f t="shared" si="902"/>
        <v>0</v>
      </c>
      <c r="AL1699" s="30">
        <f t="shared" si="902"/>
        <v>0</v>
      </c>
      <c r="AM1699" s="30">
        <f t="shared" si="902"/>
        <v>0</v>
      </c>
      <c r="AN1699" s="30">
        <f t="shared" si="902"/>
        <v>0</v>
      </c>
      <c r="AO1699" s="30">
        <f t="shared" si="902"/>
        <v>0</v>
      </c>
      <c r="AP1699" s="30">
        <f t="shared" si="902"/>
        <v>0</v>
      </c>
      <c r="AQ1699" s="30">
        <f t="shared" si="902"/>
        <v>0</v>
      </c>
      <c r="AR1699" s="30">
        <f t="shared" si="902"/>
        <v>0</v>
      </c>
      <c r="AS1699" s="30">
        <f t="shared" si="902"/>
        <v>0</v>
      </c>
      <c r="AT1699" s="30">
        <f t="shared" si="902"/>
        <v>0</v>
      </c>
      <c r="AU1699" s="30">
        <f t="shared" si="902"/>
        <v>0</v>
      </c>
      <c r="AV1699" s="30">
        <f t="shared" si="902"/>
        <v>0</v>
      </c>
      <c r="AW1699" s="30">
        <f t="shared" si="902"/>
        <v>0</v>
      </c>
      <c r="AX1699" s="30">
        <f t="shared" si="902"/>
        <v>0</v>
      </c>
      <c r="AY1699" s="30">
        <f t="shared" si="902"/>
        <v>0</v>
      </c>
      <c r="AZ1699" s="30">
        <f t="shared" si="902"/>
        <v>0</v>
      </c>
      <c r="BA1699" s="30">
        <f t="shared" si="902"/>
        <v>0</v>
      </c>
      <c r="BB1699" s="30">
        <f t="shared" si="902"/>
        <v>0</v>
      </c>
      <c r="BC1699" s="30">
        <f t="shared" si="902"/>
        <v>0</v>
      </c>
      <c r="BD1699" s="30">
        <f t="shared" si="902"/>
        <v>0</v>
      </c>
      <c r="BE1699" s="30">
        <f t="shared" si="902"/>
        <v>0</v>
      </c>
      <c r="BF1699" s="30">
        <f t="shared" si="902"/>
        <v>0</v>
      </c>
      <c r="BG1699" s="31">
        <f>SUM(F1699:BF1699)</f>
        <v>0</v>
      </c>
      <c r="BI1699" s="9"/>
      <c r="BJ1699" s="61"/>
    </row>
    <row r="1700" spans="1:62" ht="12.95" customHeight="1" x14ac:dyDescent="0.2">
      <c r="A1700" s="544"/>
      <c r="B1700" s="544"/>
      <c r="C1700" s="506"/>
      <c r="D1700" s="510"/>
      <c r="E1700" s="66" t="str">
        <f>Parameters!$B$15</f>
        <v>Fem.</v>
      </c>
      <c r="F1700" s="27"/>
      <c r="G1700" s="27"/>
      <c r="H1700" s="27"/>
      <c r="I1700" s="27"/>
      <c r="J1700" s="27"/>
      <c r="K1700" s="27"/>
      <c r="L1700" s="27"/>
      <c r="M1700" s="27"/>
      <c r="N1700" s="27"/>
      <c r="O1700" s="27"/>
      <c r="P1700" s="27"/>
      <c r="Q1700" s="27"/>
      <c r="R1700" s="27"/>
      <c r="S1700" s="27"/>
      <c r="T1700" s="27"/>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27"/>
      <c r="AR1700" s="27"/>
      <c r="AS1700" s="27"/>
      <c r="AT1700" s="27"/>
      <c r="AU1700" s="27"/>
      <c r="AV1700" s="27"/>
      <c r="AW1700" s="27"/>
      <c r="AX1700" s="27"/>
      <c r="AY1700" s="27"/>
      <c r="AZ1700" s="27"/>
      <c r="BA1700" s="27"/>
      <c r="BB1700" s="27"/>
      <c r="BC1700" s="27"/>
      <c r="BD1700" s="27"/>
      <c r="BE1700" s="27"/>
      <c r="BF1700" s="27"/>
      <c r="BG1700" s="28">
        <f t="shared" ref="BG1700:BG1709" si="903">SUM(F1700:BF1700)</f>
        <v>0</v>
      </c>
      <c r="BI1700" s="9"/>
      <c r="BJ1700" s="61"/>
    </row>
    <row r="1701" spans="1:62" ht="12.95" customHeight="1" x14ac:dyDescent="0.2">
      <c r="A1701" s="544"/>
      <c r="B1701" s="544"/>
      <c r="C1701" s="506"/>
      <c r="D1701" s="511"/>
      <c r="E1701" s="66" t="str">
        <f>Parameters!$B$16</f>
        <v>Male</v>
      </c>
      <c r="F1701" s="27"/>
      <c r="G1701" s="27"/>
      <c r="H1701" s="27"/>
      <c r="I1701" s="27"/>
      <c r="J1701" s="27"/>
      <c r="K1701" s="27"/>
      <c r="L1701" s="27"/>
      <c r="M1701" s="27"/>
      <c r="N1701" s="27"/>
      <c r="O1701" s="27"/>
      <c r="P1701" s="27"/>
      <c r="Q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27"/>
      <c r="AR1701" s="27"/>
      <c r="AS1701" s="27"/>
      <c r="AT1701" s="27"/>
      <c r="AU1701" s="27"/>
      <c r="AV1701" s="27"/>
      <c r="AW1701" s="27"/>
      <c r="AX1701" s="27"/>
      <c r="AY1701" s="27"/>
      <c r="AZ1701" s="27"/>
      <c r="BA1701" s="27"/>
      <c r="BB1701" s="27"/>
      <c r="BC1701" s="27"/>
      <c r="BD1701" s="27"/>
      <c r="BE1701" s="27"/>
      <c r="BF1701" s="27"/>
      <c r="BG1701" s="28">
        <f t="shared" si="903"/>
        <v>0</v>
      </c>
      <c r="BI1701" s="9"/>
      <c r="BJ1701" s="61"/>
    </row>
    <row r="1702" spans="1:62" ht="12.95" customHeight="1" x14ac:dyDescent="0.2">
      <c r="A1702" s="544"/>
      <c r="B1702" s="544"/>
      <c r="C1702" s="507"/>
      <c r="D1702" s="512" t="str">
        <f>Parameters!$B$11</f>
        <v>Hosp.</v>
      </c>
      <c r="E1702" s="67" t="str">
        <f>Parameters!$B$14</f>
        <v>Total</v>
      </c>
      <c r="F1702" s="14">
        <f>F1703+F1704</f>
        <v>0</v>
      </c>
      <c r="G1702" s="14">
        <f t="shared" ref="G1702:BF1702" si="904">G1703+G1704</f>
        <v>0</v>
      </c>
      <c r="H1702" s="14">
        <f t="shared" si="904"/>
        <v>0</v>
      </c>
      <c r="I1702" s="14">
        <f t="shared" si="904"/>
        <v>0</v>
      </c>
      <c r="J1702" s="14">
        <f t="shared" si="904"/>
        <v>0</v>
      </c>
      <c r="K1702" s="14">
        <f t="shared" si="904"/>
        <v>0</v>
      </c>
      <c r="L1702" s="14">
        <f t="shared" si="904"/>
        <v>0</v>
      </c>
      <c r="M1702" s="14">
        <f t="shared" si="904"/>
        <v>0</v>
      </c>
      <c r="N1702" s="14">
        <f t="shared" si="904"/>
        <v>0</v>
      </c>
      <c r="O1702" s="14">
        <f t="shared" si="904"/>
        <v>0</v>
      </c>
      <c r="P1702" s="14">
        <f t="shared" si="904"/>
        <v>0</v>
      </c>
      <c r="Q1702" s="14">
        <f t="shared" si="904"/>
        <v>0</v>
      </c>
      <c r="R1702" s="14">
        <f t="shared" si="904"/>
        <v>0</v>
      </c>
      <c r="S1702" s="14">
        <f t="shared" si="904"/>
        <v>0</v>
      </c>
      <c r="T1702" s="14">
        <f t="shared" si="904"/>
        <v>0</v>
      </c>
      <c r="U1702" s="14">
        <f t="shared" si="904"/>
        <v>0</v>
      </c>
      <c r="V1702" s="14">
        <f t="shared" si="904"/>
        <v>0</v>
      </c>
      <c r="W1702" s="14">
        <f t="shared" si="904"/>
        <v>0</v>
      </c>
      <c r="X1702" s="14">
        <f t="shared" si="904"/>
        <v>0</v>
      </c>
      <c r="Y1702" s="14">
        <f t="shared" si="904"/>
        <v>0</v>
      </c>
      <c r="Z1702" s="14">
        <f t="shared" si="904"/>
        <v>0</v>
      </c>
      <c r="AA1702" s="14">
        <f t="shared" si="904"/>
        <v>0</v>
      </c>
      <c r="AB1702" s="14">
        <f t="shared" si="904"/>
        <v>0</v>
      </c>
      <c r="AC1702" s="14">
        <f t="shared" si="904"/>
        <v>0</v>
      </c>
      <c r="AD1702" s="14">
        <f t="shared" si="904"/>
        <v>0</v>
      </c>
      <c r="AE1702" s="14">
        <f t="shared" si="904"/>
        <v>0</v>
      </c>
      <c r="AF1702" s="14">
        <f t="shared" si="904"/>
        <v>0</v>
      </c>
      <c r="AG1702" s="14">
        <f t="shared" si="904"/>
        <v>0</v>
      </c>
      <c r="AH1702" s="14">
        <f t="shared" si="904"/>
        <v>0</v>
      </c>
      <c r="AI1702" s="14">
        <f t="shared" si="904"/>
        <v>0</v>
      </c>
      <c r="AJ1702" s="14">
        <f t="shared" si="904"/>
        <v>0</v>
      </c>
      <c r="AK1702" s="14">
        <f t="shared" si="904"/>
        <v>0</v>
      </c>
      <c r="AL1702" s="14">
        <f t="shared" si="904"/>
        <v>0</v>
      </c>
      <c r="AM1702" s="14">
        <f t="shared" si="904"/>
        <v>0</v>
      </c>
      <c r="AN1702" s="14">
        <f t="shared" si="904"/>
        <v>0</v>
      </c>
      <c r="AO1702" s="14">
        <f t="shared" si="904"/>
        <v>0</v>
      </c>
      <c r="AP1702" s="14">
        <f t="shared" si="904"/>
        <v>0</v>
      </c>
      <c r="AQ1702" s="14">
        <f t="shared" si="904"/>
        <v>0</v>
      </c>
      <c r="AR1702" s="14">
        <f t="shared" si="904"/>
        <v>0</v>
      </c>
      <c r="AS1702" s="14">
        <f t="shared" si="904"/>
        <v>0</v>
      </c>
      <c r="AT1702" s="14">
        <f t="shared" si="904"/>
        <v>0</v>
      </c>
      <c r="AU1702" s="14">
        <f t="shared" si="904"/>
        <v>0</v>
      </c>
      <c r="AV1702" s="14">
        <f t="shared" si="904"/>
        <v>0</v>
      </c>
      <c r="AW1702" s="14">
        <f t="shared" si="904"/>
        <v>0</v>
      </c>
      <c r="AX1702" s="14">
        <f t="shared" si="904"/>
        <v>0</v>
      </c>
      <c r="AY1702" s="14">
        <f t="shared" si="904"/>
        <v>0</v>
      </c>
      <c r="AZ1702" s="14">
        <f t="shared" si="904"/>
        <v>0</v>
      </c>
      <c r="BA1702" s="14">
        <f t="shared" si="904"/>
        <v>0</v>
      </c>
      <c r="BB1702" s="14">
        <f t="shared" si="904"/>
        <v>0</v>
      </c>
      <c r="BC1702" s="14">
        <f t="shared" si="904"/>
        <v>0</v>
      </c>
      <c r="BD1702" s="14">
        <f t="shared" si="904"/>
        <v>0</v>
      </c>
      <c r="BE1702" s="14">
        <f t="shared" si="904"/>
        <v>0</v>
      </c>
      <c r="BF1702" s="14">
        <f t="shared" si="904"/>
        <v>0</v>
      </c>
      <c r="BG1702" s="29">
        <f t="shared" si="903"/>
        <v>0</v>
      </c>
      <c r="BI1702" s="9"/>
      <c r="BJ1702" s="61"/>
    </row>
    <row r="1703" spans="1:62" ht="12.95" customHeight="1" x14ac:dyDescent="0.2">
      <c r="A1703" s="544"/>
      <c r="B1703" s="544"/>
      <c r="C1703" s="507"/>
      <c r="D1703" s="513"/>
      <c r="E1703" s="44"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03"/>
        <v>0</v>
      </c>
      <c r="BI1703" s="9"/>
      <c r="BJ1703" s="61"/>
    </row>
    <row r="1704" spans="1:62" ht="12.95" customHeight="1" x14ac:dyDescent="0.2">
      <c r="A1704" s="544"/>
      <c r="B1704" s="544"/>
      <c r="C1704" s="507"/>
      <c r="D1704" s="514"/>
      <c r="E1704" s="44"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03"/>
        <v>0</v>
      </c>
      <c r="BI1704" s="9"/>
      <c r="BJ1704" s="61"/>
    </row>
    <row r="1705" spans="1:62" ht="12.95" customHeight="1" x14ac:dyDescent="0.2">
      <c r="A1705" s="544"/>
      <c r="B1705" s="544"/>
      <c r="C1705" s="507"/>
      <c r="D1705" s="515" t="str">
        <f>Parameters!$B$12</f>
        <v>ICU</v>
      </c>
      <c r="E1705" s="67" t="str">
        <f>Parameters!$B$14</f>
        <v>Total</v>
      </c>
      <c r="F1705" s="14">
        <f>F1706+F1707</f>
        <v>0</v>
      </c>
      <c r="G1705" s="14">
        <f t="shared" ref="G1705:BF1705" si="905">G1706+G1707</f>
        <v>0</v>
      </c>
      <c r="H1705" s="14">
        <f t="shared" si="905"/>
        <v>0</v>
      </c>
      <c r="I1705" s="14">
        <f t="shared" si="905"/>
        <v>0</v>
      </c>
      <c r="J1705" s="14">
        <f t="shared" si="905"/>
        <v>0</v>
      </c>
      <c r="K1705" s="14">
        <f t="shared" si="905"/>
        <v>0</v>
      </c>
      <c r="L1705" s="14">
        <f t="shared" si="905"/>
        <v>0</v>
      </c>
      <c r="M1705" s="14">
        <f t="shared" si="905"/>
        <v>0</v>
      </c>
      <c r="N1705" s="14">
        <f t="shared" si="905"/>
        <v>0</v>
      </c>
      <c r="O1705" s="14">
        <f t="shared" si="905"/>
        <v>0</v>
      </c>
      <c r="P1705" s="14">
        <f t="shared" si="905"/>
        <v>0</v>
      </c>
      <c r="Q1705" s="14">
        <f t="shared" si="905"/>
        <v>0</v>
      </c>
      <c r="R1705" s="14">
        <f t="shared" si="905"/>
        <v>0</v>
      </c>
      <c r="S1705" s="14">
        <f t="shared" si="905"/>
        <v>0</v>
      </c>
      <c r="T1705" s="14">
        <f t="shared" si="905"/>
        <v>0</v>
      </c>
      <c r="U1705" s="14">
        <f t="shared" si="905"/>
        <v>0</v>
      </c>
      <c r="V1705" s="14">
        <f t="shared" si="905"/>
        <v>0</v>
      </c>
      <c r="W1705" s="14">
        <f t="shared" si="905"/>
        <v>0</v>
      </c>
      <c r="X1705" s="14">
        <f t="shared" si="905"/>
        <v>0</v>
      </c>
      <c r="Y1705" s="14">
        <f t="shared" si="905"/>
        <v>0</v>
      </c>
      <c r="Z1705" s="14">
        <f t="shared" si="905"/>
        <v>0</v>
      </c>
      <c r="AA1705" s="14">
        <f t="shared" si="905"/>
        <v>0</v>
      </c>
      <c r="AB1705" s="14">
        <f t="shared" si="905"/>
        <v>0</v>
      </c>
      <c r="AC1705" s="14">
        <f t="shared" si="905"/>
        <v>0</v>
      </c>
      <c r="AD1705" s="14">
        <f t="shared" si="905"/>
        <v>0</v>
      </c>
      <c r="AE1705" s="14">
        <f t="shared" si="905"/>
        <v>0</v>
      </c>
      <c r="AF1705" s="14">
        <f t="shared" si="905"/>
        <v>0</v>
      </c>
      <c r="AG1705" s="14">
        <f t="shared" si="905"/>
        <v>0</v>
      </c>
      <c r="AH1705" s="14">
        <f t="shared" si="905"/>
        <v>0</v>
      </c>
      <c r="AI1705" s="14">
        <f t="shared" si="905"/>
        <v>0</v>
      </c>
      <c r="AJ1705" s="14">
        <f t="shared" si="905"/>
        <v>0</v>
      </c>
      <c r="AK1705" s="14">
        <f t="shared" si="905"/>
        <v>0</v>
      </c>
      <c r="AL1705" s="14">
        <f t="shared" si="905"/>
        <v>0</v>
      </c>
      <c r="AM1705" s="14">
        <f t="shared" si="905"/>
        <v>0</v>
      </c>
      <c r="AN1705" s="14">
        <f t="shared" si="905"/>
        <v>0</v>
      </c>
      <c r="AO1705" s="14">
        <f t="shared" si="905"/>
        <v>0</v>
      </c>
      <c r="AP1705" s="14">
        <f t="shared" si="905"/>
        <v>0</v>
      </c>
      <c r="AQ1705" s="14">
        <f t="shared" si="905"/>
        <v>0</v>
      </c>
      <c r="AR1705" s="14">
        <f t="shared" si="905"/>
        <v>0</v>
      </c>
      <c r="AS1705" s="14">
        <f t="shared" si="905"/>
        <v>0</v>
      </c>
      <c r="AT1705" s="14">
        <f t="shared" si="905"/>
        <v>0</v>
      </c>
      <c r="AU1705" s="14">
        <f t="shared" si="905"/>
        <v>0</v>
      </c>
      <c r="AV1705" s="14">
        <f t="shared" si="905"/>
        <v>0</v>
      </c>
      <c r="AW1705" s="14">
        <f t="shared" si="905"/>
        <v>0</v>
      </c>
      <c r="AX1705" s="14">
        <f t="shared" si="905"/>
        <v>0</v>
      </c>
      <c r="AY1705" s="14">
        <f t="shared" si="905"/>
        <v>0</v>
      </c>
      <c r="AZ1705" s="14">
        <f t="shared" si="905"/>
        <v>0</v>
      </c>
      <c r="BA1705" s="14">
        <f t="shared" si="905"/>
        <v>0</v>
      </c>
      <c r="BB1705" s="14">
        <f t="shared" si="905"/>
        <v>0</v>
      </c>
      <c r="BC1705" s="14">
        <f t="shared" si="905"/>
        <v>0</v>
      </c>
      <c r="BD1705" s="14">
        <f t="shared" si="905"/>
        <v>0</v>
      </c>
      <c r="BE1705" s="14">
        <f t="shared" si="905"/>
        <v>0</v>
      </c>
      <c r="BF1705" s="14">
        <f t="shared" si="905"/>
        <v>0</v>
      </c>
      <c r="BG1705" s="29">
        <f t="shared" si="903"/>
        <v>0</v>
      </c>
      <c r="BI1705" s="9"/>
      <c r="BJ1705" s="61"/>
    </row>
    <row r="1706" spans="1:62" ht="12.95" customHeight="1" x14ac:dyDescent="0.2">
      <c r="A1706" s="544"/>
      <c r="B1706" s="544"/>
      <c r="C1706" s="507"/>
      <c r="D1706" s="513"/>
      <c r="E1706" s="44"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03"/>
        <v>0</v>
      </c>
      <c r="BI1706" s="9"/>
      <c r="BJ1706" s="61"/>
    </row>
    <row r="1707" spans="1:62" ht="12.95" customHeight="1" x14ac:dyDescent="0.2">
      <c r="A1707" s="544"/>
      <c r="B1707" s="544"/>
      <c r="C1707" s="507"/>
      <c r="D1707" s="514"/>
      <c r="E1707" s="44" t="str">
        <f>Parameters!$B$16</f>
        <v>Male</v>
      </c>
      <c r="F1707" s="11"/>
      <c r="G1707" s="11"/>
      <c r="H1707" s="11"/>
      <c r="I1707" s="11"/>
      <c r="J1707" s="11"/>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6">
        <f t="shared" si="903"/>
        <v>0</v>
      </c>
      <c r="BI1707" s="9"/>
      <c r="BJ1707" s="61"/>
    </row>
    <row r="1708" spans="1:62" ht="12.95" customHeight="1" x14ac:dyDescent="0.2">
      <c r="A1708" s="544"/>
      <c r="B1708" s="544"/>
      <c r="C1708" s="507"/>
      <c r="D1708" s="515" t="str">
        <f>Parameters!$B$13</f>
        <v>Death</v>
      </c>
      <c r="E1708" s="67" t="str">
        <f>Parameters!$B$14</f>
        <v>Total</v>
      </c>
      <c r="F1708" s="14">
        <f>F1709+F1710</f>
        <v>0</v>
      </c>
      <c r="G1708" s="14">
        <f t="shared" ref="G1708:BF1708" si="906">G1709+G1710</f>
        <v>0</v>
      </c>
      <c r="H1708" s="14">
        <f t="shared" si="906"/>
        <v>0</v>
      </c>
      <c r="I1708" s="14">
        <f t="shared" si="906"/>
        <v>0</v>
      </c>
      <c r="J1708" s="14">
        <f t="shared" si="906"/>
        <v>0</v>
      </c>
      <c r="K1708" s="14">
        <f t="shared" si="906"/>
        <v>0</v>
      </c>
      <c r="L1708" s="14">
        <f t="shared" si="906"/>
        <v>0</v>
      </c>
      <c r="M1708" s="14">
        <f t="shared" si="906"/>
        <v>0</v>
      </c>
      <c r="N1708" s="14">
        <f t="shared" si="906"/>
        <v>0</v>
      </c>
      <c r="O1708" s="14">
        <f t="shared" si="906"/>
        <v>0</v>
      </c>
      <c r="P1708" s="14">
        <f t="shared" si="906"/>
        <v>0</v>
      </c>
      <c r="Q1708" s="14">
        <f t="shared" si="906"/>
        <v>0</v>
      </c>
      <c r="R1708" s="14">
        <f t="shared" si="906"/>
        <v>0</v>
      </c>
      <c r="S1708" s="14">
        <f t="shared" si="906"/>
        <v>0</v>
      </c>
      <c r="T1708" s="14">
        <f t="shared" si="906"/>
        <v>0</v>
      </c>
      <c r="U1708" s="14">
        <f t="shared" si="906"/>
        <v>0</v>
      </c>
      <c r="V1708" s="14">
        <f t="shared" si="906"/>
        <v>0</v>
      </c>
      <c r="W1708" s="14">
        <f t="shared" si="906"/>
        <v>0</v>
      </c>
      <c r="X1708" s="14">
        <f t="shared" si="906"/>
        <v>0</v>
      </c>
      <c r="Y1708" s="14">
        <f t="shared" si="906"/>
        <v>0</v>
      </c>
      <c r="Z1708" s="14">
        <f t="shared" si="906"/>
        <v>0</v>
      </c>
      <c r="AA1708" s="14">
        <f t="shared" si="906"/>
        <v>0</v>
      </c>
      <c r="AB1708" s="14">
        <f t="shared" si="906"/>
        <v>0</v>
      </c>
      <c r="AC1708" s="14">
        <f t="shared" si="906"/>
        <v>0</v>
      </c>
      <c r="AD1708" s="14">
        <f t="shared" si="906"/>
        <v>0</v>
      </c>
      <c r="AE1708" s="14">
        <f t="shared" si="906"/>
        <v>0</v>
      </c>
      <c r="AF1708" s="14">
        <f t="shared" si="906"/>
        <v>0</v>
      </c>
      <c r="AG1708" s="14">
        <f t="shared" si="906"/>
        <v>0</v>
      </c>
      <c r="AH1708" s="14">
        <f t="shared" si="906"/>
        <v>0</v>
      </c>
      <c r="AI1708" s="14">
        <f t="shared" si="906"/>
        <v>0</v>
      </c>
      <c r="AJ1708" s="14">
        <f t="shared" si="906"/>
        <v>0</v>
      </c>
      <c r="AK1708" s="14">
        <f t="shared" si="906"/>
        <v>0</v>
      </c>
      <c r="AL1708" s="14">
        <f t="shared" si="906"/>
        <v>0</v>
      </c>
      <c r="AM1708" s="14">
        <f t="shared" si="906"/>
        <v>0</v>
      </c>
      <c r="AN1708" s="14">
        <f t="shared" si="906"/>
        <v>0</v>
      </c>
      <c r="AO1708" s="14">
        <f t="shared" si="906"/>
        <v>0</v>
      </c>
      <c r="AP1708" s="14">
        <f t="shared" si="906"/>
        <v>0</v>
      </c>
      <c r="AQ1708" s="14">
        <f t="shared" si="906"/>
        <v>0</v>
      </c>
      <c r="AR1708" s="14">
        <f t="shared" si="906"/>
        <v>0</v>
      </c>
      <c r="AS1708" s="14">
        <f t="shared" si="906"/>
        <v>0</v>
      </c>
      <c r="AT1708" s="14">
        <f t="shared" si="906"/>
        <v>0</v>
      </c>
      <c r="AU1708" s="14">
        <f t="shared" si="906"/>
        <v>0</v>
      </c>
      <c r="AV1708" s="14">
        <f t="shared" si="906"/>
        <v>0</v>
      </c>
      <c r="AW1708" s="14">
        <f t="shared" si="906"/>
        <v>0</v>
      </c>
      <c r="AX1708" s="14">
        <f t="shared" si="906"/>
        <v>0</v>
      </c>
      <c r="AY1708" s="14">
        <f t="shared" si="906"/>
        <v>0</v>
      </c>
      <c r="AZ1708" s="14">
        <f t="shared" si="906"/>
        <v>0</v>
      </c>
      <c r="BA1708" s="14">
        <f t="shared" si="906"/>
        <v>0</v>
      </c>
      <c r="BB1708" s="14">
        <f t="shared" si="906"/>
        <v>0</v>
      </c>
      <c r="BC1708" s="14">
        <f t="shared" si="906"/>
        <v>0</v>
      </c>
      <c r="BD1708" s="14">
        <f t="shared" si="906"/>
        <v>0</v>
      </c>
      <c r="BE1708" s="14">
        <f t="shared" si="906"/>
        <v>0</v>
      </c>
      <c r="BF1708" s="14">
        <f t="shared" si="906"/>
        <v>0</v>
      </c>
      <c r="BG1708" s="29">
        <f t="shared" si="903"/>
        <v>0</v>
      </c>
    </row>
    <row r="1709" spans="1:62" ht="12.95" customHeight="1" x14ac:dyDescent="0.2">
      <c r="A1709" s="544"/>
      <c r="B1709" s="544"/>
      <c r="C1709" s="507"/>
      <c r="D1709" s="513"/>
      <c r="E1709" s="44" t="str">
        <f>Parameters!$B$15</f>
        <v>Fem.</v>
      </c>
      <c r="F1709" s="11"/>
      <c r="G1709" s="11"/>
      <c r="H1709" s="11"/>
      <c r="I1709" s="11"/>
      <c r="J1709" s="11"/>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6">
        <f t="shared" si="903"/>
        <v>0</v>
      </c>
    </row>
    <row r="1710" spans="1:62" ht="12.95" customHeight="1" thickBot="1" x14ac:dyDescent="0.25">
      <c r="A1710" s="544"/>
      <c r="B1710" s="544"/>
      <c r="C1710" s="508"/>
      <c r="D1710" s="516"/>
      <c r="E1710" s="44" t="str">
        <f>Parameters!$B$16</f>
        <v>Male</v>
      </c>
      <c r="F1710" s="11"/>
      <c r="G1710" s="11"/>
      <c r="H1710" s="11"/>
      <c r="I1710" s="11"/>
      <c r="J1710" s="11"/>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33">
        <f>SUM(F1710:BF1710)</f>
        <v>0</v>
      </c>
    </row>
    <row r="1711" spans="1:62" ht="12.95" customHeight="1" x14ac:dyDescent="0.2">
      <c r="A1711" s="544"/>
      <c r="B1711" s="544"/>
      <c r="C1711" s="505" t="str">
        <f>Parameters!$C$8</f>
        <v>15 to 49</v>
      </c>
      <c r="D1711" s="509" t="str">
        <f>Parameters!$B$10</f>
        <v>Fever</v>
      </c>
      <c r="E1711" s="65" t="str">
        <f>Parameters!$B$14</f>
        <v>Total</v>
      </c>
      <c r="F1711" s="30">
        <f>F1712+F1713</f>
        <v>0</v>
      </c>
      <c r="G1711" s="30">
        <f t="shared" ref="G1711:BF1711" si="907">G1712+G1713</f>
        <v>0</v>
      </c>
      <c r="H1711" s="30">
        <f t="shared" si="907"/>
        <v>0</v>
      </c>
      <c r="I1711" s="30">
        <f t="shared" si="907"/>
        <v>0</v>
      </c>
      <c r="J1711" s="30">
        <f t="shared" si="907"/>
        <v>0</v>
      </c>
      <c r="K1711" s="30">
        <f t="shared" si="907"/>
        <v>0</v>
      </c>
      <c r="L1711" s="30">
        <f t="shared" si="907"/>
        <v>0</v>
      </c>
      <c r="M1711" s="30">
        <f t="shared" si="907"/>
        <v>0</v>
      </c>
      <c r="N1711" s="30">
        <f t="shared" si="907"/>
        <v>0</v>
      </c>
      <c r="O1711" s="30">
        <f t="shared" si="907"/>
        <v>0</v>
      </c>
      <c r="P1711" s="30">
        <f t="shared" si="907"/>
        <v>0</v>
      </c>
      <c r="Q1711" s="30">
        <f t="shared" si="907"/>
        <v>0</v>
      </c>
      <c r="R1711" s="30">
        <f t="shared" si="907"/>
        <v>0</v>
      </c>
      <c r="S1711" s="30">
        <f t="shared" si="907"/>
        <v>0</v>
      </c>
      <c r="T1711" s="30">
        <f t="shared" si="907"/>
        <v>0</v>
      </c>
      <c r="U1711" s="30">
        <f t="shared" si="907"/>
        <v>0</v>
      </c>
      <c r="V1711" s="30">
        <f t="shared" si="907"/>
        <v>0</v>
      </c>
      <c r="W1711" s="30">
        <f t="shared" si="907"/>
        <v>0</v>
      </c>
      <c r="X1711" s="30">
        <f t="shared" si="907"/>
        <v>0</v>
      </c>
      <c r="Y1711" s="30">
        <f t="shared" si="907"/>
        <v>0</v>
      </c>
      <c r="Z1711" s="30">
        <f t="shared" si="907"/>
        <v>0</v>
      </c>
      <c r="AA1711" s="30">
        <f t="shared" si="907"/>
        <v>0</v>
      </c>
      <c r="AB1711" s="30">
        <f t="shared" si="907"/>
        <v>0</v>
      </c>
      <c r="AC1711" s="30">
        <f t="shared" si="907"/>
        <v>0</v>
      </c>
      <c r="AD1711" s="30">
        <f t="shared" si="907"/>
        <v>0</v>
      </c>
      <c r="AE1711" s="30">
        <f t="shared" si="907"/>
        <v>0</v>
      </c>
      <c r="AF1711" s="30">
        <f t="shared" si="907"/>
        <v>0</v>
      </c>
      <c r="AG1711" s="30">
        <f t="shared" si="907"/>
        <v>0</v>
      </c>
      <c r="AH1711" s="30">
        <f t="shared" si="907"/>
        <v>0</v>
      </c>
      <c r="AI1711" s="30">
        <f t="shared" si="907"/>
        <v>0</v>
      </c>
      <c r="AJ1711" s="30">
        <f t="shared" si="907"/>
        <v>0</v>
      </c>
      <c r="AK1711" s="30">
        <f t="shared" si="907"/>
        <v>0</v>
      </c>
      <c r="AL1711" s="30">
        <f t="shared" si="907"/>
        <v>0</v>
      </c>
      <c r="AM1711" s="30">
        <f t="shared" si="907"/>
        <v>0</v>
      </c>
      <c r="AN1711" s="30">
        <f t="shared" si="907"/>
        <v>0</v>
      </c>
      <c r="AO1711" s="30">
        <f t="shared" si="907"/>
        <v>0</v>
      </c>
      <c r="AP1711" s="30">
        <f t="shared" si="907"/>
        <v>0</v>
      </c>
      <c r="AQ1711" s="30">
        <f t="shared" si="907"/>
        <v>0</v>
      </c>
      <c r="AR1711" s="30">
        <f t="shared" si="907"/>
        <v>0</v>
      </c>
      <c r="AS1711" s="30">
        <f t="shared" si="907"/>
        <v>0</v>
      </c>
      <c r="AT1711" s="30">
        <f t="shared" si="907"/>
        <v>0</v>
      </c>
      <c r="AU1711" s="30">
        <f t="shared" si="907"/>
        <v>0</v>
      </c>
      <c r="AV1711" s="30">
        <f t="shared" si="907"/>
        <v>0</v>
      </c>
      <c r="AW1711" s="30">
        <f t="shared" si="907"/>
        <v>0</v>
      </c>
      <c r="AX1711" s="30">
        <f t="shared" si="907"/>
        <v>0</v>
      </c>
      <c r="AY1711" s="30">
        <f t="shared" si="907"/>
        <v>0</v>
      </c>
      <c r="AZ1711" s="30">
        <f t="shared" si="907"/>
        <v>0</v>
      </c>
      <c r="BA1711" s="30">
        <f t="shared" si="907"/>
        <v>0</v>
      </c>
      <c r="BB1711" s="30">
        <f t="shared" si="907"/>
        <v>0</v>
      </c>
      <c r="BC1711" s="30">
        <f t="shared" si="907"/>
        <v>0</v>
      </c>
      <c r="BD1711" s="30">
        <f t="shared" si="907"/>
        <v>0</v>
      </c>
      <c r="BE1711" s="30">
        <f t="shared" si="907"/>
        <v>0</v>
      </c>
      <c r="BF1711" s="30">
        <f t="shared" si="907"/>
        <v>0</v>
      </c>
      <c r="BG1711" s="31">
        <f>SUM(F1711:BF1711)</f>
        <v>0</v>
      </c>
      <c r="BI1711" s="9"/>
      <c r="BJ1711" s="61"/>
    </row>
    <row r="1712" spans="1:62" ht="12.95" customHeight="1" x14ac:dyDescent="0.2">
      <c r="A1712" s="544"/>
      <c r="B1712" s="544"/>
      <c r="C1712" s="506"/>
      <c r="D1712" s="510"/>
      <c r="E1712" s="66" t="str">
        <f>Parameters!$B$15</f>
        <v>Fem.</v>
      </c>
      <c r="F1712" s="27"/>
      <c r="G1712" s="27"/>
      <c r="H1712" s="27"/>
      <c r="I1712" s="27"/>
      <c r="J1712" s="27"/>
      <c r="K1712" s="27"/>
      <c r="L1712" s="27"/>
      <c r="M1712" s="27"/>
      <c r="N1712" s="27"/>
      <c r="O1712" s="27"/>
      <c r="P1712" s="27"/>
      <c r="Q1712" s="27"/>
      <c r="R1712" s="27"/>
      <c r="S1712" s="27"/>
      <c r="T1712" s="27"/>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27"/>
      <c r="AR1712" s="27"/>
      <c r="AS1712" s="27"/>
      <c r="AT1712" s="27"/>
      <c r="AU1712" s="27"/>
      <c r="AV1712" s="27"/>
      <c r="AW1712" s="27"/>
      <c r="AX1712" s="27"/>
      <c r="AY1712" s="27"/>
      <c r="AZ1712" s="27"/>
      <c r="BA1712" s="27"/>
      <c r="BB1712" s="27"/>
      <c r="BC1712" s="27"/>
      <c r="BD1712" s="27"/>
      <c r="BE1712" s="27"/>
      <c r="BF1712" s="27"/>
      <c r="BG1712" s="28">
        <f t="shared" ref="BG1712:BG1721" si="908">SUM(F1712:BF1712)</f>
        <v>0</v>
      </c>
      <c r="BI1712" s="9"/>
      <c r="BJ1712" s="61"/>
    </row>
    <row r="1713" spans="1:62" ht="12.95" customHeight="1" x14ac:dyDescent="0.2">
      <c r="A1713" s="544"/>
      <c r="B1713" s="544"/>
      <c r="C1713" s="506"/>
      <c r="D1713" s="511"/>
      <c r="E1713" s="66" t="str">
        <f>Parameters!$B$16</f>
        <v>Male</v>
      </c>
      <c r="F1713" s="27"/>
      <c r="G1713" s="27"/>
      <c r="H1713" s="27"/>
      <c r="I1713" s="27"/>
      <c r="J1713" s="27"/>
      <c r="K1713" s="27"/>
      <c r="L1713" s="27"/>
      <c r="M1713" s="27"/>
      <c r="N1713" s="27"/>
      <c r="O1713" s="27"/>
      <c r="P1713" s="27"/>
      <c r="Q1713" s="27"/>
      <c r="R1713" s="27"/>
      <c r="S1713" s="27"/>
      <c r="T1713" s="27"/>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27"/>
      <c r="AR1713" s="27"/>
      <c r="AS1713" s="27"/>
      <c r="AT1713" s="27"/>
      <c r="AU1713" s="27"/>
      <c r="AV1713" s="27"/>
      <c r="AW1713" s="27"/>
      <c r="AX1713" s="27"/>
      <c r="AY1713" s="27"/>
      <c r="AZ1713" s="27"/>
      <c r="BA1713" s="27"/>
      <c r="BB1713" s="27"/>
      <c r="BC1713" s="27"/>
      <c r="BD1713" s="27"/>
      <c r="BE1713" s="27"/>
      <c r="BF1713" s="27"/>
      <c r="BG1713" s="28">
        <f t="shared" si="908"/>
        <v>0</v>
      </c>
      <c r="BI1713" s="9"/>
      <c r="BJ1713" s="61"/>
    </row>
    <row r="1714" spans="1:62" ht="12.95" customHeight="1" x14ac:dyDescent="0.2">
      <c r="A1714" s="544"/>
      <c r="B1714" s="544"/>
      <c r="C1714" s="507"/>
      <c r="D1714" s="512" t="str">
        <f>Parameters!$B$11</f>
        <v>Hosp.</v>
      </c>
      <c r="E1714" s="67" t="str">
        <f>Parameters!$B$14</f>
        <v>Total</v>
      </c>
      <c r="F1714" s="14">
        <f>F1715+F1716</f>
        <v>0</v>
      </c>
      <c r="G1714" s="14">
        <f t="shared" ref="G1714:BF1714" si="909">G1715+G1716</f>
        <v>0</v>
      </c>
      <c r="H1714" s="14">
        <f t="shared" si="909"/>
        <v>0</v>
      </c>
      <c r="I1714" s="14">
        <f t="shared" si="909"/>
        <v>0</v>
      </c>
      <c r="J1714" s="14">
        <f t="shared" si="909"/>
        <v>0</v>
      </c>
      <c r="K1714" s="14">
        <f t="shared" si="909"/>
        <v>0</v>
      </c>
      <c r="L1714" s="14">
        <f t="shared" si="909"/>
        <v>0</v>
      </c>
      <c r="M1714" s="14">
        <f t="shared" si="909"/>
        <v>0</v>
      </c>
      <c r="N1714" s="14">
        <f t="shared" si="909"/>
        <v>0</v>
      </c>
      <c r="O1714" s="14">
        <f t="shared" si="909"/>
        <v>0</v>
      </c>
      <c r="P1714" s="14">
        <f t="shared" si="909"/>
        <v>0</v>
      </c>
      <c r="Q1714" s="14">
        <f t="shared" si="909"/>
        <v>0</v>
      </c>
      <c r="R1714" s="14">
        <f t="shared" si="909"/>
        <v>0</v>
      </c>
      <c r="S1714" s="14">
        <f t="shared" si="909"/>
        <v>0</v>
      </c>
      <c r="T1714" s="14">
        <f t="shared" si="909"/>
        <v>0</v>
      </c>
      <c r="U1714" s="14">
        <f t="shared" si="909"/>
        <v>0</v>
      </c>
      <c r="V1714" s="14">
        <f t="shared" si="909"/>
        <v>0</v>
      </c>
      <c r="W1714" s="14">
        <f t="shared" si="909"/>
        <v>0</v>
      </c>
      <c r="X1714" s="14">
        <f t="shared" si="909"/>
        <v>0</v>
      </c>
      <c r="Y1714" s="14">
        <f t="shared" si="909"/>
        <v>0</v>
      </c>
      <c r="Z1714" s="14">
        <f t="shared" si="909"/>
        <v>0</v>
      </c>
      <c r="AA1714" s="14">
        <f t="shared" si="909"/>
        <v>0</v>
      </c>
      <c r="AB1714" s="14">
        <f t="shared" si="909"/>
        <v>0</v>
      </c>
      <c r="AC1714" s="14">
        <f t="shared" si="909"/>
        <v>0</v>
      </c>
      <c r="AD1714" s="14">
        <f t="shared" si="909"/>
        <v>0</v>
      </c>
      <c r="AE1714" s="14">
        <f t="shared" si="909"/>
        <v>0</v>
      </c>
      <c r="AF1714" s="14">
        <f t="shared" si="909"/>
        <v>0</v>
      </c>
      <c r="AG1714" s="14">
        <f t="shared" si="909"/>
        <v>0</v>
      </c>
      <c r="AH1714" s="14">
        <f t="shared" si="909"/>
        <v>0</v>
      </c>
      <c r="AI1714" s="14">
        <f t="shared" si="909"/>
        <v>0</v>
      </c>
      <c r="AJ1714" s="14">
        <f t="shared" si="909"/>
        <v>0</v>
      </c>
      <c r="AK1714" s="14">
        <f t="shared" si="909"/>
        <v>0</v>
      </c>
      <c r="AL1714" s="14">
        <f t="shared" si="909"/>
        <v>0</v>
      </c>
      <c r="AM1714" s="14">
        <f t="shared" si="909"/>
        <v>0</v>
      </c>
      <c r="AN1714" s="14">
        <f t="shared" si="909"/>
        <v>0</v>
      </c>
      <c r="AO1714" s="14">
        <f t="shared" si="909"/>
        <v>0</v>
      </c>
      <c r="AP1714" s="14">
        <f t="shared" si="909"/>
        <v>0</v>
      </c>
      <c r="AQ1714" s="14">
        <f t="shared" si="909"/>
        <v>0</v>
      </c>
      <c r="AR1714" s="14">
        <f t="shared" si="909"/>
        <v>0</v>
      </c>
      <c r="AS1714" s="14">
        <f t="shared" si="909"/>
        <v>0</v>
      </c>
      <c r="AT1714" s="14">
        <f t="shared" si="909"/>
        <v>0</v>
      </c>
      <c r="AU1714" s="14">
        <f t="shared" si="909"/>
        <v>0</v>
      </c>
      <c r="AV1714" s="14">
        <f t="shared" si="909"/>
        <v>0</v>
      </c>
      <c r="AW1714" s="14">
        <f t="shared" si="909"/>
        <v>0</v>
      </c>
      <c r="AX1714" s="14">
        <f t="shared" si="909"/>
        <v>0</v>
      </c>
      <c r="AY1714" s="14">
        <f t="shared" si="909"/>
        <v>0</v>
      </c>
      <c r="AZ1714" s="14">
        <f t="shared" si="909"/>
        <v>0</v>
      </c>
      <c r="BA1714" s="14">
        <f t="shared" si="909"/>
        <v>0</v>
      </c>
      <c r="BB1714" s="14">
        <f t="shared" si="909"/>
        <v>0</v>
      </c>
      <c r="BC1714" s="14">
        <f t="shared" si="909"/>
        <v>0</v>
      </c>
      <c r="BD1714" s="14">
        <f t="shared" si="909"/>
        <v>0</v>
      </c>
      <c r="BE1714" s="14">
        <f t="shared" si="909"/>
        <v>0</v>
      </c>
      <c r="BF1714" s="14">
        <f t="shared" si="909"/>
        <v>0</v>
      </c>
      <c r="BG1714" s="29">
        <f t="shared" si="908"/>
        <v>0</v>
      </c>
      <c r="BI1714" s="9"/>
      <c r="BJ1714" s="61"/>
    </row>
    <row r="1715" spans="1:62" ht="12.95" customHeight="1" x14ac:dyDescent="0.2">
      <c r="A1715" s="544"/>
      <c r="B1715" s="544"/>
      <c r="C1715" s="507"/>
      <c r="D1715" s="513"/>
      <c r="E1715" s="44"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08"/>
        <v>0</v>
      </c>
      <c r="BI1715" s="9"/>
      <c r="BJ1715" s="61"/>
    </row>
    <row r="1716" spans="1:62" ht="12.95" customHeight="1" x14ac:dyDescent="0.2">
      <c r="A1716" s="544"/>
      <c r="B1716" s="544"/>
      <c r="C1716" s="507"/>
      <c r="D1716" s="514"/>
      <c r="E1716" s="44"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08"/>
        <v>0</v>
      </c>
      <c r="BI1716" s="9"/>
      <c r="BJ1716" s="61"/>
    </row>
    <row r="1717" spans="1:62" ht="12.95" customHeight="1" x14ac:dyDescent="0.2">
      <c r="A1717" s="544"/>
      <c r="B1717" s="544"/>
      <c r="C1717" s="507"/>
      <c r="D1717" s="515" t="str">
        <f>Parameters!$B$12</f>
        <v>ICU</v>
      </c>
      <c r="E1717" s="67" t="str">
        <f>Parameters!$B$14</f>
        <v>Total</v>
      </c>
      <c r="F1717" s="14">
        <f>F1718+F1719</f>
        <v>0</v>
      </c>
      <c r="G1717" s="14">
        <f t="shared" ref="G1717:BF1717" si="910">G1718+G1719</f>
        <v>0</v>
      </c>
      <c r="H1717" s="14">
        <f t="shared" si="910"/>
        <v>0</v>
      </c>
      <c r="I1717" s="14">
        <f t="shared" si="910"/>
        <v>0</v>
      </c>
      <c r="J1717" s="14">
        <f t="shared" si="910"/>
        <v>0</v>
      </c>
      <c r="K1717" s="14">
        <f t="shared" si="910"/>
        <v>0</v>
      </c>
      <c r="L1717" s="14">
        <f t="shared" si="910"/>
        <v>0</v>
      </c>
      <c r="M1717" s="14">
        <f t="shared" si="910"/>
        <v>0</v>
      </c>
      <c r="N1717" s="14">
        <f t="shared" si="910"/>
        <v>0</v>
      </c>
      <c r="O1717" s="14">
        <f t="shared" si="910"/>
        <v>0</v>
      </c>
      <c r="P1717" s="14">
        <f t="shared" si="910"/>
        <v>0</v>
      </c>
      <c r="Q1717" s="14">
        <f t="shared" si="910"/>
        <v>0</v>
      </c>
      <c r="R1717" s="14">
        <f t="shared" si="910"/>
        <v>0</v>
      </c>
      <c r="S1717" s="14">
        <f t="shared" si="910"/>
        <v>0</v>
      </c>
      <c r="T1717" s="14">
        <f t="shared" si="910"/>
        <v>0</v>
      </c>
      <c r="U1717" s="14">
        <f t="shared" si="910"/>
        <v>0</v>
      </c>
      <c r="V1717" s="14">
        <f t="shared" si="910"/>
        <v>0</v>
      </c>
      <c r="W1717" s="14">
        <f t="shared" si="910"/>
        <v>0</v>
      </c>
      <c r="X1717" s="14">
        <f t="shared" si="910"/>
        <v>0</v>
      </c>
      <c r="Y1717" s="14">
        <f t="shared" si="910"/>
        <v>0</v>
      </c>
      <c r="Z1717" s="14">
        <f t="shared" si="910"/>
        <v>0</v>
      </c>
      <c r="AA1717" s="14">
        <f t="shared" si="910"/>
        <v>0</v>
      </c>
      <c r="AB1717" s="14">
        <f t="shared" si="910"/>
        <v>0</v>
      </c>
      <c r="AC1717" s="14">
        <f t="shared" si="910"/>
        <v>0</v>
      </c>
      <c r="AD1717" s="14">
        <f t="shared" si="910"/>
        <v>0</v>
      </c>
      <c r="AE1717" s="14">
        <f t="shared" si="910"/>
        <v>0</v>
      </c>
      <c r="AF1717" s="14">
        <f t="shared" si="910"/>
        <v>0</v>
      </c>
      <c r="AG1717" s="14">
        <f t="shared" si="910"/>
        <v>0</v>
      </c>
      <c r="AH1717" s="14">
        <f t="shared" si="910"/>
        <v>0</v>
      </c>
      <c r="AI1717" s="14">
        <f t="shared" si="910"/>
        <v>0</v>
      </c>
      <c r="AJ1717" s="14">
        <f t="shared" si="910"/>
        <v>0</v>
      </c>
      <c r="AK1717" s="14">
        <f t="shared" si="910"/>
        <v>0</v>
      </c>
      <c r="AL1717" s="14">
        <f t="shared" si="910"/>
        <v>0</v>
      </c>
      <c r="AM1717" s="14">
        <f t="shared" si="910"/>
        <v>0</v>
      </c>
      <c r="AN1717" s="14">
        <f t="shared" si="910"/>
        <v>0</v>
      </c>
      <c r="AO1717" s="14">
        <f t="shared" si="910"/>
        <v>0</v>
      </c>
      <c r="AP1717" s="14">
        <f t="shared" si="910"/>
        <v>0</v>
      </c>
      <c r="AQ1717" s="14">
        <f t="shared" si="910"/>
        <v>0</v>
      </c>
      <c r="AR1717" s="14">
        <f t="shared" si="910"/>
        <v>0</v>
      </c>
      <c r="AS1717" s="14">
        <f t="shared" si="910"/>
        <v>0</v>
      </c>
      <c r="AT1717" s="14">
        <f t="shared" si="910"/>
        <v>0</v>
      </c>
      <c r="AU1717" s="14">
        <f t="shared" si="910"/>
        <v>0</v>
      </c>
      <c r="AV1717" s="14">
        <f t="shared" si="910"/>
        <v>0</v>
      </c>
      <c r="AW1717" s="14">
        <f t="shared" si="910"/>
        <v>0</v>
      </c>
      <c r="AX1717" s="14">
        <f t="shared" si="910"/>
        <v>0</v>
      </c>
      <c r="AY1717" s="14">
        <f t="shared" si="910"/>
        <v>0</v>
      </c>
      <c r="AZ1717" s="14">
        <f t="shared" si="910"/>
        <v>0</v>
      </c>
      <c r="BA1717" s="14">
        <f t="shared" si="910"/>
        <v>0</v>
      </c>
      <c r="BB1717" s="14">
        <f t="shared" si="910"/>
        <v>0</v>
      </c>
      <c r="BC1717" s="14">
        <f t="shared" si="910"/>
        <v>0</v>
      </c>
      <c r="BD1717" s="14">
        <f t="shared" si="910"/>
        <v>0</v>
      </c>
      <c r="BE1717" s="14">
        <f t="shared" si="910"/>
        <v>0</v>
      </c>
      <c r="BF1717" s="14">
        <f t="shared" si="910"/>
        <v>0</v>
      </c>
      <c r="BG1717" s="29">
        <f t="shared" si="908"/>
        <v>0</v>
      </c>
      <c r="BI1717" s="9"/>
      <c r="BJ1717" s="61"/>
    </row>
    <row r="1718" spans="1:62" ht="12.95" customHeight="1" x14ac:dyDescent="0.2">
      <c r="A1718" s="544"/>
      <c r="B1718" s="544"/>
      <c r="C1718" s="507"/>
      <c r="D1718" s="513"/>
      <c r="E1718" s="44"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08"/>
        <v>0</v>
      </c>
      <c r="BI1718" s="9"/>
      <c r="BJ1718" s="61"/>
    </row>
    <row r="1719" spans="1:62" ht="12.95" customHeight="1" x14ac:dyDescent="0.2">
      <c r="A1719" s="544"/>
      <c r="B1719" s="544"/>
      <c r="C1719" s="507"/>
      <c r="D1719" s="514"/>
      <c r="E1719" s="44" t="str">
        <f>Parameters!$B$16</f>
        <v>Male</v>
      </c>
      <c r="F1719" s="11"/>
      <c r="G1719" s="11"/>
      <c r="H1719" s="11"/>
      <c r="I1719" s="11"/>
      <c r="J1719" s="11"/>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6">
        <f t="shared" si="908"/>
        <v>0</v>
      </c>
      <c r="BI1719" s="9"/>
      <c r="BJ1719" s="61"/>
    </row>
    <row r="1720" spans="1:62" ht="12.95" customHeight="1" x14ac:dyDescent="0.2">
      <c r="A1720" s="544"/>
      <c r="B1720" s="544"/>
      <c r="C1720" s="507"/>
      <c r="D1720" s="515" t="str">
        <f>Parameters!$B$13</f>
        <v>Death</v>
      </c>
      <c r="E1720" s="67" t="str">
        <f>Parameters!$B$14</f>
        <v>Total</v>
      </c>
      <c r="F1720" s="14">
        <f>F1721+F1722</f>
        <v>0</v>
      </c>
      <c r="G1720" s="14">
        <f t="shared" ref="G1720:BF1720" si="911">G1721+G1722</f>
        <v>0</v>
      </c>
      <c r="H1720" s="14">
        <f t="shared" si="911"/>
        <v>0</v>
      </c>
      <c r="I1720" s="14">
        <f t="shared" si="911"/>
        <v>0</v>
      </c>
      <c r="J1720" s="14">
        <f t="shared" si="911"/>
        <v>0</v>
      </c>
      <c r="K1720" s="14">
        <f t="shared" si="911"/>
        <v>0</v>
      </c>
      <c r="L1720" s="14">
        <f t="shared" si="911"/>
        <v>0</v>
      </c>
      <c r="M1720" s="14">
        <f t="shared" si="911"/>
        <v>0</v>
      </c>
      <c r="N1720" s="14">
        <f t="shared" si="911"/>
        <v>0</v>
      </c>
      <c r="O1720" s="14">
        <f t="shared" si="911"/>
        <v>0</v>
      </c>
      <c r="P1720" s="14">
        <f t="shared" si="911"/>
        <v>0</v>
      </c>
      <c r="Q1720" s="14">
        <f t="shared" si="911"/>
        <v>0</v>
      </c>
      <c r="R1720" s="14">
        <f t="shared" si="911"/>
        <v>0</v>
      </c>
      <c r="S1720" s="14">
        <f t="shared" si="911"/>
        <v>0</v>
      </c>
      <c r="T1720" s="14">
        <f t="shared" si="911"/>
        <v>0</v>
      </c>
      <c r="U1720" s="14">
        <f t="shared" si="911"/>
        <v>0</v>
      </c>
      <c r="V1720" s="14">
        <f t="shared" si="911"/>
        <v>0</v>
      </c>
      <c r="W1720" s="14">
        <f t="shared" si="911"/>
        <v>0</v>
      </c>
      <c r="X1720" s="14">
        <f t="shared" si="911"/>
        <v>0</v>
      </c>
      <c r="Y1720" s="14">
        <f t="shared" si="911"/>
        <v>0</v>
      </c>
      <c r="Z1720" s="14">
        <f t="shared" si="911"/>
        <v>0</v>
      </c>
      <c r="AA1720" s="14">
        <f t="shared" si="911"/>
        <v>0</v>
      </c>
      <c r="AB1720" s="14">
        <f t="shared" si="911"/>
        <v>0</v>
      </c>
      <c r="AC1720" s="14">
        <f t="shared" si="911"/>
        <v>0</v>
      </c>
      <c r="AD1720" s="14">
        <f t="shared" si="911"/>
        <v>0</v>
      </c>
      <c r="AE1720" s="14">
        <f t="shared" si="911"/>
        <v>0</v>
      </c>
      <c r="AF1720" s="14">
        <f t="shared" si="911"/>
        <v>0</v>
      </c>
      <c r="AG1720" s="14">
        <f t="shared" si="911"/>
        <v>0</v>
      </c>
      <c r="AH1720" s="14">
        <f t="shared" si="911"/>
        <v>0</v>
      </c>
      <c r="AI1720" s="14">
        <f t="shared" si="911"/>
        <v>0</v>
      </c>
      <c r="AJ1720" s="14">
        <f t="shared" si="911"/>
        <v>0</v>
      </c>
      <c r="AK1720" s="14">
        <f t="shared" si="911"/>
        <v>0</v>
      </c>
      <c r="AL1720" s="14">
        <f t="shared" si="911"/>
        <v>0</v>
      </c>
      <c r="AM1720" s="14">
        <f t="shared" si="911"/>
        <v>0</v>
      </c>
      <c r="AN1720" s="14">
        <f t="shared" si="911"/>
        <v>0</v>
      </c>
      <c r="AO1720" s="14">
        <f t="shared" si="911"/>
        <v>0</v>
      </c>
      <c r="AP1720" s="14">
        <f t="shared" si="911"/>
        <v>0</v>
      </c>
      <c r="AQ1720" s="14">
        <f t="shared" si="911"/>
        <v>0</v>
      </c>
      <c r="AR1720" s="14">
        <f t="shared" si="911"/>
        <v>0</v>
      </c>
      <c r="AS1720" s="14">
        <f t="shared" si="911"/>
        <v>0</v>
      </c>
      <c r="AT1720" s="14">
        <f t="shared" si="911"/>
        <v>0</v>
      </c>
      <c r="AU1720" s="14">
        <f t="shared" si="911"/>
        <v>0</v>
      </c>
      <c r="AV1720" s="14">
        <f t="shared" si="911"/>
        <v>0</v>
      </c>
      <c r="AW1720" s="14">
        <f t="shared" si="911"/>
        <v>0</v>
      </c>
      <c r="AX1720" s="14">
        <f t="shared" si="911"/>
        <v>0</v>
      </c>
      <c r="AY1720" s="14">
        <f t="shared" si="911"/>
        <v>0</v>
      </c>
      <c r="AZ1720" s="14">
        <f t="shared" si="911"/>
        <v>0</v>
      </c>
      <c r="BA1720" s="14">
        <f t="shared" si="911"/>
        <v>0</v>
      </c>
      <c r="BB1720" s="14">
        <f t="shared" si="911"/>
        <v>0</v>
      </c>
      <c r="BC1720" s="14">
        <f t="shared" si="911"/>
        <v>0</v>
      </c>
      <c r="BD1720" s="14">
        <f t="shared" si="911"/>
        <v>0</v>
      </c>
      <c r="BE1720" s="14">
        <f t="shared" si="911"/>
        <v>0</v>
      </c>
      <c r="BF1720" s="14">
        <f t="shared" si="911"/>
        <v>0</v>
      </c>
      <c r="BG1720" s="29">
        <f t="shared" si="908"/>
        <v>0</v>
      </c>
    </row>
    <row r="1721" spans="1:62" ht="12.95" customHeight="1" x14ac:dyDescent="0.2">
      <c r="A1721" s="544"/>
      <c r="B1721" s="544"/>
      <c r="C1721" s="507"/>
      <c r="D1721" s="513"/>
      <c r="E1721" s="44" t="str">
        <f>Parameters!$B$15</f>
        <v>Fem.</v>
      </c>
      <c r="F1721" s="11"/>
      <c r="G1721" s="11"/>
      <c r="H1721" s="11"/>
      <c r="I1721" s="11"/>
      <c r="J1721" s="11"/>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6">
        <f t="shared" si="908"/>
        <v>0</v>
      </c>
    </row>
    <row r="1722" spans="1:62" ht="12.95" customHeight="1" thickBot="1" x14ac:dyDescent="0.25">
      <c r="A1722" s="544"/>
      <c r="B1722" s="544"/>
      <c r="C1722" s="508"/>
      <c r="D1722" s="516"/>
      <c r="E1722" s="44" t="str">
        <f>Parameters!$B$16</f>
        <v>Male</v>
      </c>
      <c r="F1722" s="32"/>
      <c r="G1722" s="32"/>
      <c r="H1722" s="32"/>
      <c r="I1722" s="32"/>
      <c r="J1722" s="32"/>
      <c r="K1722" s="32"/>
      <c r="L1722" s="32"/>
      <c r="M1722" s="32"/>
      <c r="N1722" s="32"/>
      <c r="O1722" s="32"/>
      <c r="P1722" s="32"/>
      <c r="Q1722" s="32"/>
      <c r="R1722" s="32"/>
      <c r="S1722" s="32"/>
      <c r="T1722" s="32"/>
      <c r="U1722" s="32"/>
      <c r="V1722" s="32"/>
      <c r="W1722" s="32"/>
      <c r="X1722" s="32"/>
      <c r="Y1722" s="32"/>
      <c r="Z1722" s="32"/>
      <c r="AA1722" s="32"/>
      <c r="AB1722" s="32"/>
      <c r="AC1722" s="32"/>
      <c r="AD1722" s="32"/>
      <c r="AE1722" s="32"/>
      <c r="AF1722" s="32"/>
      <c r="AG1722" s="32"/>
      <c r="AH1722" s="32"/>
      <c r="AI1722" s="32"/>
      <c r="AJ1722" s="32"/>
      <c r="AK1722" s="32"/>
      <c r="AL1722" s="32"/>
      <c r="AM1722" s="32"/>
      <c r="AN1722" s="32"/>
      <c r="AO1722" s="32"/>
      <c r="AP1722" s="32"/>
      <c r="AQ1722" s="32"/>
      <c r="AR1722" s="32"/>
      <c r="AS1722" s="32"/>
      <c r="AT1722" s="32"/>
      <c r="AU1722" s="32"/>
      <c r="AV1722" s="32"/>
      <c r="AW1722" s="32"/>
      <c r="AX1722" s="32"/>
      <c r="AY1722" s="32"/>
      <c r="AZ1722" s="32"/>
      <c r="BA1722" s="32"/>
      <c r="BB1722" s="32"/>
      <c r="BC1722" s="32"/>
      <c r="BD1722" s="32"/>
      <c r="BE1722" s="32"/>
      <c r="BF1722" s="32"/>
      <c r="BG1722" s="33">
        <f>SUM(F1722:BF1722)</f>
        <v>0</v>
      </c>
    </row>
    <row r="1723" spans="1:62" ht="12.95" customHeight="1" x14ac:dyDescent="0.2">
      <c r="A1723" s="544"/>
      <c r="B1723" s="544"/>
      <c r="C1723" s="505" t="str">
        <f>Parameters!$C$9</f>
        <v>50 to 64</v>
      </c>
      <c r="D1723" s="509" t="str">
        <f>Parameters!$B$10</f>
        <v>Fever</v>
      </c>
      <c r="E1723" s="65" t="str">
        <f>Parameters!$B$14</f>
        <v>Total</v>
      </c>
      <c r="F1723" s="30">
        <f>F1724+F1725</f>
        <v>0</v>
      </c>
      <c r="G1723" s="30">
        <f t="shared" ref="G1723:BF1723" si="912">G1724+G1725</f>
        <v>0</v>
      </c>
      <c r="H1723" s="30">
        <f t="shared" si="912"/>
        <v>0</v>
      </c>
      <c r="I1723" s="30">
        <f t="shared" si="912"/>
        <v>0</v>
      </c>
      <c r="J1723" s="30">
        <f t="shared" si="912"/>
        <v>0</v>
      </c>
      <c r="K1723" s="30">
        <f t="shared" si="912"/>
        <v>0</v>
      </c>
      <c r="L1723" s="30">
        <f t="shared" si="912"/>
        <v>0</v>
      </c>
      <c r="M1723" s="30">
        <f t="shared" si="912"/>
        <v>0</v>
      </c>
      <c r="N1723" s="30">
        <f t="shared" si="912"/>
        <v>0</v>
      </c>
      <c r="O1723" s="30">
        <f t="shared" si="912"/>
        <v>0</v>
      </c>
      <c r="P1723" s="30">
        <f t="shared" si="912"/>
        <v>0</v>
      </c>
      <c r="Q1723" s="30">
        <f t="shared" si="912"/>
        <v>0</v>
      </c>
      <c r="R1723" s="30">
        <f t="shared" si="912"/>
        <v>0</v>
      </c>
      <c r="S1723" s="30">
        <f t="shared" si="912"/>
        <v>0</v>
      </c>
      <c r="T1723" s="30">
        <f t="shared" si="912"/>
        <v>0</v>
      </c>
      <c r="U1723" s="30">
        <f t="shared" si="912"/>
        <v>0</v>
      </c>
      <c r="V1723" s="30">
        <f t="shared" si="912"/>
        <v>0</v>
      </c>
      <c r="W1723" s="30">
        <f t="shared" si="912"/>
        <v>0</v>
      </c>
      <c r="X1723" s="30">
        <f t="shared" si="912"/>
        <v>0</v>
      </c>
      <c r="Y1723" s="30">
        <f t="shared" si="912"/>
        <v>0</v>
      </c>
      <c r="Z1723" s="30">
        <f t="shared" si="912"/>
        <v>0</v>
      </c>
      <c r="AA1723" s="30">
        <f t="shared" si="912"/>
        <v>0</v>
      </c>
      <c r="AB1723" s="30">
        <f t="shared" si="912"/>
        <v>0</v>
      </c>
      <c r="AC1723" s="30">
        <f t="shared" si="912"/>
        <v>0</v>
      </c>
      <c r="AD1723" s="30">
        <f t="shared" si="912"/>
        <v>0</v>
      </c>
      <c r="AE1723" s="30">
        <f t="shared" si="912"/>
        <v>0</v>
      </c>
      <c r="AF1723" s="30">
        <f t="shared" si="912"/>
        <v>0</v>
      </c>
      <c r="AG1723" s="30">
        <f t="shared" si="912"/>
        <v>0</v>
      </c>
      <c r="AH1723" s="30">
        <f t="shared" si="912"/>
        <v>0</v>
      </c>
      <c r="AI1723" s="30">
        <f t="shared" si="912"/>
        <v>0</v>
      </c>
      <c r="AJ1723" s="30">
        <f t="shared" si="912"/>
        <v>0</v>
      </c>
      <c r="AK1723" s="30">
        <f t="shared" si="912"/>
        <v>0</v>
      </c>
      <c r="AL1723" s="30">
        <f t="shared" si="912"/>
        <v>0</v>
      </c>
      <c r="AM1723" s="30">
        <f t="shared" si="912"/>
        <v>0</v>
      </c>
      <c r="AN1723" s="30">
        <f t="shared" si="912"/>
        <v>0</v>
      </c>
      <c r="AO1723" s="30">
        <f t="shared" si="912"/>
        <v>0</v>
      </c>
      <c r="AP1723" s="30">
        <f t="shared" si="912"/>
        <v>0</v>
      </c>
      <c r="AQ1723" s="30">
        <f t="shared" si="912"/>
        <v>0</v>
      </c>
      <c r="AR1723" s="30">
        <f t="shared" si="912"/>
        <v>0</v>
      </c>
      <c r="AS1723" s="30">
        <f t="shared" si="912"/>
        <v>0</v>
      </c>
      <c r="AT1723" s="30">
        <f t="shared" si="912"/>
        <v>0</v>
      </c>
      <c r="AU1723" s="30">
        <f t="shared" si="912"/>
        <v>0</v>
      </c>
      <c r="AV1723" s="30">
        <f t="shared" si="912"/>
        <v>0</v>
      </c>
      <c r="AW1723" s="30">
        <f t="shared" si="912"/>
        <v>0</v>
      </c>
      <c r="AX1723" s="30">
        <f t="shared" si="912"/>
        <v>0</v>
      </c>
      <c r="AY1723" s="30">
        <f t="shared" si="912"/>
        <v>0</v>
      </c>
      <c r="AZ1723" s="30">
        <f t="shared" si="912"/>
        <v>0</v>
      </c>
      <c r="BA1723" s="30">
        <f t="shared" si="912"/>
        <v>0</v>
      </c>
      <c r="BB1723" s="30">
        <f t="shared" si="912"/>
        <v>0</v>
      </c>
      <c r="BC1723" s="30">
        <f t="shared" si="912"/>
        <v>0</v>
      </c>
      <c r="BD1723" s="30">
        <f t="shared" si="912"/>
        <v>0</v>
      </c>
      <c r="BE1723" s="30">
        <f t="shared" si="912"/>
        <v>0</v>
      </c>
      <c r="BF1723" s="30">
        <f t="shared" si="912"/>
        <v>0</v>
      </c>
      <c r="BG1723" s="31">
        <f>SUM(F1723:BF1723)</f>
        <v>0</v>
      </c>
    </row>
    <row r="1724" spans="1:62" ht="12.95" customHeight="1" x14ac:dyDescent="0.2">
      <c r="A1724" s="544"/>
      <c r="B1724" s="544"/>
      <c r="C1724" s="506"/>
      <c r="D1724" s="510"/>
      <c r="E1724" s="66" t="str">
        <f>Parameters!$B$15</f>
        <v>Fem.</v>
      </c>
      <c r="F1724" s="27"/>
      <c r="G1724" s="27"/>
      <c r="H1724" s="27"/>
      <c r="I1724" s="27"/>
      <c r="J1724" s="27"/>
      <c r="K1724" s="27"/>
      <c r="L1724" s="27"/>
      <c r="M1724" s="27"/>
      <c r="N1724" s="27"/>
      <c r="O1724" s="27"/>
      <c r="P1724" s="27"/>
      <c r="Q1724" s="27"/>
      <c r="R1724" s="27"/>
      <c r="S1724" s="27"/>
      <c r="T1724" s="27"/>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27"/>
      <c r="AR1724" s="27"/>
      <c r="AS1724" s="27"/>
      <c r="AT1724" s="27"/>
      <c r="AU1724" s="27"/>
      <c r="AV1724" s="27"/>
      <c r="AW1724" s="27"/>
      <c r="AX1724" s="27"/>
      <c r="AY1724" s="27"/>
      <c r="AZ1724" s="27"/>
      <c r="BA1724" s="27"/>
      <c r="BB1724" s="27"/>
      <c r="BC1724" s="27"/>
      <c r="BD1724" s="27"/>
      <c r="BE1724" s="27"/>
      <c r="BF1724" s="27"/>
      <c r="BG1724" s="28">
        <f t="shared" ref="BG1724:BG1733" si="913">SUM(F1724:BF1724)</f>
        <v>0</v>
      </c>
    </row>
    <row r="1725" spans="1:62" ht="12.95" customHeight="1" x14ac:dyDescent="0.2">
      <c r="A1725" s="544"/>
      <c r="B1725" s="544"/>
      <c r="C1725" s="506"/>
      <c r="D1725" s="511"/>
      <c r="E1725" s="66" t="str">
        <f>Parameters!$B$16</f>
        <v>Male</v>
      </c>
      <c r="F1725" s="27"/>
      <c r="G1725" s="27"/>
      <c r="H1725" s="27"/>
      <c r="I1725" s="27"/>
      <c r="J1725" s="27"/>
      <c r="K1725" s="27"/>
      <c r="L1725" s="27"/>
      <c r="M1725" s="27"/>
      <c r="N1725" s="27"/>
      <c r="O1725" s="27"/>
      <c r="P1725" s="27"/>
      <c r="Q1725" s="27"/>
      <c r="R1725" s="27"/>
      <c r="S1725" s="27"/>
      <c r="T1725" s="27"/>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27"/>
      <c r="AR1725" s="27"/>
      <c r="AS1725" s="27"/>
      <c r="AT1725" s="27"/>
      <c r="AU1725" s="27"/>
      <c r="AV1725" s="27"/>
      <c r="AW1725" s="27"/>
      <c r="AX1725" s="27"/>
      <c r="AY1725" s="27"/>
      <c r="AZ1725" s="27"/>
      <c r="BA1725" s="27"/>
      <c r="BB1725" s="27"/>
      <c r="BC1725" s="27"/>
      <c r="BD1725" s="27"/>
      <c r="BE1725" s="27"/>
      <c r="BF1725" s="27"/>
      <c r="BG1725" s="28">
        <f t="shared" si="913"/>
        <v>0</v>
      </c>
    </row>
    <row r="1726" spans="1:62" ht="12.95" customHeight="1" x14ac:dyDescent="0.2">
      <c r="A1726" s="544"/>
      <c r="B1726" s="544"/>
      <c r="C1726" s="507"/>
      <c r="D1726" s="512" t="str">
        <f>Parameters!$B$11</f>
        <v>Hosp.</v>
      </c>
      <c r="E1726" s="67" t="str">
        <f>Parameters!$B$14</f>
        <v>Total</v>
      </c>
      <c r="F1726" s="14">
        <f>F1727+F1728</f>
        <v>0</v>
      </c>
      <c r="G1726" s="14">
        <f t="shared" ref="G1726:BF1726" si="914">G1727+G1728</f>
        <v>0</v>
      </c>
      <c r="H1726" s="14">
        <f t="shared" si="914"/>
        <v>0</v>
      </c>
      <c r="I1726" s="14">
        <f t="shared" si="914"/>
        <v>0</v>
      </c>
      <c r="J1726" s="14">
        <f t="shared" si="914"/>
        <v>0</v>
      </c>
      <c r="K1726" s="14">
        <f t="shared" si="914"/>
        <v>0</v>
      </c>
      <c r="L1726" s="14">
        <f t="shared" si="914"/>
        <v>0</v>
      </c>
      <c r="M1726" s="14">
        <f t="shared" si="914"/>
        <v>0</v>
      </c>
      <c r="N1726" s="14">
        <f t="shared" si="914"/>
        <v>0</v>
      </c>
      <c r="O1726" s="14">
        <f t="shared" si="914"/>
        <v>0</v>
      </c>
      <c r="P1726" s="14">
        <f t="shared" si="914"/>
        <v>0</v>
      </c>
      <c r="Q1726" s="14">
        <f t="shared" si="914"/>
        <v>0</v>
      </c>
      <c r="R1726" s="14">
        <f t="shared" si="914"/>
        <v>0</v>
      </c>
      <c r="S1726" s="14">
        <f t="shared" si="914"/>
        <v>0</v>
      </c>
      <c r="T1726" s="14">
        <f t="shared" si="914"/>
        <v>0</v>
      </c>
      <c r="U1726" s="14">
        <f t="shared" si="914"/>
        <v>0</v>
      </c>
      <c r="V1726" s="14">
        <f t="shared" si="914"/>
        <v>0</v>
      </c>
      <c r="W1726" s="14">
        <f t="shared" si="914"/>
        <v>0</v>
      </c>
      <c r="X1726" s="14">
        <f t="shared" si="914"/>
        <v>0</v>
      </c>
      <c r="Y1726" s="14">
        <f t="shared" si="914"/>
        <v>0</v>
      </c>
      <c r="Z1726" s="14">
        <f t="shared" si="914"/>
        <v>0</v>
      </c>
      <c r="AA1726" s="14">
        <f t="shared" si="914"/>
        <v>0</v>
      </c>
      <c r="AB1726" s="14">
        <f t="shared" si="914"/>
        <v>0</v>
      </c>
      <c r="AC1726" s="14">
        <f t="shared" si="914"/>
        <v>0</v>
      </c>
      <c r="AD1726" s="14">
        <f t="shared" si="914"/>
        <v>0</v>
      </c>
      <c r="AE1726" s="14">
        <f t="shared" si="914"/>
        <v>0</v>
      </c>
      <c r="AF1726" s="14">
        <f t="shared" si="914"/>
        <v>0</v>
      </c>
      <c r="AG1726" s="14">
        <f t="shared" si="914"/>
        <v>0</v>
      </c>
      <c r="AH1726" s="14">
        <f t="shared" si="914"/>
        <v>0</v>
      </c>
      <c r="AI1726" s="14">
        <f t="shared" si="914"/>
        <v>0</v>
      </c>
      <c r="AJ1726" s="14">
        <f t="shared" si="914"/>
        <v>0</v>
      </c>
      <c r="AK1726" s="14">
        <f t="shared" si="914"/>
        <v>0</v>
      </c>
      <c r="AL1726" s="14">
        <f t="shared" si="914"/>
        <v>0</v>
      </c>
      <c r="AM1726" s="14">
        <f t="shared" si="914"/>
        <v>0</v>
      </c>
      <c r="AN1726" s="14">
        <f t="shared" si="914"/>
        <v>0</v>
      </c>
      <c r="AO1726" s="14">
        <f t="shared" si="914"/>
        <v>0</v>
      </c>
      <c r="AP1726" s="14">
        <f t="shared" si="914"/>
        <v>0</v>
      </c>
      <c r="AQ1726" s="14">
        <f t="shared" si="914"/>
        <v>0</v>
      </c>
      <c r="AR1726" s="14">
        <f t="shared" si="914"/>
        <v>0</v>
      </c>
      <c r="AS1726" s="14">
        <f t="shared" si="914"/>
        <v>0</v>
      </c>
      <c r="AT1726" s="14">
        <f t="shared" si="914"/>
        <v>0</v>
      </c>
      <c r="AU1726" s="14">
        <f t="shared" si="914"/>
        <v>0</v>
      </c>
      <c r="AV1726" s="14">
        <f t="shared" si="914"/>
        <v>0</v>
      </c>
      <c r="AW1726" s="14">
        <f t="shared" si="914"/>
        <v>0</v>
      </c>
      <c r="AX1726" s="14">
        <f t="shared" si="914"/>
        <v>0</v>
      </c>
      <c r="AY1726" s="14">
        <f t="shared" si="914"/>
        <v>0</v>
      </c>
      <c r="AZ1726" s="14">
        <f t="shared" si="914"/>
        <v>0</v>
      </c>
      <c r="BA1726" s="14">
        <f t="shared" si="914"/>
        <v>0</v>
      </c>
      <c r="BB1726" s="14">
        <f t="shared" si="914"/>
        <v>0</v>
      </c>
      <c r="BC1726" s="14">
        <f t="shared" si="914"/>
        <v>0</v>
      </c>
      <c r="BD1726" s="14">
        <f t="shared" si="914"/>
        <v>0</v>
      </c>
      <c r="BE1726" s="14">
        <f t="shared" si="914"/>
        <v>0</v>
      </c>
      <c r="BF1726" s="14">
        <f t="shared" si="914"/>
        <v>0</v>
      </c>
      <c r="BG1726" s="29">
        <f t="shared" si="913"/>
        <v>0</v>
      </c>
    </row>
    <row r="1727" spans="1:62" ht="12.95" customHeight="1" x14ac:dyDescent="0.2">
      <c r="A1727" s="544"/>
      <c r="B1727" s="544"/>
      <c r="C1727" s="507"/>
      <c r="D1727" s="513"/>
      <c r="E1727" s="44"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13"/>
        <v>0</v>
      </c>
    </row>
    <row r="1728" spans="1:62" ht="12.95" customHeight="1" x14ac:dyDescent="0.2">
      <c r="A1728" s="544"/>
      <c r="B1728" s="544"/>
      <c r="C1728" s="507"/>
      <c r="D1728" s="514"/>
      <c r="E1728" s="44"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13"/>
        <v>0</v>
      </c>
    </row>
    <row r="1729" spans="1:59" ht="12.95" customHeight="1" x14ac:dyDescent="0.2">
      <c r="A1729" s="544"/>
      <c r="B1729" s="544"/>
      <c r="C1729" s="507"/>
      <c r="D1729" s="515" t="str">
        <f>Parameters!$B$12</f>
        <v>ICU</v>
      </c>
      <c r="E1729" s="67" t="str">
        <f>Parameters!$B$14</f>
        <v>Total</v>
      </c>
      <c r="F1729" s="14">
        <f>F1730+F1731</f>
        <v>0</v>
      </c>
      <c r="G1729" s="14">
        <f t="shared" ref="G1729:BF1729" si="915">G1730+G1731</f>
        <v>0</v>
      </c>
      <c r="H1729" s="14">
        <f t="shared" si="915"/>
        <v>0</v>
      </c>
      <c r="I1729" s="14">
        <f t="shared" si="915"/>
        <v>0</v>
      </c>
      <c r="J1729" s="14">
        <f t="shared" si="915"/>
        <v>0</v>
      </c>
      <c r="K1729" s="14">
        <f t="shared" si="915"/>
        <v>0</v>
      </c>
      <c r="L1729" s="14">
        <f t="shared" si="915"/>
        <v>0</v>
      </c>
      <c r="M1729" s="14">
        <f t="shared" si="915"/>
        <v>0</v>
      </c>
      <c r="N1729" s="14">
        <f t="shared" si="915"/>
        <v>0</v>
      </c>
      <c r="O1729" s="14">
        <f t="shared" si="915"/>
        <v>0</v>
      </c>
      <c r="P1729" s="14">
        <f t="shared" si="915"/>
        <v>0</v>
      </c>
      <c r="Q1729" s="14">
        <f t="shared" si="915"/>
        <v>0</v>
      </c>
      <c r="R1729" s="14">
        <f t="shared" si="915"/>
        <v>0</v>
      </c>
      <c r="S1729" s="14">
        <f t="shared" si="915"/>
        <v>0</v>
      </c>
      <c r="T1729" s="14">
        <f t="shared" si="915"/>
        <v>0</v>
      </c>
      <c r="U1729" s="14">
        <f t="shared" si="915"/>
        <v>0</v>
      </c>
      <c r="V1729" s="14">
        <f t="shared" si="915"/>
        <v>0</v>
      </c>
      <c r="W1729" s="14">
        <f t="shared" si="915"/>
        <v>0</v>
      </c>
      <c r="X1729" s="14">
        <f t="shared" si="915"/>
        <v>0</v>
      </c>
      <c r="Y1729" s="14">
        <f t="shared" si="915"/>
        <v>0</v>
      </c>
      <c r="Z1729" s="14">
        <f t="shared" si="915"/>
        <v>0</v>
      </c>
      <c r="AA1729" s="14">
        <f t="shared" si="915"/>
        <v>0</v>
      </c>
      <c r="AB1729" s="14">
        <f t="shared" si="915"/>
        <v>0</v>
      </c>
      <c r="AC1729" s="14">
        <f t="shared" si="915"/>
        <v>0</v>
      </c>
      <c r="AD1729" s="14">
        <f t="shared" si="915"/>
        <v>0</v>
      </c>
      <c r="AE1729" s="14">
        <f t="shared" si="915"/>
        <v>0</v>
      </c>
      <c r="AF1729" s="14">
        <f t="shared" si="915"/>
        <v>0</v>
      </c>
      <c r="AG1729" s="14">
        <f t="shared" si="915"/>
        <v>0</v>
      </c>
      <c r="AH1729" s="14">
        <f t="shared" si="915"/>
        <v>0</v>
      </c>
      <c r="AI1729" s="14">
        <f t="shared" si="915"/>
        <v>0</v>
      </c>
      <c r="AJ1729" s="14">
        <f t="shared" si="915"/>
        <v>0</v>
      </c>
      <c r="AK1729" s="14">
        <f t="shared" si="915"/>
        <v>0</v>
      </c>
      <c r="AL1729" s="14">
        <f t="shared" si="915"/>
        <v>0</v>
      </c>
      <c r="AM1729" s="14">
        <f t="shared" si="915"/>
        <v>0</v>
      </c>
      <c r="AN1729" s="14">
        <f t="shared" si="915"/>
        <v>0</v>
      </c>
      <c r="AO1729" s="14">
        <f t="shared" si="915"/>
        <v>0</v>
      </c>
      <c r="AP1729" s="14">
        <f t="shared" si="915"/>
        <v>0</v>
      </c>
      <c r="AQ1729" s="14">
        <f t="shared" si="915"/>
        <v>0</v>
      </c>
      <c r="AR1729" s="14">
        <f t="shared" si="915"/>
        <v>0</v>
      </c>
      <c r="AS1729" s="14">
        <f t="shared" si="915"/>
        <v>0</v>
      </c>
      <c r="AT1729" s="14">
        <f t="shared" si="915"/>
        <v>0</v>
      </c>
      <c r="AU1729" s="14">
        <f t="shared" si="915"/>
        <v>0</v>
      </c>
      <c r="AV1729" s="14">
        <f t="shared" si="915"/>
        <v>0</v>
      </c>
      <c r="AW1729" s="14">
        <f t="shared" si="915"/>
        <v>0</v>
      </c>
      <c r="AX1729" s="14">
        <f t="shared" si="915"/>
        <v>0</v>
      </c>
      <c r="AY1729" s="14">
        <f t="shared" si="915"/>
        <v>0</v>
      </c>
      <c r="AZ1729" s="14">
        <f t="shared" si="915"/>
        <v>0</v>
      </c>
      <c r="BA1729" s="14">
        <f t="shared" si="915"/>
        <v>0</v>
      </c>
      <c r="BB1729" s="14">
        <f t="shared" si="915"/>
        <v>0</v>
      </c>
      <c r="BC1729" s="14">
        <f t="shared" si="915"/>
        <v>0</v>
      </c>
      <c r="BD1729" s="14">
        <f t="shared" si="915"/>
        <v>0</v>
      </c>
      <c r="BE1729" s="14">
        <f t="shared" si="915"/>
        <v>0</v>
      </c>
      <c r="BF1729" s="14">
        <f t="shared" si="915"/>
        <v>0</v>
      </c>
      <c r="BG1729" s="29">
        <f t="shared" si="913"/>
        <v>0</v>
      </c>
    </row>
    <row r="1730" spans="1:59" ht="12.95" customHeight="1" x14ac:dyDescent="0.2">
      <c r="A1730" s="544"/>
      <c r="B1730" s="544"/>
      <c r="C1730" s="507"/>
      <c r="D1730" s="513"/>
      <c r="E1730" s="44"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13"/>
        <v>0</v>
      </c>
    </row>
    <row r="1731" spans="1:59" ht="12.95" customHeight="1" x14ac:dyDescent="0.2">
      <c r="A1731" s="544"/>
      <c r="B1731" s="544"/>
      <c r="C1731" s="507"/>
      <c r="D1731" s="514"/>
      <c r="E1731" s="44" t="str">
        <f>Parameters!$B$16</f>
        <v>Male</v>
      </c>
      <c r="F1731" s="11"/>
      <c r="G1731" s="11"/>
      <c r="H1731" s="11"/>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6">
        <f t="shared" si="913"/>
        <v>0</v>
      </c>
    </row>
    <row r="1732" spans="1:59" ht="12.95" customHeight="1" x14ac:dyDescent="0.2">
      <c r="A1732" s="544"/>
      <c r="B1732" s="544"/>
      <c r="C1732" s="507"/>
      <c r="D1732" s="515" t="str">
        <f>Parameters!$B$13</f>
        <v>Death</v>
      </c>
      <c r="E1732" s="67" t="str">
        <f>Parameters!$B$14</f>
        <v>Total</v>
      </c>
      <c r="F1732" s="14">
        <f>F1733+F1734</f>
        <v>0</v>
      </c>
      <c r="G1732" s="14">
        <f t="shared" ref="G1732:BF1732" si="916">G1733+G1734</f>
        <v>0</v>
      </c>
      <c r="H1732" s="14">
        <f t="shared" si="916"/>
        <v>0</v>
      </c>
      <c r="I1732" s="14">
        <f t="shared" si="916"/>
        <v>0</v>
      </c>
      <c r="J1732" s="14">
        <f t="shared" si="916"/>
        <v>0</v>
      </c>
      <c r="K1732" s="14">
        <f t="shared" si="916"/>
        <v>0</v>
      </c>
      <c r="L1732" s="14">
        <f t="shared" si="916"/>
        <v>0</v>
      </c>
      <c r="M1732" s="14">
        <f t="shared" si="916"/>
        <v>0</v>
      </c>
      <c r="N1732" s="14">
        <f t="shared" si="916"/>
        <v>0</v>
      </c>
      <c r="O1732" s="14">
        <f t="shared" si="916"/>
        <v>0</v>
      </c>
      <c r="P1732" s="14">
        <f t="shared" si="916"/>
        <v>0</v>
      </c>
      <c r="Q1732" s="14">
        <f t="shared" si="916"/>
        <v>0</v>
      </c>
      <c r="R1732" s="14">
        <f t="shared" si="916"/>
        <v>0</v>
      </c>
      <c r="S1732" s="14">
        <f t="shared" si="916"/>
        <v>0</v>
      </c>
      <c r="T1732" s="14">
        <f t="shared" si="916"/>
        <v>0</v>
      </c>
      <c r="U1732" s="14">
        <f t="shared" si="916"/>
        <v>0</v>
      </c>
      <c r="V1732" s="14">
        <f t="shared" si="916"/>
        <v>0</v>
      </c>
      <c r="W1732" s="14">
        <f t="shared" si="916"/>
        <v>0</v>
      </c>
      <c r="X1732" s="14">
        <f t="shared" si="916"/>
        <v>0</v>
      </c>
      <c r="Y1732" s="14">
        <f t="shared" si="916"/>
        <v>0</v>
      </c>
      <c r="Z1732" s="14">
        <f t="shared" si="916"/>
        <v>0</v>
      </c>
      <c r="AA1732" s="14">
        <f t="shared" si="916"/>
        <v>0</v>
      </c>
      <c r="AB1732" s="14">
        <f t="shared" si="916"/>
        <v>0</v>
      </c>
      <c r="AC1732" s="14">
        <f t="shared" si="916"/>
        <v>0</v>
      </c>
      <c r="AD1732" s="14">
        <f t="shared" si="916"/>
        <v>0</v>
      </c>
      <c r="AE1732" s="14">
        <f t="shared" si="916"/>
        <v>0</v>
      </c>
      <c r="AF1732" s="14">
        <f t="shared" si="916"/>
        <v>0</v>
      </c>
      <c r="AG1732" s="14">
        <f t="shared" si="916"/>
        <v>0</v>
      </c>
      <c r="AH1732" s="14">
        <f t="shared" si="916"/>
        <v>0</v>
      </c>
      <c r="AI1732" s="14">
        <f t="shared" si="916"/>
        <v>0</v>
      </c>
      <c r="AJ1732" s="14">
        <f t="shared" si="916"/>
        <v>0</v>
      </c>
      <c r="AK1732" s="14">
        <f t="shared" si="916"/>
        <v>0</v>
      </c>
      <c r="AL1732" s="14">
        <f t="shared" si="916"/>
        <v>0</v>
      </c>
      <c r="AM1732" s="14">
        <f t="shared" si="916"/>
        <v>0</v>
      </c>
      <c r="AN1732" s="14">
        <f t="shared" si="916"/>
        <v>0</v>
      </c>
      <c r="AO1732" s="14">
        <f t="shared" si="916"/>
        <v>0</v>
      </c>
      <c r="AP1732" s="14">
        <f t="shared" si="916"/>
        <v>0</v>
      </c>
      <c r="AQ1732" s="14">
        <f t="shared" si="916"/>
        <v>0</v>
      </c>
      <c r="AR1732" s="14">
        <f t="shared" si="916"/>
        <v>0</v>
      </c>
      <c r="AS1732" s="14">
        <f t="shared" si="916"/>
        <v>0</v>
      </c>
      <c r="AT1732" s="14">
        <f t="shared" si="916"/>
        <v>0</v>
      </c>
      <c r="AU1732" s="14">
        <f t="shared" si="916"/>
        <v>0</v>
      </c>
      <c r="AV1732" s="14">
        <f t="shared" si="916"/>
        <v>0</v>
      </c>
      <c r="AW1732" s="14">
        <f t="shared" si="916"/>
        <v>0</v>
      </c>
      <c r="AX1732" s="14">
        <f t="shared" si="916"/>
        <v>0</v>
      </c>
      <c r="AY1732" s="14">
        <f t="shared" si="916"/>
        <v>0</v>
      </c>
      <c r="AZ1732" s="14">
        <f t="shared" si="916"/>
        <v>0</v>
      </c>
      <c r="BA1732" s="14">
        <f t="shared" si="916"/>
        <v>0</v>
      </c>
      <c r="BB1732" s="14">
        <f t="shared" si="916"/>
        <v>0</v>
      </c>
      <c r="BC1732" s="14">
        <f t="shared" si="916"/>
        <v>0</v>
      </c>
      <c r="BD1732" s="14">
        <f t="shared" si="916"/>
        <v>0</v>
      </c>
      <c r="BE1732" s="14">
        <f t="shared" si="916"/>
        <v>0</v>
      </c>
      <c r="BF1732" s="14">
        <f t="shared" si="916"/>
        <v>0</v>
      </c>
      <c r="BG1732" s="29">
        <f t="shared" si="913"/>
        <v>0</v>
      </c>
    </row>
    <row r="1733" spans="1:59" ht="12.95" customHeight="1" x14ac:dyDescent="0.2">
      <c r="A1733" s="544"/>
      <c r="B1733" s="544"/>
      <c r="C1733" s="507"/>
      <c r="D1733" s="513"/>
      <c r="E1733" s="44" t="str">
        <f>Parameters!$B$15</f>
        <v>Fem.</v>
      </c>
      <c r="F1733" s="11"/>
      <c r="G1733" s="11"/>
      <c r="H1733" s="11"/>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6">
        <f t="shared" si="913"/>
        <v>0</v>
      </c>
    </row>
    <row r="1734" spans="1:59" ht="12.95" customHeight="1" thickBot="1" x14ac:dyDescent="0.25">
      <c r="A1734" s="544"/>
      <c r="B1734" s="544"/>
      <c r="C1734" s="508"/>
      <c r="D1734" s="516"/>
      <c r="E1734" s="44" t="str">
        <f>Parameters!$B$16</f>
        <v>Male</v>
      </c>
      <c r="F1734" s="32"/>
      <c r="G1734" s="32"/>
      <c r="H1734" s="32"/>
      <c r="I1734" s="32"/>
      <c r="J1734" s="32"/>
      <c r="K1734" s="32"/>
      <c r="L1734" s="32"/>
      <c r="M1734" s="32"/>
      <c r="N1734" s="32"/>
      <c r="O1734" s="32"/>
      <c r="P1734" s="32"/>
      <c r="Q1734" s="32"/>
      <c r="R1734" s="32"/>
      <c r="S1734" s="32"/>
      <c r="T1734" s="32"/>
      <c r="U1734" s="32"/>
      <c r="V1734" s="32"/>
      <c r="W1734" s="32"/>
      <c r="X1734" s="32"/>
      <c r="Y1734" s="32"/>
      <c r="Z1734" s="32"/>
      <c r="AA1734" s="32"/>
      <c r="AB1734" s="32"/>
      <c r="AC1734" s="32"/>
      <c r="AD1734" s="32"/>
      <c r="AE1734" s="32"/>
      <c r="AF1734" s="32"/>
      <c r="AG1734" s="32"/>
      <c r="AH1734" s="32"/>
      <c r="AI1734" s="32"/>
      <c r="AJ1734" s="32"/>
      <c r="AK1734" s="32"/>
      <c r="AL1734" s="32"/>
      <c r="AM1734" s="32"/>
      <c r="AN1734" s="32"/>
      <c r="AO1734" s="32"/>
      <c r="AP1734" s="32"/>
      <c r="AQ1734" s="32"/>
      <c r="AR1734" s="32"/>
      <c r="AS1734" s="32"/>
      <c r="AT1734" s="32"/>
      <c r="AU1734" s="32"/>
      <c r="AV1734" s="32"/>
      <c r="AW1734" s="32"/>
      <c r="AX1734" s="32"/>
      <c r="AY1734" s="32"/>
      <c r="AZ1734" s="32"/>
      <c r="BA1734" s="32"/>
      <c r="BB1734" s="32"/>
      <c r="BC1734" s="32"/>
      <c r="BD1734" s="32"/>
      <c r="BE1734" s="32"/>
      <c r="BF1734" s="32"/>
      <c r="BG1734" s="33">
        <f>SUM(F1734:BF1734)</f>
        <v>0</v>
      </c>
    </row>
    <row r="1735" spans="1:59" ht="12.95" customHeight="1" x14ac:dyDescent="0.2">
      <c r="A1735" s="544"/>
      <c r="B1735" s="544"/>
      <c r="C1735" s="505" t="str">
        <f>Parameters!$C$10</f>
        <v>65 and +</v>
      </c>
      <c r="D1735" s="509" t="str">
        <f>Parameters!$B$10</f>
        <v>Fever</v>
      </c>
      <c r="E1735" s="65" t="str">
        <f>Parameters!$B$14</f>
        <v>Total</v>
      </c>
      <c r="F1735" s="30">
        <f>F1736+F1737</f>
        <v>0</v>
      </c>
      <c r="G1735" s="30">
        <f t="shared" ref="G1735:BF1735" si="917">G1736+G1737</f>
        <v>0</v>
      </c>
      <c r="H1735" s="30">
        <f t="shared" si="917"/>
        <v>0</v>
      </c>
      <c r="I1735" s="30">
        <f t="shared" si="917"/>
        <v>0</v>
      </c>
      <c r="J1735" s="30">
        <f t="shared" si="917"/>
        <v>0</v>
      </c>
      <c r="K1735" s="30">
        <f t="shared" si="917"/>
        <v>0</v>
      </c>
      <c r="L1735" s="30">
        <f t="shared" si="917"/>
        <v>0</v>
      </c>
      <c r="M1735" s="30">
        <f t="shared" si="917"/>
        <v>0</v>
      </c>
      <c r="N1735" s="30">
        <f t="shared" si="917"/>
        <v>0</v>
      </c>
      <c r="O1735" s="30">
        <f t="shared" si="917"/>
        <v>0</v>
      </c>
      <c r="P1735" s="30">
        <f t="shared" si="917"/>
        <v>0</v>
      </c>
      <c r="Q1735" s="30">
        <f t="shared" si="917"/>
        <v>0</v>
      </c>
      <c r="R1735" s="30">
        <f t="shared" si="917"/>
        <v>0</v>
      </c>
      <c r="S1735" s="30">
        <f t="shared" si="917"/>
        <v>0</v>
      </c>
      <c r="T1735" s="30">
        <f t="shared" si="917"/>
        <v>0</v>
      </c>
      <c r="U1735" s="30">
        <f t="shared" si="917"/>
        <v>0</v>
      </c>
      <c r="V1735" s="30">
        <f t="shared" si="917"/>
        <v>0</v>
      </c>
      <c r="W1735" s="30">
        <f t="shared" si="917"/>
        <v>0</v>
      </c>
      <c r="X1735" s="30">
        <f t="shared" si="917"/>
        <v>0</v>
      </c>
      <c r="Y1735" s="30">
        <f t="shared" si="917"/>
        <v>0</v>
      </c>
      <c r="Z1735" s="30">
        <f t="shared" si="917"/>
        <v>0</v>
      </c>
      <c r="AA1735" s="30">
        <f t="shared" si="917"/>
        <v>0</v>
      </c>
      <c r="AB1735" s="30">
        <f t="shared" si="917"/>
        <v>0</v>
      </c>
      <c r="AC1735" s="30">
        <f t="shared" si="917"/>
        <v>0</v>
      </c>
      <c r="AD1735" s="30">
        <f t="shared" si="917"/>
        <v>0</v>
      </c>
      <c r="AE1735" s="30">
        <f t="shared" si="917"/>
        <v>0</v>
      </c>
      <c r="AF1735" s="30">
        <f t="shared" si="917"/>
        <v>0</v>
      </c>
      <c r="AG1735" s="30">
        <f t="shared" si="917"/>
        <v>0</v>
      </c>
      <c r="AH1735" s="30">
        <f t="shared" si="917"/>
        <v>0</v>
      </c>
      <c r="AI1735" s="30">
        <f t="shared" si="917"/>
        <v>0</v>
      </c>
      <c r="AJ1735" s="30">
        <f t="shared" si="917"/>
        <v>0</v>
      </c>
      <c r="AK1735" s="30">
        <f t="shared" si="917"/>
        <v>0</v>
      </c>
      <c r="AL1735" s="30">
        <f t="shared" si="917"/>
        <v>0</v>
      </c>
      <c r="AM1735" s="30">
        <f t="shared" si="917"/>
        <v>0</v>
      </c>
      <c r="AN1735" s="30">
        <f t="shared" si="917"/>
        <v>0</v>
      </c>
      <c r="AO1735" s="30">
        <f t="shared" si="917"/>
        <v>0</v>
      </c>
      <c r="AP1735" s="30">
        <f t="shared" si="917"/>
        <v>0</v>
      </c>
      <c r="AQ1735" s="30">
        <f t="shared" si="917"/>
        <v>0</v>
      </c>
      <c r="AR1735" s="30">
        <f t="shared" si="917"/>
        <v>0</v>
      </c>
      <c r="AS1735" s="30">
        <f t="shared" si="917"/>
        <v>0</v>
      </c>
      <c r="AT1735" s="30">
        <f t="shared" si="917"/>
        <v>0</v>
      </c>
      <c r="AU1735" s="30">
        <f t="shared" si="917"/>
        <v>0</v>
      </c>
      <c r="AV1735" s="30">
        <f t="shared" si="917"/>
        <v>0</v>
      </c>
      <c r="AW1735" s="30">
        <f t="shared" si="917"/>
        <v>0</v>
      </c>
      <c r="AX1735" s="30">
        <f t="shared" si="917"/>
        <v>0</v>
      </c>
      <c r="AY1735" s="30">
        <f t="shared" si="917"/>
        <v>0</v>
      </c>
      <c r="AZ1735" s="30">
        <f t="shared" si="917"/>
        <v>0</v>
      </c>
      <c r="BA1735" s="30">
        <f t="shared" si="917"/>
        <v>0</v>
      </c>
      <c r="BB1735" s="30">
        <f t="shared" si="917"/>
        <v>0</v>
      </c>
      <c r="BC1735" s="30">
        <f t="shared" si="917"/>
        <v>0</v>
      </c>
      <c r="BD1735" s="30">
        <f t="shared" si="917"/>
        <v>0</v>
      </c>
      <c r="BE1735" s="30">
        <f t="shared" si="917"/>
        <v>0</v>
      </c>
      <c r="BF1735" s="30">
        <f t="shared" si="917"/>
        <v>0</v>
      </c>
      <c r="BG1735" s="31">
        <f>SUM(F1735:BF1735)</f>
        <v>0</v>
      </c>
    </row>
    <row r="1736" spans="1:59" ht="12.95" customHeight="1" x14ac:dyDescent="0.2">
      <c r="A1736" s="544"/>
      <c r="B1736" s="544"/>
      <c r="C1736" s="506"/>
      <c r="D1736" s="510"/>
      <c r="E1736" s="66"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18">SUM(F1736:BF1736)</f>
        <v>0</v>
      </c>
    </row>
    <row r="1737" spans="1:59" ht="12.95" customHeight="1" x14ac:dyDescent="0.2">
      <c r="A1737" s="544"/>
      <c r="B1737" s="544"/>
      <c r="C1737" s="506"/>
      <c r="D1737" s="511"/>
      <c r="E1737" s="66"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18"/>
        <v>0</v>
      </c>
    </row>
    <row r="1738" spans="1:59" ht="12.95" customHeight="1" x14ac:dyDescent="0.2">
      <c r="A1738" s="544"/>
      <c r="B1738" s="544"/>
      <c r="C1738" s="507"/>
      <c r="D1738" s="512" t="str">
        <f>Parameters!$B$11</f>
        <v>Hosp.</v>
      </c>
      <c r="E1738" s="67" t="str">
        <f>Parameters!$B$14</f>
        <v>Total</v>
      </c>
      <c r="F1738" s="14">
        <f>F1739+F1740</f>
        <v>0</v>
      </c>
      <c r="G1738" s="14">
        <f t="shared" ref="G1738:BF1738" si="919">G1739+G1740</f>
        <v>0</v>
      </c>
      <c r="H1738" s="14">
        <f t="shared" si="919"/>
        <v>0</v>
      </c>
      <c r="I1738" s="14">
        <f t="shared" si="919"/>
        <v>0</v>
      </c>
      <c r="J1738" s="14">
        <f t="shared" si="919"/>
        <v>0</v>
      </c>
      <c r="K1738" s="14">
        <f t="shared" si="919"/>
        <v>0</v>
      </c>
      <c r="L1738" s="14">
        <f t="shared" si="919"/>
        <v>0</v>
      </c>
      <c r="M1738" s="14">
        <f t="shared" si="919"/>
        <v>0</v>
      </c>
      <c r="N1738" s="14">
        <f t="shared" si="919"/>
        <v>0</v>
      </c>
      <c r="O1738" s="14">
        <f t="shared" si="919"/>
        <v>0</v>
      </c>
      <c r="P1738" s="14">
        <f t="shared" si="919"/>
        <v>0</v>
      </c>
      <c r="Q1738" s="14">
        <f t="shared" si="919"/>
        <v>0</v>
      </c>
      <c r="R1738" s="14">
        <f t="shared" si="919"/>
        <v>0</v>
      </c>
      <c r="S1738" s="14">
        <f t="shared" si="919"/>
        <v>0</v>
      </c>
      <c r="T1738" s="14">
        <f t="shared" si="919"/>
        <v>0</v>
      </c>
      <c r="U1738" s="14">
        <f t="shared" si="919"/>
        <v>0</v>
      </c>
      <c r="V1738" s="14">
        <f t="shared" si="919"/>
        <v>0</v>
      </c>
      <c r="W1738" s="14">
        <f t="shared" si="919"/>
        <v>0</v>
      </c>
      <c r="X1738" s="14">
        <f t="shared" si="919"/>
        <v>0</v>
      </c>
      <c r="Y1738" s="14">
        <f t="shared" si="919"/>
        <v>0</v>
      </c>
      <c r="Z1738" s="14">
        <f t="shared" si="919"/>
        <v>0</v>
      </c>
      <c r="AA1738" s="14">
        <f t="shared" si="919"/>
        <v>0</v>
      </c>
      <c r="AB1738" s="14">
        <f t="shared" si="919"/>
        <v>0</v>
      </c>
      <c r="AC1738" s="14">
        <f t="shared" si="919"/>
        <v>0</v>
      </c>
      <c r="AD1738" s="14">
        <f t="shared" si="919"/>
        <v>0</v>
      </c>
      <c r="AE1738" s="14">
        <f t="shared" si="919"/>
        <v>0</v>
      </c>
      <c r="AF1738" s="14">
        <f t="shared" si="919"/>
        <v>0</v>
      </c>
      <c r="AG1738" s="14">
        <f t="shared" si="919"/>
        <v>0</v>
      </c>
      <c r="AH1738" s="14">
        <f t="shared" si="919"/>
        <v>0</v>
      </c>
      <c r="AI1738" s="14">
        <f t="shared" si="919"/>
        <v>0</v>
      </c>
      <c r="AJ1738" s="14">
        <f t="shared" si="919"/>
        <v>0</v>
      </c>
      <c r="AK1738" s="14">
        <f t="shared" si="919"/>
        <v>0</v>
      </c>
      <c r="AL1738" s="14">
        <f t="shared" si="919"/>
        <v>0</v>
      </c>
      <c r="AM1738" s="14">
        <f t="shared" si="919"/>
        <v>0</v>
      </c>
      <c r="AN1738" s="14">
        <f t="shared" si="919"/>
        <v>0</v>
      </c>
      <c r="AO1738" s="14">
        <f t="shared" si="919"/>
        <v>0</v>
      </c>
      <c r="AP1738" s="14">
        <f t="shared" si="919"/>
        <v>0</v>
      </c>
      <c r="AQ1738" s="14">
        <f t="shared" si="919"/>
        <v>0</v>
      </c>
      <c r="AR1738" s="14">
        <f t="shared" si="919"/>
        <v>0</v>
      </c>
      <c r="AS1738" s="14">
        <f t="shared" si="919"/>
        <v>0</v>
      </c>
      <c r="AT1738" s="14">
        <f t="shared" si="919"/>
        <v>0</v>
      </c>
      <c r="AU1738" s="14">
        <f t="shared" si="919"/>
        <v>0</v>
      </c>
      <c r="AV1738" s="14">
        <f t="shared" si="919"/>
        <v>0</v>
      </c>
      <c r="AW1738" s="14">
        <f t="shared" si="919"/>
        <v>0</v>
      </c>
      <c r="AX1738" s="14">
        <f t="shared" si="919"/>
        <v>0</v>
      </c>
      <c r="AY1738" s="14">
        <f t="shared" si="919"/>
        <v>0</v>
      </c>
      <c r="AZ1738" s="14">
        <f t="shared" si="919"/>
        <v>0</v>
      </c>
      <c r="BA1738" s="14">
        <f t="shared" si="919"/>
        <v>0</v>
      </c>
      <c r="BB1738" s="14">
        <f t="shared" si="919"/>
        <v>0</v>
      </c>
      <c r="BC1738" s="14">
        <f t="shared" si="919"/>
        <v>0</v>
      </c>
      <c r="BD1738" s="14">
        <f t="shared" si="919"/>
        <v>0</v>
      </c>
      <c r="BE1738" s="14">
        <f t="shared" si="919"/>
        <v>0</v>
      </c>
      <c r="BF1738" s="14">
        <f t="shared" si="919"/>
        <v>0</v>
      </c>
      <c r="BG1738" s="29">
        <f t="shared" si="918"/>
        <v>0</v>
      </c>
    </row>
    <row r="1739" spans="1:59" ht="12.95" customHeight="1" x14ac:dyDescent="0.2">
      <c r="A1739" s="544"/>
      <c r="B1739" s="544"/>
      <c r="C1739" s="507"/>
      <c r="D1739" s="513"/>
      <c r="E1739" s="44"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18"/>
        <v>0</v>
      </c>
    </row>
    <row r="1740" spans="1:59" ht="12.95" customHeight="1" x14ac:dyDescent="0.2">
      <c r="A1740" s="544"/>
      <c r="B1740" s="544"/>
      <c r="C1740" s="507"/>
      <c r="D1740" s="514"/>
      <c r="E1740" s="44"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18"/>
        <v>0</v>
      </c>
    </row>
    <row r="1741" spans="1:59" ht="12.95" customHeight="1" x14ac:dyDescent="0.2">
      <c r="A1741" s="544"/>
      <c r="B1741" s="544"/>
      <c r="C1741" s="507"/>
      <c r="D1741" s="515" t="str">
        <f>Parameters!$B$12</f>
        <v>ICU</v>
      </c>
      <c r="E1741" s="67" t="str">
        <f>Parameters!$B$14</f>
        <v>Total</v>
      </c>
      <c r="F1741" s="14">
        <f>F1742+F1743</f>
        <v>0</v>
      </c>
      <c r="G1741" s="14">
        <f t="shared" ref="G1741:BF1741" si="920">G1742+G1743</f>
        <v>0</v>
      </c>
      <c r="H1741" s="14">
        <f t="shared" si="920"/>
        <v>0</v>
      </c>
      <c r="I1741" s="14">
        <f t="shared" si="920"/>
        <v>0</v>
      </c>
      <c r="J1741" s="14">
        <f t="shared" si="920"/>
        <v>0</v>
      </c>
      <c r="K1741" s="14">
        <f t="shared" si="920"/>
        <v>0</v>
      </c>
      <c r="L1741" s="14">
        <f t="shared" si="920"/>
        <v>0</v>
      </c>
      <c r="M1741" s="14">
        <f t="shared" si="920"/>
        <v>0</v>
      </c>
      <c r="N1741" s="14">
        <f t="shared" si="920"/>
        <v>0</v>
      </c>
      <c r="O1741" s="14">
        <f t="shared" si="920"/>
        <v>0</v>
      </c>
      <c r="P1741" s="14">
        <f t="shared" si="920"/>
        <v>0</v>
      </c>
      <c r="Q1741" s="14">
        <f t="shared" si="920"/>
        <v>0</v>
      </c>
      <c r="R1741" s="14">
        <f t="shared" si="920"/>
        <v>0</v>
      </c>
      <c r="S1741" s="14">
        <f t="shared" si="920"/>
        <v>0</v>
      </c>
      <c r="T1741" s="14">
        <f t="shared" si="920"/>
        <v>0</v>
      </c>
      <c r="U1741" s="14">
        <f t="shared" si="920"/>
        <v>0</v>
      </c>
      <c r="V1741" s="14">
        <f t="shared" si="920"/>
        <v>0</v>
      </c>
      <c r="W1741" s="14">
        <f t="shared" si="920"/>
        <v>0</v>
      </c>
      <c r="X1741" s="14">
        <f t="shared" si="920"/>
        <v>0</v>
      </c>
      <c r="Y1741" s="14">
        <f t="shared" si="920"/>
        <v>0</v>
      </c>
      <c r="Z1741" s="14">
        <f t="shared" si="920"/>
        <v>0</v>
      </c>
      <c r="AA1741" s="14">
        <f t="shared" si="920"/>
        <v>0</v>
      </c>
      <c r="AB1741" s="14">
        <f t="shared" si="920"/>
        <v>0</v>
      </c>
      <c r="AC1741" s="14">
        <f t="shared" si="920"/>
        <v>0</v>
      </c>
      <c r="AD1741" s="14">
        <f t="shared" si="920"/>
        <v>0</v>
      </c>
      <c r="AE1741" s="14">
        <f t="shared" si="920"/>
        <v>0</v>
      </c>
      <c r="AF1741" s="14">
        <f t="shared" si="920"/>
        <v>0</v>
      </c>
      <c r="AG1741" s="14">
        <f t="shared" si="920"/>
        <v>0</v>
      </c>
      <c r="AH1741" s="14">
        <f t="shared" si="920"/>
        <v>0</v>
      </c>
      <c r="AI1741" s="14">
        <f t="shared" si="920"/>
        <v>0</v>
      </c>
      <c r="AJ1741" s="14">
        <f t="shared" si="920"/>
        <v>0</v>
      </c>
      <c r="AK1741" s="14">
        <f t="shared" si="920"/>
        <v>0</v>
      </c>
      <c r="AL1741" s="14">
        <f t="shared" si="920"/>
        <v>0</v>
      </c>
      <c r="AM1741" s="14">
        <f t="shared" si="920"/>
        <v>0</v>
      </c>
      <c r="AN1741" s="14">
        <f t="shared" si="920"/>
        <v>0</v>
      </c>
      <c r="AO1741" s="14">
        <f t="shared" si="920"/>
        <v>0</v>
      </c>
      <c r="AP1741" s="14">
        <f t="shared" si="920"/>
        <v>0</v>
      </c>
      <c r="AQ1741" s="14">
        <f t="shared" si="920"/>
        <v>0</v>
      </c>
      <c r="AR1741" s="14">
        <f t="shared" si="920"/>
        <v>0</v>
      </c>
      <c r="AS1741" s="14">
        <f t="shared" si="920"/>
        <v>0</v>
      </c>
      <c r="AT1741" s="14">
        <f t="shared" si="920"/>
        <v>0</v>
      </c>
      <c r="AU1741" s="14">
        <f t="shared" si="920"/>
        <v>0</v>
      </c>
      <c r="AV1741" s="14">
        <f t="shared" si="920"/>
        <v>0</v>
      </c>
      <c r="AW1741" s="14">
        <f t="shared" si="920"/>
        <v>0</v>
      </c>
      <c r="AX1741" s="14">
        <f t="shared" si="920"/>
        <v>0</v>
      </c>
      <c r="AY1741" s="14">
        <f t="shared" si="920"/>
        <v>0</v>
      </c>
      <c r="AZ1741" s="14">
        <f t="shared" si="920"/>
        <v>0</v>
      </c>
      <c r="BA1741" s="14">
        <f t="shared" si="920"/>
        <v>0</v>
      </c>
      <c r="BB1741" s="14">
        <f t="shared" si="920"/>
        <v>0</v>
      </c>
      <c r="BC1741" s="14">
        <f t="shared" si="920"/>
        <v>0</v>
      </c>
      <c r="BD1741" s="14">
        <f t="shared" si="920"/>
        <v>0</v>
      </c>
      <c r="BE1741" s="14">
        <f t="shared" si="920"/>
        <v>0</v>
      </c>
      <c r="BF1741" s="14">
        <f t="shared" si="920"/>
        <v>0</v>
      </c>
      <c r="BG1741" s="29">
        <f t="shared" si="918"/>
        <v>0</v>
      </c>
    </row>
    <row r="1742" spans="1:59" ht="12.95" customHeight="1" x14ac:dyDescent="0.2">
      <c r="A1742" s="544"/>
      <c r="B1742" s="544"/>
      <c r="C1742" s="507"/>
      <c r="D1742" s="513"/>
      <c r="E1742" s="44"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18"/>
        <v>0</v>
      </c>
    </row>
    <row r="1743" spans="1:59" ht="12.95" customHeight="1" x14ac:dyDescent="0.2">
      <c r="A1743" s="544"/>
      <c r="B1743" s="544"/>
      <c r="C1743" s="507"/>
      <c r="D1743" s="514"/>
      <c r="E1743" s="44"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18"/>
        <v>0</v>
      </c>
    </row>
    <row r="1744" spans="1:59" ht="12.95" customHeight="1" x14ac:dyDescent="0.2">
      <c r="A1744" s="544"/>
      <c r="B1744" s="544"/>
      <c r="C1744" s="507"/>
      <c r="D1744" s="515" t="str">
        <f>Parameters!$B$13</f>
        <v>Death</v>
      </c>
      <c r="E1744" s="67" t="str">
        <f>Parameters!$B$14</f>
        <v>Total</v>
      </c>
      <c r="F1744" s="14">
        <f>F1745+F1746</f>
        <v>0</v>
      </c>
      <c r="G1744" s="14">
        <f t="shared" ref="G1744:BF1744" si="921">G1745+G1746</f>
        <v>0</v>
      </c>
      <c r="H1744" s="14">
        <f t="shared" si="921"/>
        <v>0</v>
      </c>
      <c r="I1744" s="14">
        <f t="shared" si="921"/>
        <v>0</v>
      </c>
      <c r="J1744" s="14">
        <f t="shared" si="921"/>
        <v>0</v>
      </c>
      <c r="K1744" s="14">
        <f t="shared" si="921"/>
        <v>0</v>
      </c>
      <c r="L1744" s="14">
        <f t="shared" si="921"/>
        <v>0</v>
      </c>
      <c r="M1744" s="14">
        <f t="shared" si="921"/>
        <v>0</v>
      </c>
      <c r="N1744" s="14">
        <f t="shared" si="921"/>
        <v>0</v>
      </c>
      <c r="O1744" s="14">
        <f t="shared" si="921"/>
        <v>0</v>
      </c>
      <c r="P1744" s="14">
        <f t="shared" si="921"/>
        <v>0</v>
      </c>
      <c r="Q1744" s="14">
        <f t="shared" si="921"/>
        <v>0</v>
      </c>
      <c r="R1744" s="14">
        <f t="shared" si="921"/>
        <v>0</v>
      </c>
      <c r="S1744" s="14">
        <f t="shared" si="921"/>
        <v>0</v>
      </c>
      <c r="T1744" s="14">
        <f t="shared" si="921"/>
        <v>0</v>
      </c>
      <c r="U1744" s="14">
        <f t="shared" si="921"/>
        <v>0</v>
      </c>
      <c r="V1744" s="14">
        <f t="shared" si="921"/>
        <v>0</v>
      </c>
      <c r="W1744" s="14">
        <f t="shared" si="921"/>
        <v>0</v>
      </c>
      <c r="X1744" s="14">
        <f t="shared" si="921"/>
        <v>0</v>
      </c>
      <c r="Y1744" s="14">
        <f t="shared" si="921"/>
        <v>0</v>
      </c>
      <c r="Z1744" s="14">
        <f t="shared" si="921"/>
        <v>0</v>
      </c>
      <c r="AA1744" s="14">
        <f t="shared" si="921"/>
        <v>0</v>
      </c>
      <c r="AB1744" s="14">
        <f t="shared" si="921"/>
        <v>0</v>
      </c>
      <c r="AC1744" s="14">
        <f t="shared" si="921"/>
        <v>0</v>
      </c>
      <c r="AD1744" s="14">
        <f t="shared" si="921"/>
        <v>0</v>
      </c>
      <c r="AE1744" s="14">
        <f t="shared" si="921"/>
        <v>0</v>
      </c>
      <c r="AF1744" s="14">
        <f t="shared" si="921"/>
        <v>0</v>
      </c>
      <c r="AG1744" s="14">
        <f t="shared" si="921"/>
        <v>0</v>
      </c>
      <c r="AH1744" s="14">
        <f t="shared" si="921"/>
        <v>0</v>
      </c>
      <c r="AI1744" s="14">
        <f t="shared" si="921"/>
        <v>0</v>
      </c>
      <c r="AJ1744" s="14">
        <f t="shared" si="921"/>
        <v>0</v>
      </c>
      <c r="AK1744" s="14">
        <f t="shared" si="921"/>
        <v>0</v>
      </c>
      <c r="AL1744" s="14">
        <f t="shared" si="921"/>
        <v>0</v>
      </c>
      <c r="AM1744" s="14">
        <f t="shared" si="921"/>
        <v>0</v>
      </c>
      <c r="AN1744" s="14">
        <f t="shared" si="921"/>
        <v>0</v>
      </c>
      <c r="AO1744" s="14">
        <f t="shared" si="921"/>
        <v>0</v>
      </c>
      <c r="AP1744" s="14">
        <f t="shared" si="921"/>
        <v>0</v>
      </c>
      <c r="AQ1744" s="14">
        <f t="shared" si="921"/>
        <v>0</v>
      </c>
      <c r="AR1744" s="14">
        <f t="shared" si="921"/>
        <v>0</v>
      </c>
      <c r="AS1744" s="14">
        <f t="shared" si="921"/>
        <v>0</v>
      </c>
      <c r="AT1744" s="14">
        <f t="shared" si="921"/>
        <v>0</v>
      </c>
      <c r="AU1744" s="14">
        <f t="shared" si="921"/>
        <v>0</v>
      </c>
      <c r="AV1744" s="14">
        <f t="shared" si="921"/>
        <v>0</v>
      </c>
      <c r="AW1744" s="14">
        <f t="shared" si="921"/>
        <v>0</v>
      </c>
      <c r="AX1744" s="14">
        <f t="shared" si="921"/>
        <v>0</v>
      </c>
      <c r="AY1744" s="14">
        <f t="shared" si="921"/>
        <v>0</v>
      </c>
      <c r="AZ1744" s="14">
        <f t="shared" si="921"/>
        <v>0</v>
      </c>
      <c r="BA1744" s="14">
        <f t="shared" si="921"/>
        <v>0</v>
      </c>
      <c r="BB1744" s="14">
        <f t="shared" si="921"/>
        <v>0</v>
      </c>
      <c r="BC1744" s="14">
        <f t="shared" si="921"/>
        <v>0</v>
      </c>
      <c r="BD1744" s="14">
        <f t="shared" si="921"/>
        <v>0</v>
      </c>
      <c r="BE1744" s="14">
        <f t="shared" si="921"/>
        <v>0</v>
      </c>
      <c r="BF1744" s="14">
        <f t="shared" si="921"/>
        <v>0</v>
      </c>
      <c r="BG1744" s="29">
        <f t="shared" si="918"/>
        <v>0</v>
      </c>
    </row>
    <row r="1745" spans="1:59" ht="12.95" customHeight="1" x14ac:dyDescent="0.2">
      <c r="A1745" s="544"/>
      <c r="B1745" s="544"/>
      <c r="C1745" s="507"/>
      <c r="D1745" s="513"/>
      <c r="E1745" s="44"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18"/>
        <v>0</v>
      </c>
    </row>
    <row r="1746" spans="1:59" ht="12.95" customHeight="1" thickBot="1" x14ac:dyDescent="0.25">
      <c r="A1746" s="544"/>
      <c r="B1746" s="544"/>
      <c r="C1746" s="508"/>
      <c r="D1746" s="516"/>
      <c r="E1746" s="44" t="str">
        <f>Parameters!$B$16</f>
        <v>Male</v>
      </c>
      <c r="F1746" s="32"/>
      <c r="G1746" s="32"/>
      <c r="H1746" s="32"/>
      <c r="I1746" s="32"/>
      <c r="J1746" s="32"/>
      <c r="K1746" s="32"/>
      <c r="L1746" s="32"/>
      <c r="M1746" s="32"/>
      <c r="N1746" s="32"/>
      <c r="O1746" s="32"/>
      <c r="P1746" s="32"/>
      <c r="Q1746" s="32"/>
      <c r="R1746" s="32"/>
      <c r="S1746" s="32"/>
      <c r="T1746" s="32"/>
      <c r="U1746" s="32"/>
      <c r="V1746" s="32"/>
      <c r="W1746" s="32"/>
      <c r="X1746" s="32"/>
      <c r="Y1746" s="32"/>
      <c r="Z1746" s="32"/>
      <c r="AA1746" s="32"/>
      <c r="AB1746" s="32"/>
      <c r="AC1746" s="32"/>
      <c r="AD1746" s="32"/>
      <c r="AE1746" s="32"/>
      <c r="AF1746" s="32"/>
      <c r="AG1746" s="32"/>
      <c r="AH1746" s="32"/>
      <c r="AI1746" s="32"/>
      <c r="AJ1746" s="32"/>
      <c r="AK1746" s="32"/>
      <c r="AL1746" s="32"/>
      <c r="AM1746" s="32"/>
      <c r="AN1746" s="32"/>
      <c r="AO1746" s="32"/>
      <c r="AP1746" s="32"/>
      <c r="AQ1746" s="32"/>
      <c r="AR1746" s="32"/>
      <c r="AS1746" s="32"/>
      <c r="AT1746" s="32"/>
      <c r="AU1746" s="32"/>
      <c r="AV1746" s="32"/>
      <c r="AW1746" s="32"/>
      <c r="AX1746" s="32"/>
      <c r="AY1746" s="32"/>
      <c r="AZ1746" s="32"/>
      <c r="BA1746" s="32"/>
      <c r="BB1746" s="32"/>
      <c r="BC1746" s="32"/>
      <c r="BD1746" s="32"/>
      <c r="BE1746" s="32"/>
      <c r="BF1746" s="32"/>
      <c r="BG1746" s="33">
        <f>SUM(F1746:BF1746)</f>
        <v>0</v>
      </c>
    </row>
    <row r="1747" spans="1:59" ht="12.95" customHeight="1" x14ac:dyDescent="0.25"/>
    <row r="1748" spans="1:59" ht="12.95" customHeight="1" x14ac:dyDescent="0.25"/>
    <row r="1749" spans="1:59" ht="12.95" customHeight="1" x14ac:dyDescent="0.2">
      <c r="A1749" s="558" t="s">
        <v>125</v>
      </c>
      <c r="B1749" s="558"/>
      <c r="C1749" s="558"/>
      <c r="D1749" s="558"/>
      <c r="E1749" s="558"/>
      <c r="F1749" s="278">
        <f t="shared" ref="F1749:AK1749" si="922">IF(F1450=0,"",(F262+F361+F460+F559+F658+F757)/F1450)</f>
        <v>0.61428571428571432</v>
      </c>
      <c r="G1749" s="278">
        <f t="shared" si="922"/>
        <v>0</v>
      </c>
      <c r="H1749" s="278" t="str">
        <f t="shared" si="922"/>
        <v/>
      </c>
      <c r="I1749" s="278" t="str">
        <f t="shared" si="922"/>
        <v/>
      </c>
      <c r="J1749" s="278" t="str">
        <f t="shared" si="922"/>
        <v/>
      </c>
      <c r="K1749" s="278" t="str">
        <f t="shared" si="922"/>
        <v/>
      </c>
      <c r="L1749" s="278" t="str">
        <f t="shared" si="922"/>
        <v/>
      </c>
      <c r="M1749" s="278" t="str">
        <f t="shared" si="922"/>
        <v/>
      </c>
      <c r="N1749" s="278" t="str">
        <f t="shared" si="922"/>
        <v/>
      </c>
      <c r="O1749" s="278" t="str">
        <f t="shared" si="922"/>
        <v/>
      </c>
      <c r="P1749" s="278" t="str">
        <f t="shared" si="922"/>
        <v/>
      </c>
      <c r="Q1749" s="278" t="str">
        <f t="shared" si="922"/>
        <v/>
      </c>
      <c r="R1749" s="278" t="str">
        <f t="shared" si="922"/>
        <v/>
      </c>
      <c r="S1749" s="278" t="str">
        <f t="shared" si="922"/>
        <v/>
      </c>
      <c r="T1749" s="278" t="str">
        <f t="shared" si="922"/>
        <v/>
      </c>
      <c r="U1749" s="278" t="str">
        <f t="shared" si="922"/>
        <v/>
      </c>
      <c r="V1749" s="278" t="str">
        <f t="shared" si="922"/>
        <v/>
      </c>
      <c r="W1749" s="278" t="str">
        <f t="shared" si="922"/>
        <v/>
      </c>
      <c r="X1749" s="278" t="str">
        <f t="shared" si="922"/>
        <v/>
      </c>
      <c r="Y1749" s="278" t="str">
        <f t="shared" si="922"/>
        <v/>
      </c>
      <c r="Z1749" s="278" t="str">
        <f t="shared" si="922"/>
        <v/>
      </c>
      <c r="AA1749" s="278" t="str">
        <f t="shared" si="922"/>
        <v/>
      </c>
      <c r="AB1749" s="278" t="str">
        <f t="shared" si="922"/>
        <v/>
      </c>
      <c r="AC1749" s="278" t="str">
        <f t="shared" si="922"/>
        <v/>
      </c>
      <c r="AD1749" s="278" t="str">
        <f t="shared" si="922"/>
        <v/>
      </c>
      <c r="AE1749" s="278" t="str">
        <f t="shared" si="922"/>
        <v/>
      </c>
      <c r="AF1749" s="278" t="str">
        <f t="shared" si="922"/>
        <v/>
      </c>
      <c r="AG1749" s="278" t="str">
        <f t="shared" si="922"/>
        <v/>
      </c>
      <c r="AH1749" s="278" t="str">
        <f t="shared" si="922"/>
        <v/>
      </c>
      <c r="AI1749" s="278" t="str">
        <f t="shared" si="922"/>
        <v/>
      </c>
      <c r="AJ1749" s="278" t="str">
        <f t="shared" si="922"/>
        <v/>
      </c>
      <c r="AK1749" s="278" t="str">
        <f t="shared" si="922"/>
        <v/>
      </c>
      <c r="AL1749" s="278" t="str">
        <f t="shared" ref="AL1749:BF1749" si="923">IF(AL1450=0,"",(AL262+AL361+AL460+AL559+AL658+AL757)/AL1450)</f>
        <v/>
      </c>
      <c r="AM1749" s="278" t="str">
        <f t="shared" si="923"/>
        <v/>
      </c>
      <c r="AN1749" s="278" t="str">
        <f t="shared" si="923"/>
        <v/>
      </c>
      <c r="AO1749" s="278" t="str">
        <f t="shared" si="923"/>
        <v/>
      </c>
      <c r="AP1749" s="278" t="str">
        <f t="shared" si="923"/>
        <v/>
      </c>
      <c r="AQ1749" s="278" t="str">
        <f t="shared" si="923"/>
        <v/>
      </c>
      <c r="AR1749" s="278" t="str">
        <f t="shared" si="923"/>
        <v/>
      </c>
      <c r="AS1749" s="278" t="str">
        <f t="shared" si="923"/>
        <v/>
      </c>
      <c r="AT1749" s="278" t="str">
        <f t="shared" si="923"/>
        <v/>
      </c>
      <c r="AU1749" s="278" t="str">
        <f t="shared" si="923"/>
        <v/>
      </c>
      <c r="AV1749" s="278" t="str">
        <f t="shared" si="923"/>
        <v/>
      </c>
      <c r="AW1749" s="278" t="str">
        <f t="shared" si="923"/>
        <v/>
      </c>
      <c r="AX1749" s="278" t="str">
        <f t="shared" si="923"/>
        <v/>
      </c>
      <c r="AY1749" s="278" t="str">
        <f t="shared" si="923"/>
        <v/>
      </c>
      <c r="AZ1749" s="278" t="str">
        <f t="shared" si="923"/>
        <v/>
      </c>
      <c r="BA1749" s="278" t="str">
        <f t="shared" si="923"/>
        <v/>
      </c>
      <c r="BB1749" s="278" t="str">
        <f t="shared" si="923"/>
        <v/>
      </c>
      <c r="BC1749" s="278" t="str">
        <f t="shared" si="923"/>
        <v/>
      </c>
      <c r="BD1749" s="278" t="str">
        <f t="shared" si="923"/>
        <v/>
      </c>
      <c r="BE1749" s="278" t="str">
        <f t="shared" si="923"/>
        <v/>
      </c>
      <c r="BF1749" s="278" t="str">
        <f t="shared" si="923"/>
        <v/>
      </c>
    </row>
    <row r="1750" spans="1:59" ht="12.95" customHeight="1" x14ac:dyDescent="0.2">
      <c r="A1750" s="558" t="s">
        <v>126</v>
      </c>
      <c r="B1750" s="558"/>
      <c r="C1750" s="558"/>
      <c r="D1750" s="558"/>
      <c r="E1750" s="558"/>
      <c r="F1750" s="278">
        <f t="shared" ref="F1750:AK1750" si="924">IF(F1450=0,"",(F262+F361+F460+F559+F658+F757+F856+F955+F1054+F1153+F1252)/F1450)</f>
        <v>0.97142857142857142</v>
      </c>
      <c r="G1750" s="278">
        <f t="shared" si="924"/>
        <v>0.625</v>
      </c>
      <c r="H1750" s="278" t="str">
        <f t="shared" si="924"/>
        <v/>
      </c>
      <c r="I1750" s="278" t="str">
        <f t="shared" si="924"/>
        <v/>
      </c>
      <c r="J1750" s="278" t="str">
        <f t="shared" si="924"/>
        <v/>
      </c>
      <c r="K1750" s="278" t="str">
        <f t="shared" si="924"/>
        <v/>
      </c>
      <c r="L1750" s="278" t="str">
        <f t="shared" si="924"/>
        <v/>
      </c>
      <c r="M1750" s="278" t="str">
        <f t="shared" si="924"/>
        <v/>
      </c>
      <c r="N1750" s="278" t="str">
        <f t="shared" si="924"/>
        <v/>
      </c>
      <c r="O1750" s="278" t="str">
        <f t="shared" si="924"/>
        <v/>
      </c>
      <c r="P1750" s="278" t="str">
        <f t="shared" si="924"/>
        <v/>
      </c>
      <c r="Q1750" s="278" t="str">
        <f t="shared" si="924"/>
        <v/>
      </c>
      <c r="R1750" s="278" t="str">
        <f t="shared" si="924"/>
        <v/>
      </c>
      <c r="S1750" s="278" t="str">
        <f t="shared" si="924"/>
        <v/>
      </c>
      <c r="T1750" s="278" t="str">
        <f t="shared" si="924"/>
        <v/>
      </c>
      <c r="U1750" s="278" t="str">
        <f t="shared" si="924"/>
        <v/>
      </c>
      <c r="V1750" s="278" t="str">
        <f t="shared" si="924"/>
        <v/>
      </c>
      <c r="W1750" s="278" t="str">
        <f t="shared" si="924"/>
        <v/>
      </c>
      <c r="X1750" s="278" t="str">
        <f t="shared" si="924"/>
        <v/>
      </c>
      <c r="Y1750" s="278" t="str">
        <f t="shared" si="924"/>
        <v/>
      </c>
      <c r="Z1750" s="278" t="str">
        <f t="shared" si="924"/>
        <v/>
      </c>
      <c r="AA1750" s="278" t="str">
        <f t="shared" si="924"/>
        <v/>
      </c>
      <c r="AB1750" s="278" t="str">
        <f t="shared" si="924"/>
        <v/>
      </c>
      <c r="AC1750" s="278" t="str">
        <f t="shared" si="924"/>
        <v/>
      </c>
      <c r="AD1750" s="278" t="str">
        <f t="shared" si="924"/>
        <v/>
      </c>
      <c r="AE1750" s="278" t="str">
        <f t="shared" si="924"/>
        <v/>
      </c>
      <c r="AF1750" s="278" t="str">
        <f t="shared" si="924"/>
        <v/>
      </c>
      <c r="AG1750" s="278" t="str">
        <f t="shared" si="924"/>
        <v/>
      </c>
      <c r="AH1750" s="278" t="str">
        <f t="shared" si="924"/>
        <v/>
      </c>
      <c r="AI1750" s="278" t="str">
        <f t="shared" si="924"/>
        <v/>
      </c>
      <c r="AJ1750" s="278" t="str">
        <f t="shared" si="924"/>
        <v/>
      </c>
      <c r="AK1750" s="278" t="str">
        <f t="shared" si="924"/>
        <v/>
      </c>
      <c r="AL1750" s="278" t="str">
        <f t="shared" ref="AL1750:BF1750" si="925">IF(AL1450=0,"",(AL262+AL361+AL460+AL559+AL658+AL757+AL856+AL955+AL1054+AL1153+AL1252)/AL1450)</f>
        <v/>
      </c>
      <c r="AM1750" s="278" t="str">
        <f t="shared" si="925"/>
        <v/>
      </c>
      <c r="AN1750" s="278" t="str">
        <f t="shared" si="925"/>
        <v/>
      </c>
      <c r="AO1750" s="278" t="str">
        <f t="shared" si="925"/>
        <v/>
      </c>
      <c r="AP1750" s="278" t="str">
        <f t="shared" si="925"/>
        <v/>
      </c>
      <c r="AQ1750" s="278" t="str">
        <f t="shared" si="925"/>
        <v/>
      </c>
      <c r="AR1750" s="278" t="str">
        <f t="shared" si="925"/>
        <v/>
      </c>
      <c r="AS1750" s="278" t="str">
        <f t="shared" si="925"/>
        <v/>
      </c>
      <c r="AT1750" s="278" t="str">
        <f t="shared" si="925"/>
        <v/>
      </c>
      <c r="AU1750" s="278" t="str">
        <f t="shared" si="925"/>
        <v/>
      </c>
      <c r="AV1750" s="278" t="str">
        <f t="shared" si="925"/>
        <v/>
      </c>
      <c r="AW1750" s="278" t="str">
        <f t="shared" si="925"/>
        <v/>
      </c>
      <c r="AX1750" s="278" t="str">
        <f t="shared" si="925"/>
        <v/>
      </c>
      <c r="AY1750" s="278" t="str">
        <f t="shared" si="925"/>
        <v/>
      </c>
      <c r="AZ1750" s="278" t="str">
        <f t="shared" si="925"/>
        <v/>
      </c>
      <c r="BA1750" s="278" t="str">
        <f t="shared" si="925"/>
        <v/>
      </c>
      <c r="BB1750" s="278" t="str">
        <f t="shared" si="925"/>
        <v/>
      </c>
      <c r="BC1750" s="278" t="str">
        <f t="shared" si="925"/>
        <v/>
      </c>
      <c r="BD1750" s="278" t="str">
        <f t="shared" si="925"/>
        <v/>
      </c>
      <c r="BE1750" s="278" t="str">
        <f t="shared" si="925"/>
        <v/>
      </c>
      <c r="BF1750" s="278" t="str">
        <f t="shared" si="925"/>
        <v/>
      </c>
    </row>
    <row r="1751" spans="1:59" ht="12.95" customHeight="1" x14ac:dyDescent="0.25"/>
    <row r="1752" spans="1:59" ht="12.95" customHeight="1" x14ac:dyDescent="0.25"/>
    <row r="1753" spans="1:59" ht="12.95" customHeight="1" x14ac:dyDescent="0.25"/>
    <row r="1754" spans="1:59" ht="12.95" customHeight="1" x14ac:dyDescent="0.25"/>
    <row r="1755" spans="1:59" ht="12.95" customHeight="1" x14ac:dyDescent="0.25"/>
    <row r="1756" spans="1:59" ht="12.95" customHeight="1" x14ac:dyDescent="0.25"/>
    <row r="1757" spans="1:59" ht="12.95" customHeight="1" x14ac:dyDescent="0.25"/>
    <row r="1758" spans="1:59" ht="12.95" customHeight="1" x14ac:dyDescent="0.25"/>
    <row r="1759" spans="1:59" ht="12.95" customHeight="1" x14ac:dyDescent="0.25"/>
    <row r="1760" spans="1:59" ht="12.95" customHeight="1" x14ac:dyDescent="0.25"/>
    <row r="1761" ht="12.95" customHeight="1" x14ac:dyDescent="0.25"/>
    <row r="1762" ht="12.95" customHeight="1" x14ac:dyDescent="0.25"/>
    <row r="1763" ht="12.95" customHeight="1" x14ac:dyDescent="0.25"/>
    <row r="1764" ht="12.95" customHeight="1" x14ac:dyDescent="0.25"/>
    <row r="1765" ht="12.95" customHeight="1" x14ac:dyDescent="0.25"/>
    <row r="1766" ht="12.95" customHeight="1" x14ac:dyDescent="0.25"/>
    <row r="1767" ht="12.95" customHeight="1" x14ac:dyDescent="0.25"/>
    <row r="1768" ht="12.95" customHeight="1" x14ac:dyDescent="0.25"/>
    <row r="1769" ht="12.95" customHeight="1" x14ac:dyDescent="0.25"/>
    <row r="1770" ht="12.95" customHeight="1" x14ac:dyDescent="0.25"/>
    <row r="1771" ht="12.95" customHeight="1" x14ac:dyDescent="0.25"/>
    <row r="1772" ht="12.95" customHeight="1" x14ac:dyDescent="0.25"/>
    <row r="1773" ht="12.95" customHeight="1" x14ac:dyDescent="0.25"/>
    <row r="1774" ht="12.95" customHeight="1" x14ac:dyDescent="0.25"/>
    <row r="1775" ht="12.95" customHeight="1" x14ac:dyDescent="0.25"/>
    <row r="1776" ht="12.95" customHeight="1" x14ac:dyDescent="0.25"/>
    <row r="1777" ht="12.95" customHeight="1" x14ac:dyDescent="0.25"/>
    <row r="1778" ht="12.95" customHeight="1" x14ac:dyDescent="0.25"/>
    <row r="1779" ht="12.95" customHeight="1" x14ac:dyDescent="0.25"/>
    <row r="1780" ht="12.95" customHeight="1" x14ac:dyDescent="0.25"/>
    <row r="1781" ht="12.95" customHeight="1" x14ac:dyDescent="0.25"/>
    <row r="1782" ht="12.95" customHeight="1" x14ac:dyDescent="0.25"/>
    <row r="1783" ht="12.95" customHeight="1" x14ac:dyDescent="0.25"/>
    <row r="1784" ht="12.95" customHeight="1" x14ac:dyDescent="0.25"/>
    <row r="1785" ht="12.95" customHeight="1" x14ac:dyDescent="0.25"/>
    <row r="1786" ht="12.95" customHeight="1" x14ac:dyDescent="0.25"/>
    <row r="1787" ht="12.95" customHeight="1" x14ac:dyDescent="0.25"/>
    <row r="1788" ht="12.95" customHeight="1" x14ac:dyDescent="0.25"/>
    <row r="1789" ht="12.95" customHeight="1" x14ac:dyDescent="0.25"/>
    <row r="1790" ht="12.95" customHeight="1" x14ac:dyDescent="0.25"/>
    <row r="1791" ht="12.95" customHeight="1" x14ac:dyDescent="0.25"/>
    <row r="1792" ht="12.95" customHeight="1" x14ac:dyDescent="0.25"/>
    <row r="1793" ht="12.95" customHeight="1" x14ac:dyDescent="0.25"/>
    <row r="1794" ht="12.95" customHeight="1" x14ac:dyDescent="0.25"/>
    <row r="1795" ht="12.95" customHeight="1" x14ac:dyDescent="0.25"/>
    <row r="1796" ht="12.95" customHeight="1" x14ac:dyDescent="0.25"/>
    <row r="1797" ht="12.95" customHeight="1" x14ac:dyDescent="0.25"/>
    <row r="1798" ht="12.95" customHeight="1" x14ac:dyDescent="0.25"/>
    <row r="1799" ht="12.95" customHeight="1" x14ac:dyDescent="0.25"/>
  </sheetData>
  <mergeCells count="687">
    <mergeCell ref="C1636:C1647"/>
    <mergeCell ref="D1636:D1638"/>
    <mergeCell ref="D1639:D1641"/>
    <mergeCell ref="D1642:D1644"/>
    <mergeCell ref="D1645:D1647"/>
    <mergeCell ref="C1624:C1635"/>
    <mergeCell ref="C1576:C1587"/>
    <mergeCell ref="C1564:C1575"/>
    <mergeCell ref="D1570:D1572"/>
    <mergeCell ref="C1600:C1611"/>
    <mergeCell ref="C1588:C1599"/>
    <mergeCell ref="D1567:D1569"/>
    <mergeCell ref="D1564:D1566"/>
    <mergeCell ref="D1618:D1620"/>
    <mergeCell ref="D1576:D1578"/>
    <mergeCell ref="D1606:D1608"/>
    <mergeCell ref="D1609:D1611"/>
    <mergeCell ref="D1300:D1302"/>
    <mergeCell ref="D1306:D1308"/>
    <mergeCell ref="D1303:D1305"/>
    <mergeCell ref="D1270:D1272"/>
    <mergeCell ref="D1282:D1284"/>
    <mergeCell ref="D1354:D1356"/>
    <mergeCell ref="D1384:D1386"/>
    <mergeCell ref="D1387:D1389"/>
    <mergeCell ref="C1354:C1365"/>
    <mergeCell ref="C1366:C1377"/>
    <mergeCell ref="C1378:C1389"/>
    <mergeCell ref="D1381:D1383"/>
    <mergeCell ref="D1357:D1359"/>
    <mergeCell ref="D1360:D1362"/>
    <mergeCell ref="D619:D621"/>
    <mergeCell ref="C634:C645"/>
    <mergeCell ref="D634:D636"/>
    <mergeCell ref="D637:D639"/>
    <mergeCell ref="C943:C954"/>
    <mergeCell ref="D943:D945"/>
    <mergeCell ref="D946:D948"/>
    <mergeCell ref="D949:D951"/>
    <mergeCell ref="D952:D954"/>
    <mergeCell ref="C931:C942"/>
    <mergeCell ref="C646:C657"/>
    <mergeCell ref="D646:D648"/>
    <mergeCell ref="D649:D651"/>
    <mergeCell ref="D652:D654"/>
    <mergeCell ref="D655:D657"/>
    <mergeCell ref="C745:C756"/>
    <mergeCell ref="D745:D747"/>
    <mergeCell ref="D748:D750"/>
    <mergeCell ref="D751:D753"/>
    <mergeCell ref="D754:D756"/>
    <mergeCell ref="C820:C831"/>
    <mergeCell ref="C832:C843"/>
    <mergeCell ref="D832:D834"/>
    <mergeCell ref="D271:D273"/>
    <mergeCell ref="D268:D270"/>
    <mergeCell ref="D343:D345"/>
    <mergeCell ref="D346:D348"/>
    <mergeCell ref="D280:D282"/>
    <mergeCell ref="C265:C276"/>
    <mergeCell ref="C277:C288"/>
    <mergeCell ref="C301:C312"/>
    <mergeCell ref="D307:D309"/>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215:C223"/>
    <mergeCell ref="C349:C360"/>
    <mergeCell ref="D349:D351"/>
    <mergeCell ref="D352:D354"/>
    <mergeCell ref="D355:D357"/>
    <mergeCell ref="D358:D360"/>
    <mergeCell ref="C325:C336"/>
    <mergeCell ref="C289:C300"/>
    <mergeCell ref="C1651:C1662"/>
    <mergeCell ref="C808:C819"/>
    <mergeCell ref="C1414:C1425"/>
    <mergeCell ref="C895:C906"/>
    <mergeCell ref="C907:C918"/>
    <mergeCell ref="C982:C993"/>
    <mergeCell ref="C1018:C1029"/>
    <mergeCell ref="C1351:D1353"/>
    <mergeCell ref="D1402:D1404"/>
    <mergeCell ref="D1414:D1416"/>
    <mergeCell ref="D1489:D1491"/>
    <mergeCell ref="D1408:D1410"/>
    <mergeCell ref="D1411:D1413"/>
    <mergeCell ref="D1417:D1419"/>
    <mergeCell ref="D1423:D1425"/>
    <mergeCell ref="D1459:D1461"/>
    <mergeCell ref="D835:D837"/>
    <mergeCell ref="D838:D840"/>
    <mergeCell ref="D841:D843"/>
    <mergeCell ref="C844:C855"/>
    <mergeCell ref="D844:D846"/>
    <mergeCell ref="D847:D849"/>
    <mergeCell ref="D850:D852"/>
    <mergeCell ref="D853:D855"/>
    <mergeCell ref="C1513:C1524"/>
    <mergeCell ref="C107:C115"/>
    <mergeCell ref="B116:B142"/>
    <mergeCell ref="B89:B115"/>
    <mergeCell ref="C116:C124"/>
    <mergeCell ref="C125:C133"/>
    <mergeCell ref="B143:B169"/>
    <mergeCell ref="B62:B88"/>
    <mergeCell ref="C89:C97"/>
    <mergeCell ref="C337:C348"/>
    <mergeCell ref="C224:C232"/>
    <mergeCell ref="C233:C241"/>
    <mergeCell ref="C622:C633"/>
    <mergeCell ref="BH1648:BJ1648"/>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1264:D1266"/>
    <mergeCell ref="D1324:D1326"/>
    <mergeCell ref="D1315:D1317"/>
    <mergeCell ref="D1288:D1290"/>
    <mergeCell ref="D1294:D1296"/>
    <mergeCell ref="D1297:D1299"/>
    <mergeCell ref="D1522:D1524"/>
    <mergeCell ref="C1426:C1437"/>
    <mergeCell ref="D1426:D1428"/>
    <mergeCell ref="D1429:D1431"/>
    <mergeCell ref="D1432:D1434"/>
    <mergeCell ref="D1435:D1437"/>
    <mergeCell ref="C1477:C1488"/>
    <mergeCell ref="D1507:D1509"/>
    <mergeCell ref="D1504:D1506"/>
    <mergeCell ref="D1501:D1503"/>
    <mergeCell ref="D1498:D1500"/>
    <mergeCell ref="D1483:D1485"/>
    <mergeCell ref="D1486:D1488"/>
    <mergeCell ref="D1492:D1494"/>
    <mergeCell ref="D1480:D1482"/>
    <mergeCell ref="D1510:D1512"/>
    <mergeCell ref="D1516:D1518"/>
    <mergeCell ref="D1519:D1521"/>
    <mergeCell ref="C1489:C1500"/>
    <mergeCell ref="C1501:C1512"/>
    <mergeCell ref="C1450:D1452"/>
    <mergeCell ref="D1495:D1497"/>
    <mergeCell ref="D1465:D1467"/>
    <mergeCell ref="D1477:D1479"/>
    <mergeCell ref="D1174:D1176"/>
    <mergeCell ref="D1177:D1179"/>
    <mergeCell ref="D1024:D1026"/>
    <mergeCell ref="D1012:D1014"/>
    <mergeCell ref="D1018:D1020"/>
    <mergeCell ref="D1189:D1191"/>
    <mergeCell ref="D1051:D1053"/>
    <mergeCell ref="D988:D990"/>
    <mergeCell ref="D991:D993"/>
    <mergeCell ref="D1003:D1005"/>
    <mergeCell ref="D1030:D1032"/>
    <mergeCell ref="D1033:D1035"/>
    <mergeCell ref="D1036:D1038"/>
    <mergeCell ref="D1039:D1041"/>
    <mergeCell ref="D1015:D1017"/>
    <mergeCell ref="D1009:D1011"/>
    <mergeCell ref="D1084:D1086"/>
    <mergeCell ref="D1087:D1089"/>
    <mergeCell ref="D1090:D1092"/>
    <mergeCell ref="D934:D936"/>
    <mergeCell ref="D937:D939"/>
    <mergeCell ref="D940:D942"/>
    <mergeCell ref="D817:D819"/>
    <mergeCell ref="D823:D825"/>
    <mergeCell ref="C784:C795"/>
    <mergeCell ref="C661:C672"/>
    <mergeCell ref="D739:D741"/>
    <mergeCell ref="D742:D744"/>
    <mergeCell ref="D778:D780"/>
    <mergeCell ref="D706:D708"/>
    <mergeCell ref="D736:D738"/>
    <mergeCell ref="D661:D663"/>
    <mergeCell ref="D664:D666"/>
    <mergeCell ref="D730:D732"/>
    <mergeCell ref="C697:C708"/>
    <mergeCell ref="D673:D675"/>
    <mergeCell ref="D685:D687"/>
    <mergeCell ref="D697:D699"/>
    <mergeCell ref="D709:D711"/>
    <mergeCell ref="D721:D723"/>
    <mergeCell ref="D769:D771"/>
    <mergeCell ref="D718:D720"/>
    <mergeCell ref="D1513:D1515"/>
    <mergeCell ref="D1312:D1314"/>
    <mergeCell ref="D1321:D1323"/>
    <mergeCell ref="D1309:D1311"/>
    <mergeCell ref="D790:D792"/>
    <mergeCell ref="D793:D795"/>
    <mergeCell ref="D808:D810"/>
    <mergeCell ref="D826:D828"/>
    <mergeCell ref="D829:D831"/>
    <mergeCell ref="D862:D864"/>
    <mergeCell ref="D865:D867"/>
    <mergeCell ref="D868:D870"/>
    <mergeCell ref="D820:D822"/>
    <mergeCell ref="D814:D816"/>
    <mergeCell ref="D811:D813"/>
    <mergeCell ref="D1339:D1341"/>
    <mergeCell ref="D1342:D1344"/>
    <mergeCell ref="D1345:D1347"/>
    <mergeCell ref="D1348:D1350"/>
    <mergeCell ref="D1276:D1278"/>
    <mergeCell ref="D1474:D1476"/>
    <mergeCell ref="D1453:D1455"/>
    <mergeCell ref="D1372:D1374"/>
    <mergeCell ref="D931:D933"/>
    <mergeCell ref="C760:C771"/>
    <mergeCell ref="D784:D786"/>
    <mergeCell ref="C673:C684"/>
    <mergeCell ref="C685:C696"/>
    <mergeCell ref="D796:D798"/>
    <mergeCell ref="C658:D660"/>
    <mergeCell ref="D772:D774"/>
    <mergeCell ref="D766:D768"/>
    <mergeCell ref="D775:D777"/>
    <mergeCell ref="D667:D669"/>
    <mergeCell ref="D688:D690"/>
    <mergeCell ref="D670:D672"/>
    <mergeCell ref="D781:D783"/>
    <mergeCell ref="D724:D726"/>
    <mergeCell ref="D682:D684"/>
    <mergeCell ref="C424:C435"/>
    <mergeCell ref="D385:D387"/>
    <mergeCell ref="D388:D390"/>
    <mergeCell ref="D400:D402"/>
    <mergeCell ref="D319:D321"/>
    <mergeCell ref="D406:D408"/>
    <mergeCell ref="D427:D429"/>
    <mergeCell ref="D322:D324"/>
    <mergeCell ref="D409:D411"/>
    <mergeCell ref="D331:D333"/>
    <mergeCell ref="D394:D396"/>
    <mergeCell ref="D370:D372"/>
    <mergeCell ref="D421:D423"/>
    <mergeCell ref="D418:D420"/>
    <mergeCell ref="D412:D414"/>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520:D522"/>
    <mergeCell ref="D550:D552"/>
    <mergeCell ref="D553:D555"/>
    <mergeCell ref="D556:D558"/>
    <mergeCell ref="D475:D477"/>
    <mergeCell ref="D526:D528"/>
    <mergeCell ref="C1390:C1401"/>
    <mergeCell ref="C1402:C1413"/>
    <mergeCell ref="D1393:D1395"/>
    <mergeCell ref="D472:D474"/>
    <mergeCell ref="D478:D480"/>
    <mergeCell ref="D481:D483"/>
    <mergeCell ref="C475:C486"/>
    <mergeCell ref="C499:C510"/>
    <mergeCell ref="C523:C534"/>
    <mergeCell ref="C487:C498"/>
    <mergeCell ref="C511:C522"/>
    <mergeCell ref="D514:D516"/>
    <mergeCell ref="D508:D510"/>
    <mergeCell ref="D493:D495"/>
    <mergeCell ref="C463:C474"/>
    <mergeCell ref="D643:D645"/>
    <mergeCell ref="C796:C807"/>
    <mergeCell ref="C709:C720"/>
    <mergeCell ref="D787:D789"/>
    <mergeCell ref="D799:D801"/>
    <mergeCell ref="D805:D807"/>
    <mergeCell ref="D802:D804"/>
    <mergeCell ref="D679:D681"/>
    <mergeCell ref="C772:C783"/>
    <mergeCell ref="D1291:D1293"/>
    <mergeCell ref="D1204:D1206"/>
    <mergeCell ref="D1171:D1173"/>
    <mergeCell ref="D1183:D1185"/>
    <mergeCell ref="D1027:D1029"/>
    <mergeCell ref="C1255:C1266"/>
    <mergeCell ref="D1168:D1170"/>
    <mergeCell ref="D1258:D1260"/>
    <mergeCell ref="D1468:D1470"/>
    <mergeCell ref="C1453:C1464"/>
    <mergeCell ref="C1465:C1476"/>
    <mergeCell ref="C1339:C1350"/>
    <mergeCell ref="D1420:D1422"/>
    <mergeCell ref="D1471:D1473"/>
    <mergeCell ref="D1405:D1407"/>
    <mergeCell ref="D1462:D1464"/>
    <mergeCell ref="D1456:D1458"/>
    <mergeCell ref="D1375:D1377"/>
    <mergeCell ref="D1399:D1401"/>
    <mergeCell ref="C1438:C1449"/>
    <mergeCell ref="D1438:D1440"/>
    <mergeCell ref="D1441:D1443"/>
    <mergeCell ref="D1444:D1446"/>
    <mergeCell ref="D1447:D1449"/>
    <mergeCell ref="D1213:D1215"/>
    <mergeCell ref="D1219:D1221"/>
    <mergeCell ref="D1216:D1218"/>
    <mergeCell ref="D1222:D1224"/>
    <mergeCell ref="C1228:C1239"/>
    <mergeCell ref="D1228:D1230"/>
    <mergeCell ref="D1231:D1233"/>
    <mergeCell ref="D1234:D1236"/>
    <mergeCell ref="D1237:D1239"/>
    <mergeCell ref="D1042:D1044"/>
    <mergeCell ref="D1045:D1047"/>
    <mergeCell ref="D1048:D1050"/>
    <mergeCell ref="D1255:D1257"/>
    <mergeCell ref="C1240:C1251"/>
    <mergeCell ref="D1240:D1242"/>
    <mergeCell ref="D1243:D1245"/>
    <mergeCell ref="D1246:D1248"/>
    <mergeCell ref="D1249:D1251"/>
    <mergeCell ref="D1180:D1182"/>
    <mergeCell ref="D1192:D1194"/>
    <mergeCell ref="D1165:D1167"/>
    <mergeCell ref="C1054:D1056"/>
    <mergeCell ref="C1057:C1068"/>
    <mergeCell ref="D1057:D1059"/>
    <mergeCell ref="D1060:D1062"/>
    <mergeCell ref="D1063:D1065"/>
    <mergeCell ref="D1066:D1068"/>
    <mergeCell ref="C1069:C1080"/>
    <mergeCell ref="D1069:D1071"/>
    <mergeCell ref="D1072:D1074"/>
    <mergeCell ref="D1081:D1083"/>
    <mergeCell ref="C1180:C1191"/>
    <mergeCell ref="C1216:C1227"/>
    <mergeCell ref="D592:D594"/>
    <mergeCell ref="D763:D765"/>
    <mergeCell ref="C1192:C1203"/>
    <mergeCell ref="C1204:C1215"/>
    <mergeCell ref="D1201:D1203"/>
    <mergeCell ref="D1186:D1188"/>
    <mergeCell ref="D1198:D1200"/>
    <mergeCell ref="D1225:D1227"/>
    <mergeCell ref="D604:D606"/>
    <mergeCell ref="D613:D615"/>
    <mergeCell ref="D595:D597"/>
    <mergeCell ref="C598:C609"/>
    <mergeCell ref="C610:C621"/>
    <mergeCell ref="C586:C597"/>
    <mergeCell ref="D631:D633"/>
    <mergeCell ref="D598:D600"/>
    <mergeCell ref="D625:D627"/>
    <mergeCell ref="D628:D630"/>
    <mergeCell ref="D601:D603"/>
    <mergeCell ref="D586:D588"/>
    <mergeCell ref="C883:C894"/>
    <mergeCell ref="D640:D642"/>
    <mergeCell ref="C1030:C1041"/>
    <mergeCell ref="C1042:C1053"/>
    <mergeCell ref="D1021:D1023"/>
    <mergeCell ref="D1006:D1008"/>
    <mergeCell ref="C1006:C1017"/>
    <mergeCell ref="D610:D612"/>
    <mergeCell ref="D607:D609"/>
    <mergeCell ref="C574:C585"/>
    <mergeCell ref="D622:D624"/>
    <mergeCell ref="D616:D618"/>
    <mergeCell ref="D589:D591"/>
    <mergeCell ref="D583:D585"/>
    <mergeCell ref="D760:D762"/>
    <mergeCell ref="D715:D717"/>
    <mergeCell ref="D676:D678"/>
    <mergeCell ref="D703:D705"/>
    <mergeCell ref="D727:D729"/>
    <mergeCell ref="D712:D714"/>
    <mergeCell ref="C757:D759"/>
    <mergeCell ref="C721:C732"/>
    <mergeCell ref="C733:C744"/>
    <mergeCell ref="D733:D735"/>
    <mergeCell ref="D691:D693"/>
    <mergeCell ref="D694:D696"/>
    <mergeCell ref="D700:D702"/>
    <mergeCell ref="C871:C882"/>
    <mergeCell ref="D571:D573"/>
    <mergeCell ref="C535:C546"/>
    <mergeCell ref="D535:D537"/>
    <mergeCell ref="D538:D540"/>
    <mergeCell ref="D541:D543"/>
    <mergeCell ref="C562:C573"/>
    <mergeCell ref="D580:D582"/>
    <mergeCell ref="C559:D561"/>
    <mergeCell ref="D574:D576"/>
    <mergeCell ref="C547:C558"/>
    <mergeCell ref="D568:D570"/>
    <mergeCell ref="D577:D579"/>
    <mergeCell ref="D544:D546"/>
    <mergeCell ref="D859:D861"/>
    <mergeCell ref="C856:D858"/>
    <mergeCell ref="D997:D999"/>
    <mergeCell ref="D1000:D1002"/>
    <mergeCell ref="D970:D972"/>
    <mergeCell ref="D982:D984"/>
    <mergeCell ref="D964:D966"/>
    <mergeCell ref="D967:D969"/>
    <mergeCell ref="D979:D981"/>
    <mergeCell ref="D928:D930"/>
    <mergeCell ref="D958:D960"/>
    <mergeCell ref="C955:D957"/>
    <mergeCell ref="C919:C930"/>
    <mergeCell ref="C859:C870"/>
    <mergeCell ref="D874:D876"/>
    <mergeCell ref="D880:D882"/>
    <mergeCell ref="D907:D909"/>
    <mergeCell ref="D886:D888"/>
    <mergeCell ref="D961:D963"/>
    <mergeCell ref="D922:D924"/>
    <mergeCell ref="C994:C1005"/>
    <mergeCell ref="D985:D987"/>
    <mergeCell ref="C970:C981"/>
    <mergeCell ref="C958:C969"/>
    <mergeCell ref="A1749:E1749"/>
    <mergeCell ref="A1750:E1750"/>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156:D1158"/>
    <mergeCell ref="D1159:D1161"/>
    <mergeCell ref="D1378:D1380"/>
    <mergeCell ref="D1390:D1392"/>
    <mergeCell ref="D1396:D1398"/>
    <mergeCell ref="D1369:D1371"/>
    <mergeCell ref="D1366:D1368"/>
    <mergeCell ref="D1363:D1365"/>
    <mergeCell ref="D373:D375"/>
    <mergeCell ref="D415:D417"/>
    <mergeCell ref="D310:D312"/>
    <mergeCell ref="D367:D369"/>
    <mergeCell ref="D397:D399"/>
    <mergeCell ref="D403:D405"/>
    <mergeCell ref="D316:D318"/>
    <mergeCell ref="D295:D297"/>
    <mergeCell ref="D376:D378"/>
    <mergeCell ref="D337:D339"/>
    <mergeCell ref="D340:D342"/>
    <mergeCell ref="C361:D363"/>
    <mergeCell ref="D364:D366"/>
    <mergeCell ref="D379:D381"/>
    <mergeCell ref="D328:D330"/>
    <mergeCell ref="D298:D300"/>
    <mergeCell ref="D301:D303"/>
    <mergeCell ref="D313:D315"/>
    <mergeCell ref="C412:C423"/>
    <mergeCell ref="C8:C16"/>
    <mergeCell ref="C80:C88"/>
    <mergeCell ref="C152:C160"/>
    <mergeCell ref="C161:C169"/>
    <mergeCell ref="C436:C447"/>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262:D264"/>
    <mergeCell ref="D391:D393"/>
    <mergeCell ref="C388:C399"/>
    <mergeCell ref="C400:C411"/>
    <mergeCell ref="D334:D336"/>
    <mergeCell ref="D424:D426"/>
    <mergeCell ref="C1327:C1338"/>
    <mergeCell ref="D1327:D1329"/>
    <mergeCell ref="D1330:D1332"/>
    <mergeCell ref="D1333:D1335"/>
    <mergeCell ref="D1336:D1338"/>
    <mergeCell ref="C1291:C1302"/>
    <mergeCell ref="D1162:D1164"/>
    <mergeCell ref="C1153:D1155"/>
    <mergeCell ref="C1156:C1167"/>
    <mergeCell ref="C1168:C1179"/>
    <mergeCell ref="D1195:D1197"/>
    <mergeCell ref="D1285:D1287"/>
    <mergeCell ref="D1267:D1269"/>
    <mergeCell ref="D1279:D1281"/>
    <mergeCell ref="C1303:C1314"/>
    <mergeCell ref="D1318:D1320"/>
    <mergeCell ref="D1273:D1275"/>
    <mergeCell ref="C1267:C1278"/>
    <mergeCell ref="C1279:C1290"/>
    <mergeCell ref="D1261:D1263"/>
    <mergeCell ref="C1315:C1326"/>
    <mergeCell ref="C1252:D1254"/>
    <mergeCell ref="D1207:D1209"/>
    <mergeCell ref="D1210:D1212"/>
    <mergeCell ref="D1702:D1704"/>
    <mergeCell ref="C1549:D1551"/>
    <mergeCell ref="D1555:D1557"/>
    <mergeCell ref="D1558:D1560"/>
    <mergeCell ref="D1561:D1563"/>
    <mergeCell ref="C1552:C1563"/>
    <mergeCell ref="D1552:D1554"/>
    <mergeCell ref="D1624:D1626"/>
    <mergeCell ref="D1627:D1629"/>
    <mergeCell ref="D1630:D1632"/>
    <mergeCell ref="D1633:D1635"/>
    <mergeCell ref="D1612:D1614"/>
    <mergeCell ref="D1600:D1602"/>
    <mergeCell ref="D1588:D1590"/>
    <mergeCell ref="D1594:D1596"/>
    <mergeCell ref="D1597:D1599"/>
    <mergeCell ref="D1585:D1587"/>
    <mergeCell ref="D1573:D1575"/>
    <mergeCell ref="D1579:D1581"/>
    <mergeCell ref="D1651:D1653"/>
    <mergeCell ref="D1654:D1656"/>
    <mergeCell ref="D1660:D1662"/>
    <mergeCell ref="D1657:D1659"/>
    <mergeCell ref="C1648:D1650"/>
    <mergeCell ref="C1525:C1536"/>
    <mergeCell ref="D1525:D1527"/>
    <mergeCell ref="D1528:D1530"/>
    <mergeCell ref="D1531:D1533"/>
    <mergeCell ref="D1534:D1536"/>
    <mergeCell ref="C1612:C1623"/>
    <mergeCell ref="D1582:D1584"/>
    <mergeCell ref="D1591:D1593"/>
    <mergeCell ref="D1621:D1623"/>
    <mergeCell ref="D1603:D1605"/>
    <mergeCell ref="D1615:D1617"/>
    <mergeCell ref="C1537:C1548"/>
    <mergeCell ref="D1537:D1539"/>
    <mergeCell ref="D1540:D1542"/>
    <mergeCell ref="D1543:D1545"/>
    <mergeCell ref="D1546:D1548"/>
    <mergeCell ref="C1723:C1734"/>
    <mergeCell ref="D1723:D1725"/>
    <mergeCell ref="D1726:D1728"/>
    <mergeCell ref="D1729:D1731"/>
    <mergeCell ref="D1732:D1734"/>
    <mergeCell ref="C1735:C1746"/>
    <mergeCell ref="D1735:D1737"/>
    <mergeCell ref="D1738:D1740"/>
    <mergeCell ref="D1741:D1743"/>
    <mergeCell ref="D1744:D1746"/>
    <mergeCell ref="C1711:C1722"/>
    <mergeCell ref="D1711:D1713"/>
    <mergeCell ref="D1714:D1716"/>
    <mergeCell ref="D1717:D1719"/>
    <mergeCell ref="D1720:D1722"/>
    <mergeCell ref="C1663:C1674"/>
    <mergeCell ref="D1663:D1665"/>
    <mergeCell ref="D1666:D1668"/>
    <mergeCell ref="D1669:D1671"/>
    <mergeCell ref="D1696:D1698"/>
    <mergeCell ref="C1699:C1710"/>
    <mergeCell ref="D1699:D1701"/>
    <mergeCell ref="D1675:D1677"/>
    <mergeCell ref="D1678:D1680"/>
    <mergeCell ref="D1684:D1686"/>
    <mergeCell ref="D1705:D1707"/>
    <mergeCell ref="D1708:D1710"/>
    <mergeCell ref="D1681:D1683"/>
    <mergeCell ref="D1693:D1695"/>
    <mergeCell ref="D1672:D1674"/>
    <mergeCell ref="C1687:C1698"/>
    <mergeCell ref="D1687:D1689"/>
    <mergeCell ref="D1690:D1692"/>
    <mergeCell ref="C1675:C1686"/>
    <mergeCell ref="B1153:B1251"/>
    <mergeCell ref="B1252:B1350"/>
    <mergeCell ref="A856:A1350"/>
    <mergeCell ref="A1351:B1449"/>
    <mergeCell ref="A1450:B1548"/>
    <mergeCell ref="A1549:B1647"/>
    <mergeCell ref="A1648:B1746"/>
    <mergeCell ref="B262:B360"/>
    <mergeCell ref="B361:B459"/>
    <mergeCell ref="B460:B558"/>
    <mergeCell ref="B559:B657"/>
    <mergeCell ref="B658:B756"/>
    <mergeCell ref="A757:B855"/>
    <mergeCell ref="A262:A756"/>
    <mergeCell ref="B856:B954"/>
    <mergeCell ref="B955:B1053"/>
    <mergeCell ref="B170:B196"/>
    <mergeCell ref="B8:B34"/>
    <mergeCell ref="B35:B61"/>
    <mergeCell ref="B197:B223"/>
    <mergeCell ref="A8:A221"/>
    <mergeCell ref="BH262:BJ262"/>
    <mergeCell ref="BH1549:BJ1549"/>
    <mergeCell ref="BH1450:BJ1450"/>
    <mergeCell ref="BH1351:BJ1351"/>
    <mergeCell ref="BH1252:BJ1252"/>
    <mergeCell ref="BH1153:BJ1153"/>
    <mergeCell ref="BH955:BJ955"/>
    <mergeCell ref="BH856:BJ856"/>
    <mergeCell ref="BH757:BJ757"/>
    <mergeCell ref="BH658:BJ658"/>
    <mergeCell ref="BH559:BJ559"/>
    <mergeCell ref="BH460:BJ460"/>
    <mergeCell ref="BH361:BJ361"/>
    <mergeCell ref="BH1054:BJ1054"/>
    <mergeCell ref="D1123:D1125"/>
    <mergeCell ref="D1126:D1128"/>
    <mergeCell ref="D1075:D1077"/>
    <mergeCell ref="D1078:D1080"/>
    <mergeCell ref="C1081:C1092"/>
    <mergeCell ref="C1093:C1104"/>
    <mergeCell ref="D1093:D1095"/>
    <mergeCell ref="D1096:D1098"/>
    <mergeCell ref="D1099:D1101"/>
    <mergeCell ref="D1102:D1104"/>
    <mergeCell ref="B1054:B1152"/>
    <mergeCell ref="C1129:C1140"/>
    <mergeCell ref="D1129:D1131"/>
    <mergeCell ref="D1132:D1134"/>
    <mergeCell ref="D1135:D1137"/>
    <mergeCell ref="D1138:D1140"/>
    <mergeCell ref="C1141:C1152"/>
    <mergeCell ref="D1141:D1143"/>
    <mergeCell ref="D1144:D1146"/>
    <mergeCell ref="D1147:D1149"/>
    <mergeCell ref="D1150:D1152"/>
    <mergeCell ref="C1105:C1116"/>
    <mergeCell ref="D1105:D1107"/>
    <mergeCell ref="D1108:D1110"/>
    <mergeCell ref="D1111:D1113"/>
    <mergeCell ref="D1114:D1116"/>
    <mergeCell ref="C1117:C1128"/>
    <mergeCell ref="D1117:D1119"/>
    <mergeCell ref="D1120:D11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5">
      <c r="A2" s="603" t="str">
        <f>Tables!$A$257</f>
        <v>Suriname</v>
      </c>
      <c r="B2" s="603"/>
      <c r="C2" s="603"/>
      <c r="D2" s="603"/>
      <c r="E2" s="603"/>
      <c r="F2" s="603"/>
      <c r="G2" s="603"/>
      <c r="H2" s="603"/>
      <c r="I2" s="603"/>
      <c r="J2" s="603"/>
      <c r="K2" s="603"/>
      <c r="L2" s="603"/>
      <c r="M2" s="183"/>
    </row>
    <row r="3" spans="1:14" ht="15" x14ac:dyDescent="0.25">
      <c r="A3" s="602" t="str">
        <f>Tables!$A$258</f>
        <v>Years</v>
      </c>
      <c r="B3" s="602"/>
      <c r="C3" s="602"/>
      <c r="D3" s="602"/>
      <c r="E3" s="602"/>
      <c r="F3" s="602"/>
      <c r="G3" s="602"/>
      <c r="H3" s="602"/>
      <c r="I3" s="602"/>
      <c r="J3" s="602"/>
      <c r="K3" s="602"/>
      <c r="L3" s="602"/>
      <c r="M3" s="184"/>
    </row>
    <row r="4" spans="1:14" x14ac:dyDescent="0.2">
      <c r="N4" s="281"/>
    </row>
    <row r="40" spans="1:11" ht="15.75" x14ac:dyDescent="0.25">
      <c r="A40" s="603" t="str">
        <f>$A$2</f>
        <v>Suriname</v>
      </c>
      <c r="B40" s="603"/>
      <c r="C40" s="603"/>
      <c r="D40" s="603"/>
      <c r="E40" s="603"/>
      <c r="F40" s="603"/>
      <c r="G40" s="603"/>
      <c r="H40" s="603"/>
      <c r="I40" s="603"/>
      <c r="J40" s="603"/>
      <c r="K40" s="603"/>
    </row>
    <row r="41" spans="1:11" ht="15" x14ac:dyDescent="0.25">
      <c r="A41" s="602" t="str">
        <f>$A$3</f>
        <v>Years</v>
      </c>
      <c r="B41" s="602"/>
      <c r="C41" s="602"/>
      <c r="D41" s="602"/>
      <c r="E41" s="602"/>
      <c r="F41" s="602"/>
      <c r="G41" s="602"/>
      <c r="H41" s="602"/>
      <c r="I41" s="602"/>
      <c r="J41" s="602"/>
      <c r="K41" s="602"/>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6" customWidth="1"/>
    <col min="257" max="16384" width="9.140625" style="166"/>
  </cols>
  <sheetData>
    <row r="1" spans="1:13" s="165" customFormat="1" x14ac:dyDescent="0.2"/>
    <row r="2" spans="1:13" s="165" customFormat="1" ht="15.75" x14ac:dyDescent="0.25">
      <c r="A2" s="603" t="str">
        <f>Tables!$A$257</f>
        <v>Suriname</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sheetData>
  <mergeCells count="2">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6" customWidth="1"/>
    <col min="15" max="256" width="11.42578125" style="166" customWidth="1"/>
    <col min="257" max="16384" width="9.140625" style="166"/>
  </cols>
  <sheetData>
    <row r="1" spans="1:13" s="165" customFormat="1" x14ac:dyDescent="0.2"/>
    <row r="2" spans="1:13" s="165" customFormat="1" ht="15.75" x14ac:dyDescent="0.25">
      <c r="A2" s="603" t="str">
        <f>Tables!$A$257</f>
        <v>Suriname</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row r="6" spans="1:13" s="165" customFormat="1" ht="15.75" x14ac:dyDescent="0.25">
      <c r="A6" s="603"/>
      <c r="B6" s="603"/>
      <c r="C6" s="603"/>
      <c r="D6" s="603"/>
      <c r="E6" s="603"/>
      <c r="F6" s="603"/>
      <c r="G6" s="603"/>
      <c r="H6" s="603"/>
      <c r="I6" s="603"/>
      <c r="J6" s="603"/>
      <c r="K6" s="603"/>
    </row>
    <row r="7" spans="1:13" s="165" customFormat="1" ht="15" x14ac:dyDescent="0.25">
      <c r="A7" s="602"/>
      <c r="B7" s="602"/>
      <c r="C7" s="602"/>
      <c r="D7" s="602"/>
      <c r="E7" s="602"/>
      <c r="F7" s="602"/>
      <c r="G7" s="602"/>
      <c r="H7" s="602"/>
      <c r="I7" s="602"/>
      <c r="J7" s="602"/>
      <c r="K7" s="602"/>
    </row>
    <row r="8" spans="1:13" ht="14.25" x14ac:dyDescent="0.2">
      <c r="L8" s="177"/>
    </row>
    <row r="9" spans="1:13" ht="14.25" x14ac:dyDescent="0.2">
      <c r="L9" s="177"/>
    </row>
    <row r="10" spans="1:13" ht="15" x14ac:dyDescent="0.2">
      <c r="L10" s="178"/>
    </row>
    <row r="11" spans="1:13" ht="15" x14ac:dyDescent="0.25">
      <c r="L11" s="179"/>
    </row>
    <row r="12" spans="1:13" ht="15" x14ac:dyDescent="0.25">
      <c r="L12" s="179"/>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
      <c r="A2" s="646" t="str">
        <f>Tables!$A$257</f>
        <v>Suriname</v>
      </c>
      <c r="B2" s="646"/>
      <c r="C2" s="646"/>
      <c r="D2" s="646"/>
      <c r="E2" s="646"/>
      <c r="F2" s="646"/>
      <c r="G2" s="646"/>
      <c r="H2" s="646"/>
      <c r="I2" s="646"/>
      <c r="J2" s="646"/>
      <c r="K2" s="646"/>
      <c r="L2" s="646"/>
      <c r="M2" s="646"/>
      <c r="N2" s="646"/>
    </row>
    <row r="3" spans="1:14" ht="15" x14ac:dyDescent="0.25">
      <c r="A3" s="602" t="str">
        <f>Tables!$A$258</f>
        <v>Years</v>
      </c>
      <c r="B3" s="602"/>
      <c r="C3" s="602"/>
      <c r="D3" s="602"/>
      <c r="E3" s="602"/>
      <c r="F3" s="602"/>
      <c r="G3" s="602"/>
      <c r="H3" s="602"/>
      <c r="I3" s="602"/>
      <c r="J3" s="602"/>
      <c r="K3" s="602"/>
      <c r="L3" s="602"/>
      <c r="M3" s="602"/>
      <c r="N3" s="602"/>
    </row>
  </sheetData>
  <mergeCells count="2">
    <mergeCell ref="A2:N2"/>
    <mergeCell ref="A3:N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6" customWidth="1"/>
    <col min="16" max="16" width="12.28515625" style="166" bestFit="1" customWidth="1"/>
    <col min="17" max="256" width="11.42578125" style="166" customWidth="1"/>
    <col min="257" max="16384" width="9.140625" style="166"/>
  </cols>
  <sheetData>
    <row r="1" spans="1:13" s="165" customFormat="1" x14ac:dyDescent="0.2"/>
    <row r="2" spans="1:13" s="165" customFormat="1" ht="15.75" x14ac:dyDescent="0.25">
      <c r="A2" s="603" t="str">
        <f>Tables!$A$257</f>
        <v>Suriname</v>
      </c>
      <c r="B2" s="603"/>
      <c r="C2" s="603"/>
      <c r="D2" s="603"/>
      <c r="E2" s="603"/>
      <c r="F2" s="603"/>
      <c r="G2" s="603"/>
      <c r="H2" s="603"/>
      <c r="I2" s="603"/>
      <c r="J2" s="603"/>
      <c r="K2" s="603"/>
      <c r="M2" s="176"/>
    </row>
    <row r="3" spans="1:13" s="165" customFormat="1" ht="15" x14ac:dyDescent="0.25">
      <c r="A3" s="602" t="str">
        <f>Tables!$A$258</f>
        <v>Years</v>
      </c>
      <c r="B3" s="602"/>
      <c r="C3" s="602"/>
      <c r="D3" s="602"/>
      <c r="E3" s="602"/>
      <c r="F3" s="602"/>
      <c r="G3" s="602"/>
      <c r="H3" s="602"/>
      <c r="I3" s="602"/>
      <c r="J3" s="602"/>
      <c r="K3" s="602"/>
      <c r="M3" s="176"/>
    </row>
    <row r="4" spans="1:13" s="165" customFormat="1" x14ac:dyDescent="0.2"/>
    <row r="22" spans="13:13" x14ac:dyDescent="0.2">
      <c r="M22" s="283"/>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Suriname</v>
      </c>
      <c r="B3" s="157"/>
      <c r="C3" s="2"/>
      <c r="D3" s="156"/>
      <c r="E3" s="2"/>
      <c r="F3" s="156"/>
      <c r="G3" s="2"/>
      <c r="H3" s="156"/>
      <c r="I3" s="1"/>
      <c r="J3" s="155"/>
      <c r="K3" s="42"/>
      <c r="L3" s="155"/>
      <c r="M3" s="42"/>
      <c r="N3" s="155"/>
      <c r="O3" s="1"/>
      <c r="P3" s="154"/>
      <c r="Q3" s="1"/>
      <c r="R3" s="154"/>
      <c r="S3" s="1"/>
      <c r="T3" s="154"/>
      <c r="BG3" s="20"/>
      <c r="BJ3" s="60"/>
    </row>
    <row r="4" spans="1:62" ht="18" x14ac:dyDescent="0.25">
      <c r="A4" s="69" t="str">
        <f>Tables!$A$4</f>
        <v>Years</v>
      </c>
      <c r="B4" s="3"/>
      <c r="C4" s="2"/>
      <c r="D4" s="156"/>
      <c r="E4" s="2"/>
      <c r="F4" s="156"/>
      <c r="G4" s="2"/>
      <c r="H4" s="156"/>
      <c r="I4" s="1"/>
      <c r="J4" s="155"/>
      <c r="K4" s="42"/>
      <c r="L4" s="155"/>
      <c r="M4" s="42"/>
      <c r="N4" s="155"/>
      <c r="O4" s="1"/>
      <c r="P4" s="154"/>
      <c r="Q4" s="1"/>
      <c r="R4" s="154"/>
      <c r="S4" s="1"/>
      <c r="T4" s="154"/>
      <c r="BG4" s="20"/>
      <c r="BJ4" s="60"/>
    </row>
    <row r="5" spans="1:62" ht="18" x14ac:dyDescent="0.25">
      <c r="A5" s="6" t="s">
        <v>112</v>
      </c>
      <c r="B5" s="3"/>
      <c r="C5" s="2"/>
      <c r="D5" s="156"/>
      <c r="E5" s="2"/>
      <c r="F5" s="156"/>
      <c r="G5" s="2"/>
      <c r="H5" s="156"/>
      <c r="I5" s="1"/>
      <c r="J5" s="155"/>
      <c r="K5" s="42"/>
      <c r="L5" s="155"/>
      <c r="M5" s="42"/>
      <c r="N5" s="155"/>
      <c r="O5" s="1"/>
      <c r="P5" s="154"/>
      <c r="Q5" s="1"/>
      <c r="R5" s="154"/>
      <c r="S5" s="1"/>
      <c r="T5" s="154"/>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592" t="s">
        <v>34</v>
      </c>
      <c r="B7" s="593"/>
      <c r="C7" s="579" t="s">
        <v>37</v>
      </c>
      <c r="D7" s="580"/>
      <c r="E7" s="580"/>
      <c r="F7" s="580"/>
      <c r="G7" s="580"/>
      <c r="H7" s="580"/>
      <c r="I7" s="580"/>
      <c r="J7" s="580"/>
      <c r="K7" s="580"/>
      <c r="L7" s="580"/>
      <c r="M7" s="580"/>
      <c r="N7" s="580"/>
      <c r="O7" s="580"/>
      <c r="P7" s="580"/>
      <c r="Q7" s="580"/>
      <c r="R7" s="580"/>
      <c r="S7" s="580"/>
      <c r="T7" s="581"/>
      <c r="U7" s="1"/>
      <c r="BG7" s="20"/>
      <c r="BJ7" s="60"/>
    </row>
    <row r="8" spans="1:62" ht="18" x14ac:dyDescent="0.25">
      <c r="A8" s="594"/>
      <c r="B8" s="595"/>
      <c r="C8" s="582" t="s">
        <v>36</v>
      </c>
      <c r="D8" s="583"/>
      <c r="E8" s="583"/>
      <c r="F8" s="583"/>
      <c r="G8" s="583"/>
      <c r="H8" s="584"/>
      <c r="I8" s="585" t="s">
        <v>38</v>
      </c>
      <c r="J8" s="586"/>
      <c r="K8" s="586"/>
      <c r="L8" s="586"/>
      <c r="M8" s="586"/>
      <c r="N8" s="587"/>
      <c r="O8" s="589" t="s">
        <v>39</v>
      </c>
      <c r="P8" s="590"/>
      <c r="Q8" s="590"/>
      <c r="R8" s="590"/>
      <c r="S8" s="590"/>
      <c r="T8" s="591"/>
      <c r="U8" s="1"/>
      <c r="BG8" s="20"/>
      <c r="BJ8" s="60"/>
    </row>
    <row r="9" spans="1:62" x14ac:dyDescent="0.2">
      <c r="A9" s="594"/>
      <c r="B9" s="595"/>
      <c r="C9" s="598" t="s">
        <v>10</v>
      </c>
      <c r="D9" s="599"/>
      <c r="E9" s="599" t="s">
        <v>40</v>
      </c>
      <c r="F9" s="599"/>
      <c r="G9" s="577" t="s">
        <v>0</v>
      </c>
      <c r="H9" s="578"/>
      <c r="I9" s="600" t="s">
        <v>10</v>
      </c>
      <c r="J9" s="575"/>
      <c r="K9" s="575" t="s">
        <v>40</v>
      </c>
      <c r="L9" s="575"/>
      <c r="M9" s="575" t="s">
        <v>0</v>
      </c>
      <c r="N9" s="576"/>
      <c r="O9" s="573" t="s">
        <v>10</v>
      </c>
      <c r="P9" s="574"/>
      <c r="Q9" s="574" t="s">
        <v>40</v>
      </c>
      <c r="R9" s="574"/>
      <c r="S9" s="574" t="s">
        <v>0</v>
      </c>
      <c r="T9" s="588"/>
      <c r="BG9" s="20"/>
      <c r="BJ9" s="60"/>
    </row>
    <row r="10" spans="1:62" ht="13.5" thickBot="1" x14ac:dyDescent="0.25">
      <c r="A10" s="596"/>
      <c r="B10" s="597"/>
      <c r="C10" s="415" t="s">
        <v>15</v>
      </c>
      <c r="D10" s="416" t="s">
        <v>8</v>
      </c>
      <c r="E10" s="417" t="s">
        <v>15</v>
      </c>
      <c r="F10" s="416" t="s">
        <v>8</v>
      </c>
      <c r="G10" s="153" t="s">
        <v>15</v>
      </c>
      <c r="H10" s="152" t="s">
        <v>8</v>
      </c>
      <c r="I10" s="415" t="s">
        <v>15</v>
      </c>
      <c r="J10" s="416" t="s">
        <v>8</v>
      </c>
      <c r="K10" s="417" t="s">
        <v>15</v>
      </c>
      <c r="L10" s="416" t="s">
        <v>8</v>
      </c>
      <c r="M10" s="151" t="s">
        <v>15</v>
      </c>
      <c r="N10" s="150" t="s">
        <v>8</v>
      </c>
      <c r="O10" s="415" t="s">
        <v>15</v>
      </c>
      <c r="P10" s="416" t="s">
        <v>8</v>
      </c>
      <c r="Q10" s="417" t="s">
        <v>15</v>
      </c>
      <c r="R10" s="416" t="s">
        <v>8</v>
      </c>
      <c r="S10" s="149" t="s">
        <v>15</v>
      </c>
      <c r="T10" s="148" t="s">
        <v>8</v>
      </c>
      <c r="BG10" s="20"/>
      <c r="BJ10" s="60"/>
    </row>
    <row r="11" spans="1:62" ht="13.5" thickBot="1" x14ac:dyDescent="0.25">
      <c r="A11" s="147" t="s">
        <v>35</v>
      </c>
      <c r="B11" s="146"/>
      <c r="C11" s="418">
        <f>Tables!BG228</f>
        <v>24</v>
      </c>
      <c r="D11" s="419">
        <v>1</v>
      </c>
      <c r="E11" s="420">
        <f>Tables!BG229</f>
        <v>20</v>
      </c>
      <c r="F11" s="419">
        <v>1</v>
      </c>
      <c r="G11" s="145">
        <f>C11+E11</f>
        <v>44</v>
      </c>
      <c r="H11" s="144">
        <v>1</v>
      </c>
      <c r="I11" s="418">
        <f>Tables!BG237</f>
        <v>20</v>
      </c>
      <c r="J11" s="419">
        <v>1</v>
      </c>
      <c r="K11" s="420">
        <f>Tables!BG238</f>
        <v>16</v>
      </c>
      <c r="L11" s="419">
        <v>1</v>
      </c>
      <c r="M11" s="143">
        <f>I11+K11</f>
        <v>36</v>
      </c>
      <c r="N11" s="142">
        <v>1</v>
      </c>
      <c r="O11" s="418">
        <f>Tables!BG246</f>
        <v>16</v>
      </c>
      <c r="P11" s="419">
        <v>1</v>
      </c>
      <c r="Q11" s="420">
        <f>Tables!BG247</f>
        <v>12</v>
      </c>
      <c r="R11" s="419">
        <v>1</v>
      </c>
      <c r="S11" s="141">
        <f>O11+Q11</f>
        <v>28</v>
      </c>
      <c r="T11" s="140">
        <v>1</v>
      </c>
      <c r="BG11" s="20"/>
      <c r="BJ11" s="60"/>
    </row>
    <row r="12" spans="1:62" ht="13.5" thickBot="1" x14ac:dyDescent="0.25">
      <c r="A12" s="13"/>
      <c r="B12" s="139"/>
      <c r="C12" s="330"/>
      <c r="D12" s="421"/>
      <c r="E12" s="96"/>
      <c r="F12" s="96"/>
      <c r="I12" s="96"/>
      <c r="J12" s="96"/>
      <c r="K12" s="96"/>
      <c r="L12" s="96"/>
      <c r="O12" s="96"/>
      <c r="P12" s="96"/>
      <c r="Q12" s="96"/>
      <c r="R12" s="96"/>
      <c r="BG12" s="20"/>
      <c r="BJ12" s="60"/>
    </row>
    <row r="13" spans="1:62" x14ac:dyDescent="0.2">
      <c r="A13" s="138" t="s">
        <v>104</v>
      </c>
      <c r="B13" s="137"/>
      <c r="C13" s="422">
        <f>C11-C22</f>
        <v>24</v>
      </c>
      <c r="D13" s="423">
        <f t="shared" ref="D13:D22" si="0">IF($C$11=0,"",C13/$C$11)</f>
        <v>1</v>
      </c>
      <c r="E13" s="424">
        <f>E11-E22</f>
        <v>20</v>
      </c>
      <c r="F13" s="423">
        <f t="shared" ref="F13:F22" si="1">IF($E$11=0,"",E13/$E$11)</f>
        <v>1</v>
      </c>
      <c r="G13" s="136">
        <f>G11-G22</f>
        <v>44</v>
      </c>
      <c r="H13" s="135">
        <f t="shared" ref="H13:H22" si="2">IF($G$11=0,"",G13/$G$11)</f>
        <v>1</v>
      </c>
      <c r="I13" s="422">
        <f>I11-I22</f>
        <v>20</v>
      </c>
      <c r="J13" s="423">
        <f t="shared" ref="J13:J22" si="3">IF($I$11=0,"",I13/$I$11)</f>
        <v>1</v>
      </c>
      <c r="K13" s="424">
        <f>K11-K22</f>
        <v>16</v>
      </c>
      <c r="L13" s="423">
        <f t="shared" ref="L13:L22" si="4">IF($K$11=0,"",K13/$K$11)</f>
        <v>1</v>
      </c>
      <c r="M13" s="134">
        <f>M11-M22</f>
        <v>36</v>
      </c>
      <c r="N13" s="133">
        <f t="shared" ref="N13:N22" si="5">IF($M$11=0,"",M13/$M$11)</f>
        <v>1</v>
      </c>
      <c r="O13" s="422">
        <f>O11-O22</f>
        <v>16</v>
      </c>
      <c r="P13" s="423">
        <f t="shared" ref="P13:P22" si="6">IF($O$11=0,"",O13/$O$11)</f>
        <v>1</v>
      </c>
      <c r="Q13" s="424">
        <f>Q11-Q22</f>
        <v>12</v>
      </c>
      <c r="R13" s="423">
        <f t="shared" ref="R13:R22" si="7">IF($Q$11=0,"",Q13/$Q$11)</f>
        <v>1</v>
      </c>
      <c r="S13" s="132">
        <f>S11-S22</f>
        <v>28</v>
      </c>
      <c r="T13" s="88">
        <f t="shared" ref="T13:T22" si="8">IF($S$11=0,"",S13/$S$11)</f>
        <v>1</v>
      </c>
      <c r="BG13" s="20"/>
      <c r="BJ13" s="60"/>
    </row>
    <row r="14" spans="1:62" x14ac:dyDescent="0.2">
      <c r="A14" s="131" t="s">
        <v>41</v>
      </c>
      <c r="B14" s="130"/>
      <c r="C14" s="425"/>
      <c r="D14" s="426">
        <f t="shared" si="0"/>
        <v>0</v>
      </c>
      <c r="E14" s="427"/>
      <c r="F14" s="426">
        <f t="shared" si="1"/>
        <v>0</v>
      </c>
      <c r="G14" s="104">
        <f t="shared" ref="G14:G22" si="9">C14+E14</f>
        <v>0</v>
      </c>
      <c r="H14" s="115">
        <f t="shared" si="2"/>
        <v>0</v>
      </c>
      <c r="I14" s="425"/>
      <c r="J14" s="426">
        <f t="shared" si="3"/>
        <v>0</v>
      </c>
      <c r="K14" s="427"/>
      <c r="L14" s="426">
        <f t="shared" si="4"/>
        <v>0</v>
      </c>
      <c r="M14" s="103">
        <f t="shared" ref="M14:M22" si="10">I14+K14</f>
        <v>0</v>
      </c>
      <c r="N14" s="114">
        <f t="shared" si="5"/>
        <v>0</v>
      </c>
      <c r="O14" s="425"/>
      <c r="P14" s="426">
        <f t="shared" si="6"/>
        <v>0</v>
      </c>
      <c r="Q14" s="427"/>
      <c r="R14" s="426">
        <f t="shared" si="7"/>
        <v>0</v>
      </c>
      <c r="S14" s="102">
        <f t="shared" ref="S14:S22" si="11">O14+Q14</f>
        <v>0</v>
      </c>
      <c r="T14" s="74">
        <f t="shared" si="8"/>
        <v>0</v>
      </c>
      <c r="BG14" s="20"/>
      <c r="BJ14" s="60"/>
    </row>
    <row r="15" spans="1:62" x14ac:dyDescent="0.2">
      <c r="A15" s="81" t="s">
        <v>14</v>
      </c>
      <c r="B15" s="129"/>
      <c r="C15" s="425"/>
      <c r="D15" s="426">
        <f t="shared" si="0"/>
        <v>0</v>
      </c>
      <c r="E15" s="427"/>
      <c r="F15" s="426">
        <f t="shared" si="1"/>
        <v>0</v>
      </c>
      <c r="G15" s="104">
        <f t="shared" si="9"/>
        <v>0</v>
      </c>
      <c r="H15" s="115">
        <f t="shared" si="2"/>
        <v>0</v>
      </c>
      <c r="I15" s="425"/>
      <c r="J15" s="426">
        <f t="shared" si="3"/>
        <v>0</v>
      </c>
      <c r="K15" s="427"/>
      <c r="L15" s="426">
        <f t="shared" si="4"/>
        <v>0</v>
      </c>
      <c r="M15" s="103">
        <f t="shared" si="10"/>
        <v>0</v>
      </c>
      <c r="N15" s="114">
        <f t="shared" si="5"/>
        <v>0</v>
      </c>
      <c r="O15" s="425"/>
      <c r="P15" s="426">
        <f t="shared" si="6"/>
        <v>0</v>
      </c>
      <c r="Q15" s="427"/>
      <c r="R15" s="426">
        <f t="shared" si="7"/>
        <v>0</v>
      </c>
      <c r="S15" s="102">
        <f t="shared" si="11"/>
        <v>0</v>
      </c>
      <c r="T15" s="74">
        <f t="shared" si="8"/>
        <v>0</v>
      </c>
      <c r="BG15" s="20"/>
      <c r="BJ15" s="60"/>
    </row>
    <row r="16" spans="1:62" x14ac:dyDescent="0.2">
      <c r="A16" s="81" t="s">
        <v>42</v>
      </c>
      <c r="B16" s="129"/>
      <c r="C16" s="425"/>
      <c r="D16" s="426">
        <f t="shared" si="0"/>
        <v>0</v>
      </c>
      <c r="E16" s="427"/>
      <c r="F16" s="426">
        <f t="shared" si="1"/>
        <v>0</v>
      </c>
      <c r="G16" s="104">
        <f t="shared" si="9"/>
        <v>0</v>
      </c>
      <c r="H16" s="115">
        <f t="shared" si="2"/>
        <v>0</v>
      </c>
      <c r="I16" s="425"/>
      <c r="J16" s="426">
        <f t="shared" si="3"/>
        <v>0</v>
      </c>
      <c r="K16" s="427"/>
      <c r="L16" s="426">
        <f t="shared" si="4"/>
        <v>0</v>
      </c>
      <c r="M16" s="103">
        <f t="shared" si="10"/>
        <v>0</v>
      </c>
      <c r="N16" s="114">
        <f t="shared" si="5"/>
        <v>0</v>
      </c>
      <c r="O16" s="425"/>
      <c r="P16" s="426">
        <f t="shared" si="6"/>
        <v>0</v>
      </c>
      <c r="Q16" s="427"/>
      <c r="R16" s="426">
        <f t="shared" si="7"/>
        <v>0</v>
      </c>
      <c r="S16" s="102">
        <f t="shared" si="11"/>
        <v>0</v>
      </c>
      <c r="T16" s="74">
        <f t="shared" si="8"/>
        <v>0</v>
      </c>
      <c r="U16" s="97"/>
      <c r="BG16" s="20"/>
      <c r="BJ16" s="60"/>
    </row>
    <row r="17" spans="1:62" x14ac:dyDescent="0.2">
      <c r="A17" s="81" t="s">
        <v>43</v>
      </c>
      <c r="B17" s="129"/>
      <c r="C17" s="425"/>
      <c r="D17" s="426">
        <f t="shared" si="0"/>
        <v>0</v>
      </c>
      <c r="E17" s="427"/>
      <c r="F17" s="426">
        <f t="shared" si="1"/>
        <v>0</v>
      </c>
      <c r="G17" s="104">
        <f t="shared" si="9"/>
        <v>0</v>
      </c>
      <c r="H17" s="115">
        <f t="shared" si="2"/>
        <v>0</v>
      </c>
      <c r="I17" s="425"/>
      <c r="J17" s="426">
        <f t="shared" si="3"/>
        <v>0</v>
      </c>
      <c r="K17" s="427"/>
      <c r="L17" s="426">
        <f t="shared" si="4"/>
        <v>0</v>
      </c>
      <c r="M17" s="103">
        <f t="shared" si="10"/>
        <v>0</v>
      </c>
      <c r="N17" s="114">
        <f t="shared" si="5"/>
        <v>0</v>
      </c>
      <c r="O17" s="425"/>
      <c r="P17" s="426">
        <f t="shared" si="6"/>
        <v>0</v>
      </c>
      <c r="Q17" s="427"/>
      <c r="R17" s="426">
        <f t="shared" si="7"/>
        <v>0</v>
      </c>
      <c r="S17" s="102">
        <f t="shared" si="11"/>
        <v>0</v>
      </c>
      <c r="T17" s="74">
        <f t="shared" si="8"/>
        <v>0</v>
      </c>
      <c r="U17" s="97"/>
      <c r="BG17" s="20"/>
      <c r="BJ17" s="60"/>
    </row>
    <row r="18" spans="1:62" x14ac:dyDescent="0.2">
      <c r="A18" s="81" t="s">
        <v>44</v>
      </c>
      <c r="B18" s="129"/>
      <c r="C18" s="425"/>
      <c r="D18" s="426">
        <f t="shared" si="0"/>
        <v>0</v>
      </c>
      <c r="E18" s="427"/>
      <c r="F18" s="426">
        <f t="shared" si="1"/>
        <v>0</v>
      </c>
      <c r="G18" s="104">
        <f t="shared" si="9"/>
        <v>0</v>
      </c>
      <c r="H18" s="115">
        <f t="shared" si="2"/>
        <v>0</v>
      </c>
      <c r="I18" s="425"/>
      <c r="J18" s="426">
        <f t="shared" si="3"/>
        <v>0</v>
      </c>
      <c r="K18" s="427"/>
      <c r="L18" s="426">
        <f t="shared" si="4"/>
        <v>0</v>
      </c>
      <c r="M18" s="103">
        <f t="shared" si="10"/>
        <v>0</v>
      </c>
      <c r="N18" s="114">
        <f t="shared" si="5"/>
        <v>0</v>
      </c>
      <c r="O18" s="425"/>
      <c r="P18" s="426">
        <f t="shared" si="6"/>
        <v>0</v>
      </c>
      <c r="Q18" s="427"/>
      <c r="R18" s="426">
        <f t="shared" si="7"/>
        <v>0</v>
      </c>
      <c r="S18" s="102">
        <f t="shared" si="11"/>
        <v>0</v>
      </c>
      <c r="T18" s="74">
        <f t="shared" si="8"/>
        <v>0</v>
      </c>
      <c r="U18" s="97"/>
      <c r="BG18" s="20"/>
      <c r="BJ18" s="60"/>
    </row>
    <row r="19" spans="1:62" x14ac:dyDescent="0.2">
      <c r="A19" s="81" t="s">
        <v>45</v>
      </c>
      <c r="B19" s="129"/>
      <c r="C19" s="425"/>
      <c r="D19" s="426">
        <f t="shared" si="0"/>
        <v>0</v>
      </c>
      <c r="E19" s="427"/>
      <c r="F19" s="426">
        <f t="shared" si="1"/>
        <v>0</v>
      </c>
      <c r="G19" s="104">
        <f t="shared" si="9"/>
        <v>0</v>
      </c>
      <c r="H19" s="115">
        <f t="shared" si="2"/>
        <v>0</v>
      </c>
      <c r="I19" s="425"/>
      <c r="J19" s="426">
        <f t="shared" si="3"/>
        <v>0</v>
      </c>
      <c r="K19" s="427"/>
      <c r="L19" s="426">
        <f t="shared" si="4"/>
        <v>0</v>
      </c>
      <c r="M19" s="103">
        <f t="shared" si="10"/>
        <v>0</v>
      </c>
      <c r="N19" s="114">
        <f t="shared" si="5"/>
        <v>0</v>
      </c>
      <c r="O19" s="425"/>
      <c r="P19" s="426">
        <f t="shared" si="6"/>
        <v>0</v>
      </c>
      <c r="Q19" s="427"/>
      <c r="R19" s="426">
        <f t="shared" si="7"/>
        <v>0</v>
      </c>
      <c r="S19" s="102">
        <f t="shared" si="11"/>
        <v>0</v>
      </c>
      <c r="T19" s="74">
        <f t="shared" si="8"/>
        <v>0</v>
      </c>
      <c r="U19" s="97"/>
      <c r="BG19" s="20"/>
      <c r="BJ19" s="60"/>
    </row>
    <row r="20" spans="1:62" x14ac:dyDescent="0.2">
      <c r="A20" s="81" t="s">
        <v>113</v>
      </c>
      <c r="B20" s="129"/>
      <c r="C20" s="425"/>
      <c r="D20" s="426">
        <f t="shared" si="0"/>
        <v>0</v>
      </c>
      <c r="E20" s="427"/>
      <c r="F20" s="426">
        <f t="shared" si="1"/>
        <v>0</v>
      </c>
      <c r="G20" s="104">
        <f t="shared" si="9"/>
        <v>0</v>
      </c>
      <c r="H20" s="115">
        <f t="shared" si="2"/>
        <v>0</v>
      </c>
      <c r="I20" s="425"/>
      <c r="J20" s="426">
        <f t="shared" si="3"/>
        <v>0</v>
      </c>
      <c r="K20" s="427"/>
      <c r="L20" s="426">
        <f t="shared" si="4"/>
        <v>0</v>
      </c>
      <c r="M20" s="103">
        <f t="shared" si="10"/>
        <v>0</v>
      </c>
      <c r="N20" s="114">
        <f t="shared" si="5"/>
        <v>0</v>
      </c>
      <c r="O20" s="425"/>
      <c r="P20" s="426">
        <f t="shared" si="6"/>
        <v>0</v>
      </c>
      <c r="Q20" s="427"/>
      <c r="R20" s="426">
        <f t="shared" si="7"/>
        <v>0</v>
      </c>
      <c r="S20" s="102">
        <f t="shared" si="11"/>
        <v>0</v>
      </c>
      <c r="T20" s="74">
        <f t="shared" si="8"/>
        <v>0</v>
      </c>
      <c r="U20" s="97"/>
      <c r="BG20" s="20"/>
      <c r="BJ20" s="60"/>
    </row>
    <row r="21" spans="1:62" x14ac:dyDescent="0.2">
      <c r="A21" s="81" t="s">
        <v>46</v>
      </c>
      <c r="B21" s="129"/>
      <c r="C21" s="425"/>
      <c r="D21" s="426">
        <f t="shared" si="0"/>
        <v>0</v>
      </c>
      <c r="E21" s="427"/>
      <c r="F21" s="426">
        <f t="shared" si="1"/>
        <v>0</v>
      </c>
      <c r="G21" s="104">
        <f t="shared" si="9"/>
        <v>0</v>
      </c>
      <c r="H21" s="115">
        <f t="shared" si="2"/>
        <v>0</v>
      </c>
      <c r="I21" s="425"/>
      <c r="J21" s="426">
        <f t="shared" si="3"/>
        <v>0</v>
      </c>
      <c r="K21" s="427"/>
      <c r="L21" s="426">
        <f t="shared" si="4"/>
        <v>0</v>
      </c>
      <c r="M21" s="103">
        <f t="shared" si="10"/>
        <v>0</v>
      </c>
      <c r="N21" s="114">
        <f t="shared" si="5"/>
        <v>0</v>
      </c>
      <c r="O21" s="425"/>
      <c r="P21" s="426">
        <f t="shared" si="6"/>
        <v>0</v>
      </c>
      <c r="Q21" s="427"/>
      <c r="R21" s="426">
        <f t="shared" si="7"/>
        <v>0</v>
      </c>
      <c r="S21" s="102">
        <f t="shared" si="11"/>
        <v>0</v>
      </c>
      <c r="T21" s="74">
        <f t="shared" si="8"/>
        <v>0</v>
      </c>
      <c r="U21" s="97"/>
      <c r="BG21" s="20"/>
      <c r="BJ21" s="60"/>
    </row>
    <row r="22" spans="1:62" ht="13.5" thickBot="1" x14ac:dyDescent="0.25">
      <c r="A22" s="128" t="s">
        <v>105</v>
      </c>
      <c r="B22" s="127"/>
      <c r="C22" s="428"/>
      <c r="D22" s="429">
        <f t="shared" si="0"/>
        <v>0</v>
      </c>
      <c r="E22" s="430"/>
      <c r="F22" s="429">
        <f t="shared" si="1"/>
        <v>0</v>
      </c>
      <c r="G22" s="100">
        <f t="shared" si="9"/>
        <v>0</v>
      </c>
      <c r="H22" s="125">
        <f t="shared" si="2"/>
        <v>0</v>
      </c>
      <c r="I22" s="428"/>
      <c r="J22" s="429">
        <f t="shared" si="3"/>
        <v>0</v>
      </c>
      <c r="K22" s="430"/>
      <c r="L22" s="429">
        <f t="shared" si="4"/>
        <v>0</v>
      </c>
      <c r="M22" s="99">
        <f t="shared" si="10"/>
        <v>0</v>
      </c>
      <c r="N22" s="124">
        <f t="shared" si="5"/>
        <v>0</v>
      </c>
      <c r="O22" s="428"/>
      <c r="P22" s="429">
        <f t="shared" si="6"/>
        <v>0</v>
      </c>
      <c r="Q22" s="430"/>
      <c r="R22" s="429">
        <f t="shared" si="7"/>
        <v>0</v>
      </c>
      <c r="S22" s="98">
        <f t="shared" si="11"/>
        <v>0</v>
      </c>
      <c r="T22" s="73">
        <f t="shared" si="8"/>
        <v>0</v>
      </c>
      <c r="U22" s="97"/>
      <c r="BG22" s="20"/>
      <c r="BJ22" s="60"/>
    </row>
    <row r="23" spans="1:62" ht="13.5" thickBot="1" x14ac:dyDescent="0.25">
      <c r="A23" s="123"/>
      <c r="B23" s="122"/>
      <c r="C23" s="431"/>
      <c r="D23" s="432"/>
      <c r="E23" s="433"/>
      <c r="F23" s="432"/>
      <c r="G23" s="121"/>
      <c r="H23" s="120"/>
      <c r="I23" s="431"/>
      <c r="J23" s="432"/>
      <c r="K23" s="433"/>
      <c r="L23" s="432"/>
      <c r="M23" s="121"/>
      <c r="N23" s="120"/>
      <c r="O23" s="431"/>
      <c r="P23" s="432"/>
      <c r="Q23" s="433"/>
      <c r="R23" s="432"/>
      <c r="S23" s="121"/>
      <c r="T23" s="120"/>
      <c r="U23" s="97"/>
      <c r="BG23" s="20"/>
      <c r="BJ23" s="60"/>
    </row>
    <row r="24" spans="1:62" ht="13.5" thickBot="1" x14ac:dyDescent="0.25">
      <c r="A24" s="119" t="s">
        <v>47</v>
      </c>
      <c r="B24" s="118"/>
      <c r="C24" s="434"/>
      <c r="D24" s="435"/>
      <c r="E24" s="436"/>
      <c r="F24" s="435"/>
      <c r="G24" s="453"/>
      <c r="H24" s="435"/>
      <c r="I24" s="434"/>
      <c r="J24" s="435"/>
      <c r="K24" s="436"/>
      <c r="L24" s="435"/>
      <c r="M24" s="453"/>
      <c r="N24" s="435"/>
      <c r="O24" s="434"/>
      <c r="P24" s="435"/>
      <c r="Q24" s="436"/>
      <c r="R24" s="435"/>
      <c r="S24" s="453"/>
      <c r="T24" s="454"/>
      <c r="U24" s="97"/>
      <c r="BG24" s="20"/>
      <c r="BJ24" s="60"/>
    </row>
    <row r="25" spans="1:62" x14ac:dyDescent="0.2">
      <c r="A25" s="117" t="s">
        <v>48</v>
      </c>
      <c r="B25" s="116"/>
      <c r="C25" s="437">
        <v>107</v>
      </c>
      <c r="D25" s="423">
        <f>IF(C$11=0,"",C25/C$11)</f>
        <v>4.458333333333333</v>
      </c>
      <c r="E25" s="438">
        <v>181</v>
      </c>
      <c r="F25" s="423">
        <f>IF(E$11=0,"",E25/E$11)</f>
        <v>9.0500000000000007</v>
      </c>
      <c r="G25" s="455">
        <f t="shared" ref="G25:G31" si="12">C25+E25</f>
        <v>288</v>
      </c>
      <c r="H25" s="456">
        <f>IF(G$11=0,"",G25/G$11)</f>
        <v>6.5454545454545459</v>
      </c>
      <c r="I25" s="437">
        <v>25</v>
      </c>
      <c r="J25" s="423">
        <f>IF(I$11=0,"",I25/I$11)</f>
        <v>1.25</v>
      </c>
      <c r="K25" s="438">
        <v>42</v>
      </c>
      <c r="L25" s="423">
        <f>IF(K$11=0,"",K25/K$11)</f>
        <v>2.625</v>
      </c>
      <c r="M25" s="285">
        <f t="shared" ref="M25:M30" si="13">I25+K25</f>
        <v>67</v>
      </c>
      <c r="N25" s="133">
        <f>IF(M$11=0,"",M25/M$11)</f>
        <v>1.8611111111111112</v>
      </c>
      <c r="O25" s="437">
        <v>4</v>
      </c>
      <c r="P25" s="423">
        <f>IF(O$11=0,"",O25/O$11)</f>
        <v>0.25</v>
      </c>
      <c r="Q25" s="438">
        <v>16</v>
      </c>
      <c r="R25" s="423">
        <f>IF(Q$11=0,"",Q25/Q$11)</f>
        <v>1.3333333333333333</v>
      </c>
      <c r="S25" s="284">
        <f t="shared" ref="S25:S30" si="14">O25+Q25</f>
        <v>20</v>
      </c>
      <c r="T25" s="88">
        <f>IF(S$11=0,"",S25/S$11)</f>
        <v>0.7142857142857143</v>
      </c>
      <c r="U25" s="97"/>
      <c r="BG25" s="20"/>
      <c r="BJ25" s="60"/>
    </row>
    <row r="26" spans="1:62" x14ac:dyDescent="0.2">
      <c r="A26" s="111" t="s">
        <v>49</v>
      </c>
      <c r="B26" s="106"/>
      <c r="C26" s="439">
        <v>20</v>
      </c>
      <c r="D26" s="426">
        <f>IF(C$11=0,"",C26/C$11)</f>
        <v>0.83333333333333337</v>
      </c>
      <c r="E26" s="440">
        <v>114</v>
      </c>
      <c r="F26" s="426">
        <f>IF(E$11=0,"",E26/E$11)</f>
        <v>5.7</v>
      </c>
      <c r="G26" s="457">
        <f t="shared" si="12"/>
        <v>134</v>
      </c>
      <c r="H26" s="458">
        <f>IF(G$11=0,"",G26/G$11)</f>
        <v>3.0454545454545454</v>
      </c>
      <c r="I26" s="439">
        <v>5</v>
      </c>
      <c r="J26" s="426">
        <f>IF(I$11=0,"",I26/I$11)</f>
        <v>0.25</v>
      </c>
      <c r="K26" s="440">
        <v>32</v>
      </c>
      <c r="L26" s="426">
        <f>IF(K$11=0,"",K26/K$11)</f>
        <v>2</v>
      </c>
      <c r="M26" s="103">
        <f t="shared" si="13"/>
        <v>37</v>
      </c>
      <c r="N26" s="114">
        <f>IF(M$11=0,"",M26/M$11)</f>
        <v>1.0277777777777777</v>
      </c>
      <c r="O26" s="439">
        <v>2</v>
      </c>
      <c r="P26" s="426">
        <f>IF(O$11=0,"",O26/O$11)</f>
        <v>0.125</v>
      </c>
      <c r="Q26" s="440">
        <v>12</v>
      </c>
      <c r="R26" s="426">
        <f>IF(Q$11=0,"",Q26/Q$11)</f>
        <v>1</v>
      </c>
      <c r="S26" s="102">
        <f t="shared" si="14"/>
        <v>14</v>
      </c>
      <c r="T26" s="74">
        <f>IF(S$11=0,"",S26/S$11)</f>
        <v>0.5</v>
      </c>
      <c r="U26" s="97"/>
      <c r="BG26" s="20"/>
      <c r="BJ26" s="60"/>
    </row>
    <row r="27" spans="1:62" x14ac:dyDescent="0.2">
      <c r="A27" s="111" t="s">
        <v>50</v>
      </c>
      <c r="B27" s="106"/>
      <c r="C27" s="425">
        <f>SUM(C28:C30)</f>
        <v>98</v>
      </c>
      <c r="D27" s="426">
        <f>IF(C$11=0,"",C27/C$11)</f>
        <v>4.083333333333333</v>
      </c>
      <c r="E27" s="469">
        <f>SUM(E28:E30)</f>
        <v>62</v>
      </c>
      <c r="F27" s="426">
        <f>IF($E$11=0,"",E27/$E$11)</f>
        <v>3.1</v>
      </c>
      <c r="G27" s="457">
        <f t="shared" si="12"/>
        <v>160</v>
      </c>
      <c r="H27" s="458">
        <f>IF($G$11=0,"",G27/$G$11)</f>
        <v>3.6363636363636362</v>
      </c>
      <c r="I27" s="439">
        <f>SUM(I28:I30)</f>
        <v>19</v>
      </c>
      <c r="J27" s="426">
        <f>IF($I$11=0,"",I27/$I$11)</f>
        <v>0.95</v>
      </c>
      <c r="K27" s="470">
        <f>SUM(K28:K30)</f>
        <v>19</v>
      </c>
      <c r="L27" s="426">
        <f>IF($K$11=0,"",K27/$K$11)</f>
        <v>1.1875</v>
      </c>
      <c r="M27" s="103">
        <f t="shared" si="13"/>
        <v>38</v>
      </c>
      <c r="N27" s="114">
        <f>IF($M$11=0,"",M27/$M$11)</f>
        <v>1.0555555555555556</v>
      </c>
      <c r="O27" s="439">
        <f>SUM(O28:O30)</f>
        <v>6</v>
      </c>
      <c r="P27" s="426">
        <f>IF($O$11=0,"",O27/$O$11)</f>
        <v>0.375</v>
      </c>
      <c r="Q27" s="470">
        <f>SUM(Q28:Q30)</f>
        <v>6</v>
      </c>
      <c r="R27" s="426">
        <f>IF($Q$11=0,"",Q27/$Q$11)</f>
        <v>0.5</v>
      </c>
      <c r="S27" s="102">
        <f t="shared" si="14"/>
        <v>12</v>
      </c>
      <c r="T27" s="74">
        <f>IF($S$11=0,"",S27/$S$11)</f>
        <v>0.42857142857142855</v>
      </c>
      <c r="U27" s="97"/>
      <c r="BG27" s="20"/>
      <c r="BJ27" s="60"/>
    </row>
    <row r="28" spans="1:62" x14ac:dyDescent="0.2">
      <c r="A28" s="110"/>
      <c r="B28" s="108" t="s">
        <v>51</v>
      </c>
      <c r="C28" s="425">
        <v>52</v>
      </c>
      <c r="D28" s="441">
        <f>IF($C$27=0,"",C28/$C$27)</f>
        <v>0.53061224489795922</v>
      </c>
      <c r="E28" s="427">
        <v>39</v>
      </c>
      <c r="F28" s="426">
        <f>IF($E$27=0,"",E28/$E$27)</f>
        <v>0.62903225806451613</v>
      </c>
      <c r="G28" s="457">
        <f t="shared" si="12"/>
        <v>91</v>
      </c>
      <c r="H28" s="458">
        <f>IF($G$27=0,"",G28/$G$27)</f>
        <v>0.56874999999999998</v>
      </c>
      <c r="I28" s="425">
        <v>9</v>
      </c>
      <c r="J28" s="441">
        <f>IF($I$27=0,"",I28/$I$27)</f>
        <v>0.47368421052631576</v>
      </c>
      <c r="K28" s="427">
        <v>14</v>
      </c>
      <c r="L28" s="426">
        <f>IF(K$27=0,"",K28/K$27)</f>
        <v>0.73684210526315785</v>
      </c>
      <c r="M28" s="103">
        <f t="shared" si="13"/>
        <v>23</v>
      </c>
      <c r="N28" s="114">
        <f>IF(M$27=0,"",M28/M$27)</f>
        <v>0.60526315789473684</v>
      </c>
      <c r="O28" s="425">
        <v>2</v>
      </c>
      <c r="P28" s="426">
        <f>IF(O$27=0,"",O28/O$27)</f>
        <v>0.33333333333333331</v>
      </c>
      <c r="Q28" s="427">
        <v>4</v>
      </c>
      <c r="R28" s="426">
        <f>IF(Q$27=0,"",Q28/Q$27)</f>
        <v>0.66666666666666663</v>
      </c>
      <c r="S28" s="102">
        <f t="shared" si="14"/>
        <v>6</v>
      </c>
      <c r="T28" s="74">
        <f>IF(S$27=0,"",S28/S$27)</f>
        <v>0.5</v>
      </c>
      <c r="U28" s="97"/>
      <c r="BG28" s="20"/>
      <c r="BJ28" s="60"/>
    </row>
    <row r="29" spans="1:62" x14ac:dyDescent="0.2">
      <c r="A29" s="110"/>
      <c r="B29" s="108" t="s">
        <v>52</v>
      </c>
      <c r="C29" s="425">
        <v>23</v>
      </c>
      <c r="D29" s="441">
        <f>IF($C$27=0,"",C29/$C$27)</f>
        <v>0.23469387755102042</v>
      </c>
      <c r="E29" s="427">
        <v>8</v>
      </c>
      <c r="F29" s="426">
        <f>IF($E$27=0,"",E29/$E$27)</f>
        <v>0.12903225806451613</v>
      </c>
      <c r="G29" s="457">
        <f t="shared" si="12"/>
        <v>31</v>
      </c>
      <c r="H29" s="458">
        <f>IF($G$27=0,"",G29/$G$27)</f>
        <v>0.19375000000000001</v>
      </c>
      <c r="I29" s="425">
        <v>7</v>
      </c>
      <c r="J29" s="441">
        <f>IF($I$27=0,"",I29/$I$27)</f>
        <v>0.36842105263157893</v>
      </c>
      <c r="K29" s="427">
        <v>2</v>
      </c>
      <c r="L29" s="426">
        <f>IF(K$27=0,"",K29/K$27)</f>
        <v>0.10526315789473684</v>
      </c>
      <c r="M29" s="103">
        <f t="shared" si="13"/>
        <v>9</v>
      </c>
      <c r="N29" s="114">
        <f>IF(M$27=0,"",M29/M$27)</f>
        <v>0.23684210526315788</v>
      </c>
      <c r="O29" s="425">
        <v>1</v>
      </c>
      <c r="P29" s="426">
        <f>IF(O$27=0,"",O29/O$27)</f>
        <v>0.16666666666666666</v>
      </c>
      <c r="Q29" s="427">
        <v>2</v>
      </c>
      <c r="R29" s="426">
        <f>IF(Q$27=0,"",Q29/Q$27)</f>
        <v>0.33333333333333331</v>
      </c>
      <c r="S29" s="102">
        <f t="shared" si="14"/>
        <v>3</v>
      </c>
      <c r="T29" s="74">
        <f>IF(S$27=0,"",S29/S$27)</f>
        <v>0.25</v>
      </c>
      <c r="U29" s="97"/>
      <c r="BG29" s="20"/>
      <c r="BJ29" s="60"/>
    </row>
    <row r="30" spans="1:62" x14ac:dyDescent="0.2">
      <c r="A30" s="109"/>
      <c r="B30" s="108" t="s">
        <v>53</v>
      </c>
      <c r="C30" s="425">
        <v>23</v>
      </c>
      <c r="D30" s="441">
        <f>IF($C$27=0,"",C30/$C$27)</f>
        <v>0.23469387755102042</v>
      </c>
      <c r="E30" s="427">
        <v>15</v>
      </c>
      <c r="F30" s="426">
        <f>IF($E$27=0,"",E30/$E$27)</f>
        <v>0.24193548387096775</v>
      </c>
      <c r="G30" s="457">
        <f t="shared" si="12"/>
        <v>38</v>
      </c>
      <c r="H30" s="458">
        <f>IF($G$27=0,"",G30/$G$27)</f>
        <v>0.23749999999999999</v>
      </c>
      <c r="I30" s="425">
        <v>3</v>
      </c>
      <c r="J30" s="441">
        <f>IF($I$27=0,"",I30/$I$27)</f>
        <v>0.15789473684210525</v>
      </c>
      <c r="K30" s="427">
        <v>3</v>
      </c>
      <c r="L30" s="426">
        <f>IF(K$27=0,"",K30/K$27)</f>
        <v>0.15789473684210525</v>
      </c>
      <c r="M30" s="103">
        <f t="shared" si="13"/>
        <v>6</v>
      </c>
      <c r="N30" s="114">
        <f>IF(M$27=0,"",M30/M$27)</f>
        <v>0.15789473684210525</v>
      </c>
      <c r="O30" s="425">
        <v>3</v>
      </c>
      <c r="P30" s="426">
        <f>IF(O$27=0,"",O30/O$27)</f>
        <v>0.5</v>
      </c>
      <c r="Q30" s="427">
        <v>0</v>
      </c>
      <c r="R30" s="426">
        <f>IF(Q$27=0,"",Q30/Q$27)</f>
        <v>0</v>
      </c>
      <c r="S30" s="102">
        <f t="shared" si="14"/>
        <v>3</v>
      </c>
      <c r="T30" s="74">
        <f>IF(S$27=0,"",S30/S$27)</f>
        <v>0.25</v>
      </c>
      <c r="U30" s="97"/>
      <c r="BG30" s="20"/>
      <c r="BJ30" s="60"/>
    </row>
    <row r="31" spans="1:62" x14ac:dyDescent="0.2">
      <c r="A31" s="111" t="s">
        <v>54</v>
      </c>
      <c r="B31" s="106"/>
      <c r="C31" s="439">
        <v>21</v>
      </c>
      <c r="D31" s="426">
        <f>IF(C$11=0,"",C31/C$11)</f>
        <v>0.875</v>
      </c>
      <c r="E31" s="440">
        <v>33</v>
      </c>
      <c r="F31" s="426">
        <f>IF(E$11=0,"",E31/E$11)</f>
        <v>1.65</v>
      </c>
      <c r="G31" s="459">
        <f t="shared" si="12"/>
        <v>54</v>
      </c>
      <c r="H31" s="458">
        <f>IF(G$11=0,"",G31/G$11)</f>
        <v>1.2272727272727273</v>
      </c>
      <c r="I31" s="439">
        <v>2</v>
      </c>
      <c r="J31" s="426">
        <f>IF(I$11=0,"",I31/I$11)</f>
        <v>0.1</v>
      </c>
      <c r="K31" s="440">
        <v>9</v>
      </c>
      <c r="L31" s="426">
        <f>IF(K$11=0,"",K31/K$11)</f>
        <v>0.5625</v>
      </c>
      <c r="M31" s="113"/>
      <c r="N31" s="114">
        <f>IF(M$11=0,"",M31/M$11)</f>
        <v>0</v>
      </c>
      <c r="O31" s="439">
        <v>0</v>
      </c>
      <c r="P31" s="426">
        <f>IF(O$11=0,"",O31/O$11)</f>
        <v>0</v>
      </c>
      <c r="Q31" s="440">
        <v>1</v>
      </c>
      <c r="R31" s="426">
        <f>IF(Q$11=0,"",Q31/Q$11)</f>
        <v>8.3333333333333329E-2</v>
      </c>
      <c r="S31" s="112"/>
      <c r="T31" s="74">
        <f>IF(S$11=0,"",S31/S$11)</f>
        <v>0</v>
      </c>
      <c r="U31" s="97"/>
      <c r="BG31" s="20"/>
      <c r="BJ31" s="60"/>
    </row>
    <row r="32" spans="1:62" x14ac:dyDescent="0.2">
      <c r="A32" s="111" t="s">
        <v>55</v>
      </c>
      <c r="B32" s="106"/>
      <c r="C32" s="442">
        <f>SUM(C33:C36)</f>
        <v>7</v>
      </c>
      <c r="D32" s="443">
        <f>IF(C$11=0,"",C32/C$11)</f>
        <v>0.29166666666666669</v>
      </c>
      <c r="E32" s="468">
        <v>0</v>
      </c>
      <c r="F32" s="443">
        <f>IF(E$11=0,"",E32/E$11)</f>
        <v>0</v>
      </c>
      <c r="G32" s="460">
        <f>C32+E32</f>
        <v>7</v>
      </c>
      <c r="H32" s="461">
        <f>IF(G$11=0,"",G32/G$11)</f>
        <v>0.15909090909090909</v>
      </c>
      <c r="I32" s="442">
        <f>SUM(I33:I36)</f>
        <v>1</v>
      </c>
      <c r="J32" s="443">
        <f>IF($I$11=0,"",I32/$I$11)</f>
        <v>0.05</v>
      </c>
      <c r="K32" s="464">
        <v>0</v>
      </c>
      <c r="L32" s="443">
        <f>IF(K$11=0,"",K32/K$11)</f>
        <v>0</v>
      </c>
      <c r="M32" s="286">
        <f>I32+K32</f>
        <v>1</v>
      </c>
      <c r="N32" s="287">
        <f>IF(M$11=0,"",M32/M$11)</f>
        <v>2.7777777777777776E-2</v>
      </c>
      <c r="O32" s="442">
        <f>SUM(O33:O36)</f>
        <v>0</v>
      </c>
      <c r="P32" s="443">
        <f>IF($O$11=0,"",O32/$O$11)</f>
        <v>0</v>
      </c>
      <c r="Q32" s="464">
        <v>0</v>
      </c>
      <c r="R32" s="443">
        <f>IF(Q$11=0,"",Q32/Q$11)</f>
        <v>0</v>
      </c>
      <c r="S32" s="288">
        <f>O32+Q32</f>
        <v>0</v>
      </c>
      <c r="T32" s="289">
        <f>IF(S$11=0,"",S32/S$11)</f>
        <v>0</v>
      </c>
      <c r="U32" s="97"/>
      <c r="BG32" s="20"/>
      <c r="BJ32" s="60"/>
    </row>
    <row r="33" spans="1:62" x14ac:dyDescent="0.2">
      <c r="A33" s="110"/>
      <c r="B33" s="108" t="s">
        <v>56</v>
      </c>
      <c r="C33" s="442">
        <v>1</v>
      </c>
      <c r="D33" s="443">
        <f>IF($C$32=0,"",C33/$C$32)</f>
        <v>0.14285714285714285</v>
      </c>
      <c r="E33" s="444">
        <v>0</v>
      </c>
      <c r="F33" s="443" t="str">
        <f>IF($E$32=0,"",E33/$E$32)</f>
        <v/>
      </c>
      <c r="G33" s="460">
        <f>C33+E33</f>
        <v>1</v>
      </c>
      <c r="H33" s="461">
        <f>IF(G$32=0,"",G33/G$32)</f>
        <v>0.14285714285714285</v>
      </c>
      <c r="I33" s="442">
        <v>0</v>
      </c>
      <c r="J33" s="443">
        <f>IF($I$32=0,"",I33/$I$32)</f>
        <v>0</v>
      </c>
      <c r="K33" s="444">
        <v>0</v>
      </c>
      <c r="L33" s="443" t="str">
        <f>IF($K$32=0,"",K33/$K$32)</f>
        <v/>
      </c>
      <c r="M33" s="286">
        <f>I33+K33</f>
        <v>0</v>
      </c>
      <c r="N33" s="287">
        <f>IF(M$32=0,"",M33/M$32)</f>
        <v>0</v>
      </c>
      <c r="O33" s="442">
        <v>0</v>
      </c>
      <c r="P33" s="451" t="str">
        <f>IF($O$32=0,"",O33/$O$32)</f>
        <v/>
      </c>
      <c r="Q33" s="444">
        <v>0</v>
      </c>
      <c r="R33" s="443" t="str">
        <f>IF($Q$32=0,"",Q33/$Q$32)</f>
        <v/>
      </c>
      <c r="S33" s="288">
        <f>O33+Q33</f>
        <v>0</v>
      </c>
      <c r="T33" s="289" t="str">
        <f>IF(S$32=0,"",S33/S$32)</f>
        <v/>
      </c>
      <c r="U33" s="97"/>
      <c r="BG33" s="20"/>
      <c r="BJ33" s="60"/>
    </row>
    <row r="34" spans="1:62" x14ac:dyDescent="0.2">
      <c r="A34" s="110"/>
      <c r="B34" s="108" t="s">
        <v>57</v>
      </c>
      <c r="C34" s="442">
        <v>4</v>
      </c>
      <c r="D34" s="443">
        <f>IF($C$32=0,"",C34/$C$32)</f>
        <v>0.5714285714285714</v>
      </c>
      <c r="E34" s="444">
        <v>0</v>
      </c>
      <c r="F34" s="443" t="str">
        <f>IF($E$32=0,"",E34/$E$32)</f>
        <v/>
      </c>
      <c r="G34" s="460">
        <f t="shared" ref="G34:G36" si="15">C34+E34</f>
        <v>4</v>
      </c>
      <c r="H34" s="461">
        <f>IF(G$32=0,"",G34/G$32)</f>
        <v>0.5714285714285714</v>
      </c>
      <c r="I34" s="442">
        <v>0</v>
      </c>
      <c r="J34" s="443">
        <f>IF($I$32=0,"",I34/$I$32)</f>
        <v>0</v>
      </c>
      <c r="K34" s="444">
        <v>0</v>
      </c>
      <c r="L34" s="443" t="str">
        <f>IF($K$32=0,"",K34/$K$32)</f>
        <v/>
      </c>
      <c r="M34" s="286">
        <f t="shared" ref="M34:M36" si="16">I34+K34</f>
        <v>0</v>
      </c>
      <c r="N34" s="287">
        <f>IF(M$32=0,"",M34/M$32)</f>
        <v>0</v>
      </c>
      <c r="O34" s="442">
        <v>0</v>
      </c>
      <c r="P34" s="451" t="str">
        <f>IF($O$32=0,"",O34/$O$32)</f>
        <v/>
      </c>
      <c r="Q34" s="444">
        <v>0</v>
      </c>
      <c r="R34" s="443" t="str">
        <f>IF($Q$32=0,"",Q34/$Q$32)</f>
        <v/>
      </c>
      <c r="S34" s="288">
        <f t="shared" ref="S34:S36" si="17">O34+Q34</f>
        <v>0</v>
      </c>
      <c r="T34" s="289" t="str">
        <f>IF(S$32=0,"",S34/S$32)</f>
        <v/>
      </c>
      <c r="U34" s="97"/>
      <c r="BG34" s="20"/>
      <c r="BJ34" s="60"/>
    </row>
    <row r="35" spans="1:62" x14ac:dyDescent="0.2">
      <c r="A35" s="110"/>
      <c r="B35" s="108" t="s">
        <v>58</v>
      </c>
      <c r="C35" s="442">
        <v>2</v>
      </c>
      <c r="D35" s="443">
        <f>IF($C$32=0,"",C35/$C$32)</f>
        <v>0.2857142857142857</v>
      </c>
      <c r="E35" s="444">
        <v>0</v>
      </c>
      <c r="F35" s="443" t="str">
        <f>IF($E$32=0,"",E35/$E$32)</f>
        <v/>
      </c>
      <c r="G35" s="460">
        <f t="shared" si="15"/>
        <v>2</v>
      </c>
      <c r="H35" s="461">
        <f>IF(G$32=0,"",G35/G$32)</f>
        <v>0.2857142857142857</v>
      </c>
      <c r="I35" s="442">
        <v>1</v>
      </c>
      <c r="J35" s="443">
        <f>IF($I$32=0,"",I35/$I$32)</f>
        <v>1</v>
      </c>
      <c r="K35" s="444">
        <v>0</v>
      </c>
      <c r="L35" s="443" t="str">
        <f>IF($K$32=0,"",K35/$K$32)</f>
        <v/>
      </c>
      <c r="M35" s="286">
        <f t="shared" si="16"/>
        <v>1</v>
      </c>
      <c r="N35" s="287">
        <f>IF(M$32=0,"",M35/M$32)</f>
        <v>1</v>
      </c>
      <c r="O35" s="442">
        <v>0</v>
      </c>
      <c r="P35" s="451" t="str">
        <f>IF($O$32=0,"",O35/$O$32)</f>
        <v/>
      </c>
      <c r="Q35" s="444">
        <v>0</v>
      </c>
      <c r="R35" s="443" t="str">
        <f>IF($Q$32=0,"",Q35/$Q$32)</f>
        <v/>
      </c>
      <c r="S35" s="288">
        <f t="shared" si="17"/>
        <v>0</v>
      </c>
      <c r="T35" s="289" t="str">
        <f>IF(S$32=0,"",S35/S$32)</f>
        <v/>
      </c>
      <c r="U35" s="97"/>
      <c r="BG35" s="20"/>
      <c r="BJ35" s="60"/>
    </row>
    <row r="36" spans="1:62" x14ac:dyDescent="0.2">
      <c r="A36" s="109"/>
      <c r="B36" s="108" t="s">
        <v>59</v>
      </c>
      <c r="C36" s="442">
        <v>0</v>
      </c>
      <c r="D36" s="443">
        <f>IF($C$32=0,"",C36/$C$32)</f>
        <v>0</v>
      </c>
      <c r="E36" s="444">
        <v>0</v>
      </c>
      <c r="F36" s="443" t="str">
        <f>IF($E$32=0,"",E36/$E$32)</f>
        <v/>
      </c>
      <c r="G36" s="460">
        <f t="shared" si="15"/>
        <v>0</v>
      </c>
      <c r="H36" s="461">
        <f>IF(G$32=0,"",G36/G$32)</f>
        <v>0</v>
      </c>
      <c r="I36" s="442">
        <v>0</v>
      </c>
      <c r="J36" s="443">
        <f>IF($I$32=0,"",I36/$I$32)</f>
        <v>0</v>
      </c>
      <c r="K36" s="444">
        <v>0</v>
      </c>
      <c r="L36" s="443" t="str">
        <f>IF($K$32=0,"",K36/$K$32)</f>
        <v/>
      </c>
      <c r="M36" s="286">
        <f t="shared" si="16"/>
        <v>0</v>
      </c>
      <c r="N36" s="287">
        <f>IF(M$32=0,"",M36/M$32)</f>
        <v>0</v>
      </c>
      <c r="O36" s="442">
        <v>0</v>
      </c>
      <c r="P36" s="451" t="str">
        <f>IF($O$32=0,"",O36/$O$32)</f>
        <v/>
      </c>
      <c r="Q36" s="444">
        <v>0</v>
      </c>
      <c r="R36" s="443" t="str">
        <f>IF($Q$32=0,"",Q36/$Q$32)</f>
        <v/>
      </c>
      <c r="S36" s="288">
        <f t="shared" si="17"/>
        <v>0</v>
      </c>
      <c r="T36" s="289" t="str">
        <f>IF(S$32=0,"",S36/S$32)</f>
        <v/>
      </c>
      <c r="U36" s="97"/>
      <c r="BG36" s="20"/>
      <c r="BJ36" s="60"/>
    </row>
    <row r="37" spans="1:62" x14ac:dyDescent="0.2">
      <c r="A37" s="81" t="s">
        <v>60</v>
      </c>
      <c r="B37" s="105"/>
      <c r="C37" s="425">
        <v>0</v>
      </c>
      <c r="D37" s="426">
        <f>IF(C$11=0,"",C37/C$11)</f>
        <v>0</v>
      </c>
      <c r="E37" s="427">
        <v>0</v>
      </c>
      <c r="F37" s="426"/>
      <c r="G37" s="457"/>
      <c r="H37" s="458"/>
      <c r="I37" s="425">
        <v>0</v>
      </c>
      <c r="J37" s="426">
        <f>IF($I$11=0,"",I37/$I$11)</f>
        <v>0</v>
      </c>
      <c r="K37" s="427">
        <v>0</v>
      </c>
      <c r="L37" s="426"/>
      <c r="M37" s="103"/>
      <c r="N37" s="114"/>
      <c r="O37" s="425">
        <v>0</v>
      </c>
      <c r="P37" s="426">
        <f>IF($O$11=0,"",O37/$O$11)</f>
        <v>0</v>
      </c>
      <c r="Q37" s="427">
        <v>0</v>
      </c>
      <c r="R37" s="426"/>
      <c r="S37" s="102"/>
      <c r="T37" s="74"/>
      <c r="U37" s="97"/>
      <c r="BG37" s="20"/>
      <c r="BJ37" s="60"/>
    </row>
    <row r="38" spans="1:62" ht="13.5" thickBot="1" x14ac:dyDescent="0.25">
      <c r="A38" s="161" t="s">
        <v>61</v>
      </c>
      <c r="B38" s="101"/>
      <c r="C38" s="428">
        <v>594</v>
      </c>
      <c r="D38" s="429">
        <f>IF(C$11=0,"",C38/C$11)</f>
        <v>24.75</v>
      </c>
      <c r="E38" s="430">
        <v>667</v>
      </c>
      <c r="F38" s="429">
        <f>IF(E$11=0,"",E38/E$11)</f>
        <v>33.35</v>
      </c>
      <c r="G38" s="126">
        <f>C38+E38</f>
        <v>1261</v>
      </c>
      <c r="H38" s="462">
        <f>IF(G$11=0,"",G38/G$11)</f>
        <v>28.65909090909091</v>
      </c>
      <c r="I38" s="428">
        <v>68</v>
      </c>
      <c r="J38" s="429">
        <f>IF(I$11=0,"",I38/I$11)</f>
        <v>3.4</v>
      </c>
      <c r="K38" s="430">
        <v>83</v>
      </c>
      <c r="L38" s="429">
        <f>IF(K$11=0,"",K38/K$11)</f>
        <v>5.1875</v>
      </c>
      <c r="M38" s="99">
        <f>I38+K38</f>
        <v>151</v>
      </c>
      <c r="N38" s="124">
        <f>IF(M$11=0,"",M38/M$11)</f>
        <v>4.1944444444444446</v>
      </c>
      <c r="O38" s="428">
        <v>35</v>
      </c>
      <c r="P38" s="429">
        <f>IF(O$11=0,"",O38/O$11)</f>
        <v>2.1875</v>
      </c>
      <c r="Q38" s="430">
        <v>59</v>
      </c>
      <c r="R38" s="429">
        <f>IF(Q$11=0,"",Q38/Q$11)</f>
        <v>4.916666666666667</v>
      </c>
      <c r="S38" s="98">
        <f>O38+Q38</f>
        <v>94</v>
      </c>
      <c r="T38" s="73">
        <f>IF(S$11=0,"",S38/S$11)</f>
        <v>3.3571428571428572</v>
      </c>
      <c r="U38" s="97"/>
      <c r="BG38" s="20"/>
      <c r="BJ38" s="60"/>
    </row>
    <row r="39" spans="1:62" ht="13.5" thickBot="1" x14ac:dyDescent="0.25">
      <c r="A39" s="161" t="s">
        <v>62</v>
      </c>
      <c r="B39" s="101"/>
      <c r="C39" s="428">
        <v>0</v>
      </c>
      <c r="D39" s="429">
        <f>IF(C$11=0,"",C39/C$11)</f>
        <v>0</v>
      </c>
      <c r="E39" s="430">
        <v>0</v>
      </c>
      <c r="F39" s="429">
        <f>IF(E$11=0,"",E39/E$11)</f>
        <v>0</v>
      </c>
      <c r="G39" s="126">
        <f>C39+E39</f>
        <v>0</v>
      </c>
      <c r="H39" s="462">
        <f>IF(G$11=0,"",G39/G$11)</f>
        <v>0</v>
      </c>
      <c r="I39" s="428">
        <v>0</v>
      </c>
      <c r="J39" s="429">
        <f>IF(I$11=0,"",I39/I$11)</f>
        <v>0</v>
      </c>
      <c r="K39" s="430">
        <v>0</v>
      </c>
      <c r="L39" s="429">
        <f>IF(K$11=0,"",K39/K$11)</f>
        <v>0</v>
      </c>
      <c r="M39" s="99">
        <f>I39+K39</f>
        <v>0</v>
      </c>
      <c r="N39" s="124">
        <f>IF(M$11=0,"",M39/M$11)</f>
        <v>0</v>
      </c>
      <c r="O39" s="428">
        <v>0</v>
      </c>
      <c r="P39" s="429">
        <f>IF(O$11=0,"",O39/O$11)</f>
        <v>0</v>
      </c>
      <c r="Q39" s="430">
        <v>0</v>
      </c>
      <c r="R39" s="429">
        <f>IF(Q$11=0,"",Q39/Q$11)</f>
        <v>0</v>
      </c>
      <c r="S39" s="98">
        <f>O39+Q39</f>
        <v>0</v>
      </c>
      <c r="T39" s="73">
        <f>IF(S$11=0,"",S39/S$11)</f>
        <v>0</v>
      </c>
      <c r="U39" s="97"/>
      <c r="BG39" s="20"/>
      <c r="BJ39" s="60"/>
    </row>
    <row r="40" spans="1:62" x14ac:dyDescent="0.2">
      <c r="A40" s="111" t="s">
        <v>63</v>
      </c>
      <c r="B40" s="106"/>
      <c r="C40" s="442">
        <f>SUM(C41:C44)</f>
        <v>7</v>
      </c>
      <c r="D40" s="467">
        <f>IF(C$11=0,"",C40/C$11)</f>
        <v>0.29166666666666669</v>
      </c>
      <c r="E40" s="468">
        <v>0</v>
      </c>
      <c r="F40" s="443">
        <f>IF(E$11=0,"",E40/E$11)</f>
        <v>0</v>
      </c>
      <c r="G40" s="460">
        <f>C40+E40</f>
        <v>7</v>
      </c>
      <c r="H40" s="461">
        <f>IF(G$11=0,"",G40/G$11)</f>
        <v>0.15909090909090909</v>
      </c>
      <c r="I40" s="442">
        <f>SUM(I41:I44)</f>
        <v>1</v>
      </c>
      <c r="J40" s="467">
        <f>IF($I$11=0,"",I40/$I$11)</f>
        <v>0.05</v>
      </c>
      <c r="K40" s="464">
        <v>0</v>
      </c>
      <c r="L40" s="443">
        <f>IF(K$11=0,"",K40/K$11)</f>
        <v>0</v>
      </c>
      <c r="M40" s="286">
        <f>I40+K40</f>
        <v>1</v>
      </c>
      <c r="N40" s="287">
        <f>IF(M$11=0,"",M40/M$11)</f>
        <v>2.7777777777777776E-2</v>
      </c>
      <c r="O40" s="442">
        <f>SUM(O41:O44)</f>
        <v>0</v>
      </c>
      <c r="P40" s="467">
        <f>IF($O$11=0,"",O40/$O$11)</f>
        <v>0</v>
      </c>
      <c r="Q40" s="464">
        <v>0</v>
      </c>
      <c r="R40" s="443">
        <f>IF(Q$11=0,"",Q40/Q$11)</f>
        <v>0</v>
      </c>
      <c r="S40" s="288">
        <f>O40+Q40</f>
        <v>0</v>
      </c>
      <c r="T40" s="289">
        <f>IF(S$11=0,"",S40/S$11)</f>
        <v>0</v>
      </c>
      <c r="U40" s="97"/>
      <c r="BG40" s="20"/>
      <c r="BJ40" s="60"/>
    </row>
    <row r="41" spans="1:62" x14ac:dyDescent="0.2">
      <c r="A41" s="110"/>
      <c r="B41" s="108" t="s">
        <v>56</v>
      </c>
      <c r="C41" s="442">
        <v>1</v>
      </c>
      <c r="D41" s="443">
        <f>IF($C$40=0,"",C41/$C$40)</f>
        <v>0.14285714285714285</v>
      </c>
      <c r="E41" s="444">
        <v>0</v>
      </c>
      <c r="F41" s="443" t="str">
        <f>IF($E$40=0,"",E41/$E$40)</f>
        <v/>
      </c>
      <c r="G41" s="460">
        <f>C41+E41</f>
        <v>1</v>
      </c>
      <c r="H41" s="461">
        <f>IF(G$40=0,"",G41/G$40)</f>
        <v>0.14285714285714285</v>
      </c>
      <c r="I41" s="442">
        <v>0</v>
      </c>
      <c r="J41" s="443">
        <f>IF($I$40=0,"",I41/$I$40)</f>
        <v>0</v>
      </c>
      <c r="K41" s="444">
        <v>0</v>
      </c>
      <c r="L41" s="443" t="str">
        <f>IF($K$40=0,"",K41/$K$40)</f>
        <v/>
      </c>
      <c r="M41" s="286">
        <f>I41+K41</f>
        <v>0</v>
      </c>
      <c r="N41" s="287">
        <f>IF(M$40=0,"",M41/M$40)</f>
        <v>0</v>
      </c>
      <c r="O41" s="442">
        <v>0</v>
      </c>
      <c r="P41" s="443" t="str">
        <f>IF(O$40=0,"",O41/O$40)</f>
        <v/>
      </c>
      <c r="Q41" s="465">
        <v>0</v>
      </c>
      <c r="R41" s="443" t="str">
        <f>IF($Q$40=0,"",Q41/$Q$40)</f>
        <v/>
      </c>
      <c r="S41" s="288">
        <f>O41+Q41</f>
        <v>0</v>
      </c>
      <c r="T41" s="289" t="str">
        <f>IF(S$40=0,"",S41/S$40)</f>
        <v/>
      </c>
      <c r="U41" s="97"/>
      <c r="BG41" s="20"/>
      <c r="BJ41" s="60"/>
    </row>
    <row r="42" spans="1:62" x14ac:dyDescent="0.2">
      <c r="A42" s="110"/>
      <c r="B42" s="108" t="s">
        <v>57</v>
      </c>
      <c r="C42" s="442">
        <v>4</v>
      </c>
      <c r="D42" s="443">
        <f>IF($C$40=0,"",C42/$C$40)</f>
        <v>0.5714285714285714</v>
      </c>
      <c r="E42" s="444">
        <v>0</v>
      </c>
      <c r="F42" s="443" t="str">
        <f>IF($E$40=0,"",E42/$E$40)</f>
        <v/>
      </c>
      <c r="G42" s="460">
        <f t="shared" ref="G42:G44" si="18">C42+E42</f>
        <v>4</v>
      </c>
      <c r="H42" s="461">
        <f>IF(G$40=0,"",G42/G$40)</f>
        <v>0.5714285714285714</v>
      </c>
      <c r="I42" s="442">
        <v>0</v>
      </c>
      <c r="J42" s="443">
        <f t="shared" ref="J42:J44" si="19">IF($I$40=0,"",I42/$I$40)</f>
        <v>0</v>
      </c>
      <c r="K42" s="444">
        <v>0</v>
      </c>
      <c r="L42" s="443" t="str">
        <f>IF($K$40=0,"",K42/$K$40)</f>
        <v/>
      </c>
      <c r="M42" s="286">
        <f t="shared" ref="M42:M44" si="20">I42+K42</f>
        <v>0</v>
      </c>
      <c r="N42" s="287">
        <f>IF(M$40=0,"",M42/M$40)</f>
        <v>0</v>
      </c>
      <c r="O42" s="442">
        <v>0</v>
      </c>
      <c r="P42" s="443" t="str">
        <f>IF(O$40=0,"",O42/O$40)</f>
        <v/>
      </c>
      <c r="Q42" s="465">
        <v>0</v>
      </c>
      <c r="R42" s="443" t="str">
        <f>IF($Q$40=0,"",Q42/$Q$40)</f>
        <v/>
      </c>
      <c r="S42" s="288">
        <f t="shared" ref="S42:S44" si="21">O42+Q42</f>
        <v>0</v>
      </c>
      <c r="T42" s="289" t="str">
        <f>IF(S$40=0,"",S42/S$40)</f>
        <v/>
      </c>
      <c r="U42" s="97"/>
      <c r="BG42" s="20"/>
      <c r="BJ42" s="60"/>
    </row>
    <row r="43" spans="1:62" x14ac:dyDescent="0.2">
      <c r="A43" s="110"/>
      <c r="B43" s="108" t="s">
        <v>58</v>
      </c>
      <c r="C43" s="442">
        <v>2</v>
      </c>
      <c r="D43" s="443">
        <f>IF($C$40=0,"",C43/$C$40)</f>
        <v>0.2857142857142857</v>
      </c>
      <c r="E43" s="444">
        <v>0</v>
      </c>
      <c r="F43" s="443" t="str">
        <f>IF($E$40=0,"",E43/$E$40)</f>
        <v/>
      </c>
      <c r="G43" s="460">
        <f t="shared" si="18"/>
        <v>2</v>
      </c>
      <c r="H43" s="461">
        <f>IF(G$40=0,"",G43/G$40)</f>
        <v>0.2857142857142857</v>
      </c>
      <c r="I43" s="442">
        <v>1</v>
      </c>
      <c r="J43" s="443">
        <f t="shared" si="19"/>
        <v>1</v>
      </c>
      <c r="K43" s="444">
        <v>0</v>
      </c>
      <c r="L43" s="443" t="str">
        <f>IF($K$40=0,"",K43/$K$40)</f>
        <v/>
      </c>
      <c r="M43" s="286">
        <f t="shared" si="20"/>
        <v>1</v>
      </c>
      <c r="N43" s="287">
        <f>IF(M$40=0,"",M43/M$40)</f>
        <v>1</v>
      </c>
      <c r="O43" s="442">
        <v>0</v>
      </c>
      <c r="P43" s="443" t="str">
        <f>IF(O$40=0,"",O43/O$40)</f>
        <v/>
      </c>
      <c r="Q43" s="465">
        <v>0</v>
      </c>
      <c r="R43" s="443" t="str">
        <f>IF($Q$40=0,"",Q43/$Q$40)</f>
        <v/>
      </c>
      <c r="S43" s="288">
        <f t="shared" si="21"/>
        <v>0</v>
      </c>
      <c r="T43" s="289" t="str">
        <f>IF(S$40=0,"",S43/S$40)</f>
        <v/>
      </c>
      <c r="U43" s="97"/>
      <c r="BG43" s="20"/>
      <c r="BJ43" s="60"/>
    </row>
    <row r="44" spans="1:62" x14ac:dyDescent="0.2">
      <c r="A44" s="109"/>
      <c r="B44" s="108" t="s">
        <v>59</v>
      </c>
      <c r="C44" s="442">
        <v>0</v>
      </c>
      <c r="D44" s="443">
        <f>IF($C$40=0,"",C44/$C$40)</f>
        <v>0</v>
      </c>
      <c r="E44" s="444">
        <v>0</v>
      </c>
      <c r="F44" s="443" t="str">
        <f>IF($E$40=0,"",E44/$E$40)</f>
        <v/>
      </c>
      <c r="G44" s="460">
        <f t="shared" si="18"/>
        <v>0</v>
      </c>
      <c r="H44" s="461">
        <f>IF(G$40=0,"",G44/G$40)</f>
        <v>0</v>
      </c>
      <c r="I44" s="442">
        <v>0</v>
      </c>
      <c r="J44" s="443">
        <f t="shared" si="19"/>
        <v>0</v>
      </c>
      <c r="K44" s="444">
        <v>0</v>
      </c>
      <c r="L44" s="443" t="str">
        <f>IF($K$40=0,"",K44/$K$40)</f>
        <v/>
      </c>
      <c r="M44" s="286">
        <f t="shared" si="20"/>
        <v>0</v>
      </c>
      <c r="N44" s="287">
        <f>IF(M$40=0,"",M44/M$40)</f>
        <v>0</v>
      </c>
      <c r="O44" s="442">
        <v>0</v>
      </c>
      <c r="P44" s="443" t="str">
        <f>IF(O$40=0,"",O44/O$40)</f>
        <v/>
      </c>
      <c r="Q44" s="465">
        <v>0</v>
      </c>
      <c r="R44" s="443" t="str">
        <f>IF($Q$40=0,"",Q44/$Q$40)</f>
        <v/>
      </c>
      <c r="S44" s="288">
        <f t="shared" si="21"/>
        <v>0</v>
      </c>
      <c r="T44" s="289" t="str">
        <f>IF(S$40=0,"",S44/S$40)</f>
        <v/>
      </c>
      <c r="U44" s="97"/>
      <c r="BG44" s="20"/>
      <c r="BJ44" s="60"/>
    </row>
    <row r="45" spans="1:62" ht="13.5" thickBot="1" x14ac:dyDescent="0.25">
      <c r="A45" s="161" t="s">
        <v>64</v>
      </c>
      <c r="B45" s="101"/>
      <c r="C45" s="428">
        <v>0</v>
      </c>
      <c r="D45" s="429">
        <f>IF(C$11=0,"",C45/C$11)</f>
        <v>0</v>
      </c>
      <c r="E45" s="430">
        <v>0</v>
      </c>
      <c r="F45" s="429">
        <f>IF(E$11=0,"",E45/E$11)</f>
        <v>0</v>
      </c>
      <c r="G45" s="126">
        <f>C45+E45</f>
        <v>0</v>
      </c>
      <c r="H45" s="462">
        <f>IF(G$11=0,"",G45/G$11)</f>
        <v>0</v>
      </c>
      <c r="I45" s="428">
        <v>0</v>
      </c>
      <c r="J45" s="429">
        <f>IF(I$11=0,"",I45/I$11)</f>
        <v>0</v>
      </c>
      <c r="K45" s="430">
        <v>0</v>
      </c>
      <c r="L45" s="429">
        <f>IF(K$11=0,"",K45/K$11)</f>
        <v>0</v>
      </c>
      <c r="M45" s="99">
        <f>I45+K45</f>
        <v>0</v>
      </c>
      <c r="N45" s="124">
        <f>IF(M$11=0,"",M45/M$11)</f>
        <v>0</v>
      </c>
      <c r="O45" s="428">
        <v>0</v>
      </c>
      <c r="P45" s="429">
        <f>IF(O$11=0,"",O45/O$11)</f>
        <v>0</v>
      </c>
      <c r="Q45" s="466">
        <v>0</v>
      </c>
      <c r="R45" s="429">
        <f>IF(Q$11=0,"",Q45/Q$11)</f>
        <v>0</v>
      </c>
      <c r="S45" s="98">
        <f>O45+Q45</f>
        <v>0</v>
      </c>
      <c r="T45" s="73">
        <f>IF(S$11=0,"",S45/S$11)</f>
        <v>0</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2" t="s">
        <v>65</v>
      </c>
      <c r="B47" s="163"/>
      <c r="C47" s="445"/>
      <c r="D47" s="445"/>
      <c r="E47" s="445"/>
      <c r="F47" s="445"/>
      <c r="G47" s="445"/>
      <c r="H47" s="445"/>
      <c r="I47" s="445"/>
      <c r="J47" s="445"/>
      <c r="K47" s="445"/>
      <c r="L47" s="445"/>
      <c r="M47" s="445"/>
      <c r="N47" s="445"/>
      <c r="O47" s="445"/>
      <c r="P47" s="445"/>
      <c r="Q47" s="445"/>
      <c r="R47" s="445"/>
      <c r="S47" s="445"/>
      <c r="T47" s="452"/>
      <c r="U47" s="97"/>
      <c r="BG47" s="20"/>
      <c r="BJ47" s="60"/>
    </row>
    <row r="48" spans="1:62" x14ac:dyDescent="0.2">
      <c r="A48" s="95" t="s">
        <v>66</v>
      </c>
      <c r="B48" s="94"/>
      <c r="C48" s="446">
        <f>C$11-C25</f>
        <v>-83</v>
      </c>
      <c r="D48" s="423">
        <f>IF(C$11=0,"",C48/C$11)</f>
        <v>-3.4583333333333335</v>
      </c>
      <c r="E48" s="447">
        <f>E$11-E25</f>
        <v>-161</v>
      </c>
      <c r="F48" s="423">
        <f>IF(E$11=0,"",E48/E$11)</f>
        <v>-8.0500000000000007</v>
      </c>
      <c r="G48" s="93">
        <f>G$11-G25</f>
        <v>-244</v>
      </c>
      <c r="H48" s="92">
        <f>IF(G$11=0,"",G48/G$11)</f>
        <v>-5.5454545454545459</v>
      </c>
      <c r="I48" s="447">
        <f>I$11-I25</f>
        <v>-5</v>
      </c>
      <c r="J48" s="423">
        <f>IF(I$11=0,"",I48/I$11)</f>
        <v>-0.25</v>
      </c>
      <c r="K48" s="447">
        <f>K$11-K25</f>
        <v>-26</v>
      </c>
      <c r="L48" s="423">
        <f>IF(K$11=0,"",K48/K$11)</f>
        <v>-1.625</v>
      </c>
      <c r="M48" s="91">
        <f>M$11-M25</f>
        <v>-31</v>
      </c>
      <c r="N48" s="90">
        <f>IF(M$11=0,"",M48/M$11)</f>
        <v>-0.86111111111111116</v>
      </c>
      <c r="O48" s="447">
        <f>O$11-O25</f>
        <v>12</v>
      </c>
      <c r="P48" s="423">
        <f>IF(O$11=0,"",O48/O$11)</f>
        <v>0.75</v>
      </c>
      <c r="Q48" s="447">
        <f>Q$11-Q25</f>
        <v>-4</v>
      </c>
      <c r="R48" s="423">
        <f>IF(Q$11=0,"",Q48/Q$11)</f>
        <v>-0.33333333333333331</v>
      </c>
      <c r="S48" s="89">
        <f>S$11-S25</f>
        <v>8</v>
      </c>
      <c r="T48" s="88">
        <f>IF(S$11=0,"",S48/S$11)</f>
        <v>0.2857142857142857</v>
      </c>
      <c r="BG48" s="20"/>
      <c r="BJ48" s="60"/>
    </row>
    <row r="49" spans="1:62" x14ac:dyDescent="0.2">
      <c r="A49" s="86" t="s">
        <v>67</v>
      </c>
      <c r="B49" s="87"/>
      <c r="C49" s="195">
        <f>C$11-C26</f>
        <v>4</v>
      </c>
      <c r="D49" s="426">
        <f>IF(C$11=0,"",C49/C$11)</f>
        <v>0.16666666666666666</v>
      </c>
      <c r="E49" s="187">
        <f>E$11-E26</f>
        <v>-94</v>
      </c>
      <c r="F49" s="426">
        <f>IF(E$11=0,"",E49/E$11)</f>
        <v>-4.7</v>
      </c>
      <c r="G49" s="79">
        <f>G$11-G26</f>
        <v>-90</v>
      </c>
      <c r="H49" s="78">
        <f>IF(G$11=0,"",G49/G$11)</f>
        <v>-2.0454545454545454</v>
      </c>
      <c r="I49" s="187">
        <f>I$11-I26</f>
        <v>15</v>
      </c>
      <c r="J49" s="426">
        <f>IF(I$11=0,"",I49/I$11)</f>
        <v>0.75</v>
      </c>
      <c r="K49" s="187">
        <f>K$11-K26</f>
        <v>-16</v>
      </c>
      <c r="L49" s="426">
        <f>IF(K$11=0,"",K49/K$11)</f>
        <v>-1</v>
      </c>
      <c r="M49" s="77">
        <f>M$11-M26</f>
        <v>-1</v>
      </c>
      <c r="N49" s="76">
        <f>IF(M$11=0,"",M49/M$11)</f>
        <v>-2.7777777777777776E-2</v>
      </c>
      <c r="O49" s="187">
        <f>O$11-O26</f>
        <v>14</v>
      </c>
      <c r="P49" s="426">
        <f>IF(O$11=0,"",O49/O$11)</f>
        <v>0.875</v>
      </c>
      <c r="Q49" s="187">
        <f>Q$11-Q26</f>
        <v>0</v>
      </c>
      <c r="R49" s="426">
        <f>IF(Q$11=0,"",Q49/Q$11)</f>
        <v>0</v>
      </c>
      <c r="S49" s="75">
        <f>S$11-S26</f>
        <v>14</v>
      </c>
      <c r="T49" s="74">
        <f>IF(S$11=0,"",S49/S$11)</f>
        <v>0.5</v>
      </c>
      <c r="BG49" s="20"/>
      <c r="BJ49" s="60"/>
    </row>
    <row r="50" spans="1:62" x14ac:dyDescent="0.2">
      <c r="A50" s="86" t="s">
        <v>68</v>
      </c>
      <c r="B50" s="87"/>
      <c r="C50" s="195">
        <f>C$11-C27</f>
        <v>-74</v>
      </c>
      <c r="D50" s="426">
        <f>IF(C$11=0,"",C50/C$11)</f>
        <v>-3.0833333333333335</v>
      </c>
      <c r="E50" s="187">
        <f>E$11-E27</f>
        <v>-42</v>
      </c>
      <c r="F50" s="426">
        <f>IF(E$11=0,"",E50/E$11)</f>
        <v>-2.1</v>
      </c>
      <c r="G50" s="79">
        <f>G$11-G27</f>
        <v>-116</v>
      </c>
      <c r="H50" s="78">
        <f>IF(G$11=0,"",G50/G$11)</f>
        <v>-2.6363636363636362</v>
      </c>
      <c r="I50" s="187">
        <f>I$11-I27</f>
        <v>1</v>
      </c>
      <c r="J50" s="426">
        <f>IF(I$11=0,"",I50/I$11)</f>
        <v>0.05</v>
      </c>
      <c r="K50" s="187">
        <f>K$11-K27</f>
        <v>-3</v>
      </c>
      <c r="L50" s="426">
        <f>IF(K$11=0,"",K50/K$11)</f>
        <v>-0.1875</v>
      </c>
      <c r="M50" s="77">
        <f>M$11-M27</f>
        <v>-2</v>
      </c>
      <c r="N50" s="76">
        <f>IF(M$11=0,"",M50/M$11)</f>
        <v>-5.5555555555555552E-2</v>
      </c>
      <c r="O50" s="187">
        <f>O$11-O27</f>
        <v>10</v>
      </c>
      <c r="P50" s="426">
        <f>IF(O$11=0,"",O50/O$11)</f>
        <v>0.625</v>
      </c>
      <c r="Q50" s="187">
        <f>Q$11-Q27</f>
        <v>6</v>
      </c>
      <c r="R50" s="426">
        <f>IF(Q$11=0,"",Q50/Q$11)</f>
        <v>0.5</v>
      </c>
      <c r="S50" s="75">
        <f>S$11-S27</f>
        <v>16</v>
      </c>
      <c r="T50" s="74">
        <f>IF(S$11=0,"",S50/S$11)</f>
        <v>0.5714285714285714</v>
      </c>
      <c r="BG50" s="20"/>
      <c r="BJ50" s="60"/>
    </row>
    <row r="51" spans="1:62" ht="15.75" x14ac:dyDescent="0.25">
      <c r="A51" s="86" t="s">
        <v>69</v>
      </c>
      <c r="B51" s="85"/>
      <c r="C51" s="195">
        <f>C$11-C31</f>
        <v>3</v>
      </c>
      <c r="D51" s="426">
        <f>IF(C$11=0,"",C51/C$11)</f>
        <v>0.125</v>
      </c>
      <c r="E51" s="448">
        <f>E$11-E31</f>
        <v>-13</v>
      </c>
      <c r="F51" s="426">
        <f>IF(E$11=0,"",E51/E$11)</f>
        <v>-0.65</v>
      </c>
      <c r="G51" s="84">
        <f>G$11-G31</f>
        <v>-10</v>
      </c>
      <c r="H51" s="78">
        <f>IF(G$11=0,"",G51/G$11)</f>
        <v>-0.22727272727272727</v>
      </c>
      <c r="I51" s="187">
        <f>I$11-I31</f>
        <v>18</v>
      </c>
      <c r="J51" s="426">
        <f>IF(I$11=0,"",I51/I$11)</f>
        <v>0.9</v>
      </c>
      <c r="K51" s="448">
        <f>K$11-K31</f>
        <v>7</v>
      </c>
      <c r="L51" s="426">
        <f>IF(K$11=0,"",K51/K$11)</f>
        <v>0.4375</v>
      </c>
      <c r="M51" s="83">
        <f>M$11-M31</f>
        <v>36</v>
      </c>
      <c r="N51" s="76">
        <f>IF(M$11=0,"",M51/M$11)</f>
        <v>1</v>
      </c>
      <c r="O51" s="187">
        <f>O$11-O31</f>
        <v>16</v>
      </c>
      <c r="P51" s="426">
        <f>IF(O$11=0,"",O51/O$11)</f>
        <v>1</v>
      </c>
      <c r="Q51" s="448">
        <f>Q$11-Q31</f>
        <v>11</v>
      </c>
      <c r="R51" s="426">
        <f>IF(Q$11=0,"",Q51/Q$11)</f>
        <v>0.91666666666666663</v>
      </c>
      <c r="S51" s="82">
        <f>S$11-S31</f>
        <v>28</v>
      </c>
      <c r="T51" s="74">
        <f>IF(S$11=0,"",S51/S$11)</f>
        <v>1</v>
      </c>
      <c r="BG51" s="20"/>
      <c r="BJ51" s="60"/>
    </row>
    <row r="52" spans="1:62" x14ac:dyDescent="0.2">
      <c r="A52" s="81" t="s">
        <v>70</v>
      </c>
      <c r="B52" s="80"/>
      <c r="C52" s="195">
        <f>C11-C32-C37</f>
        <v>17</v>
      </c>
      <c r="D52" s="426">
        <f>IF($C$11=0,"",C52/$C$11)</f>
        <v>0.70833333333333337</v>
      </c>
      <c r="E52" s="449"/>
      <c r="F52" s="450"/>
      <c r="G52" s="450"/>
      <c r="H52" s="450"/>
      <c r="I52" s="187">
        <f>I11-I32-I37</f>
        <v>19</v>
      </c>
      <c r="J52" s="426">
        <f>IF($I$11=0,"",I52/$I$11)</f>
        <v>0.95</v>
      </c>
      <c r="K52" s="449"/>
      <c r="L52" s="450"/>
      <c r="M52" s="450"/>
      <c r="N52" s="450"/>
      <c r="O52" s="187">
        <f>O11-O32-O37</f>
        <v>16</v>
      </c>
      <c r="P52" s="426">
        <f>IF($O$11=0,"",O52/$O$11)</f>
        <v>1</v>
      </c>
      <c r="Q52" s="449"/>
      <c r="R52" s="450"/>
      <c r="S52" s="450"/>
      <c r="T52" s="463"/>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279" t="s">
        <v>71</v>
      </c>
      <c r="B55" s="13" t="s">
        <v>72</v>
      </c>
    </row>
    <row r="57" spans="1:62" x14ac:dyDescent="0.2">
      <c r="B57" s="13"/>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328" t="s">
        <v>127</v>
      </c>
      <c r="C2" s="329" t="s">
        <v>33</v>
      </c>
      <c r="D2" s="471" t="s">
        <v>175</v>
      </c>
      <c r="E2" s="472" t="s">
        <v>176</v>
      </c>
      <c r="F2" s="473" t="s">
        <v>177</v>
      </c>
      <c r="G2" s="474" t="s">
        <v>178</v>
      </c>
      <c r="H2" s="329" t="s">
        <v>181</v>
      </c>
    </row>
    <row r="3" spans="2:8" ht="13.5" thickBot="1" x14ac:dyDescent="0.25">
      <c r="B3" s="368" t="s">
        <v>76</v>
      </c>
      <c r="C3" s="480" t="s">
        <v>182</v>
      </c>
      <c r="D3" s="483" t="s">
        <v>108</v>
      </c>
      <c r="E3" s="485" t="s">
        <v>17</v>
      </c>
      <c r="F3" s="475" t="s">
        <v>179</v>
      </c>
      <c r="G3" s="363" t="s">
        <v>208</v>
      </c>
      <c r="H3" s="480" t="s">
        <v>21</v>
      </c>
    </row>
    <row r="4" spans="2:8" ht="13.5" thickBot="1" x14ac:dyDescent="0.25">
      <c r="B4" s="369" t="s">
        <v>29</v>
      </c>
      <c r="C4" s="481" t="s">
        <v>183</v>
      </c>
      <c r="D4" s="484" t="s">
        <v>98</v>
      </c>
      <c r="E4" s="402" t="s">
        <v>83</v>
      </c>
      <c r="H4" s="481" t="s">
        <v>22</v>
      </c>
    </row>
    <row r="5" spans="2:8" x14ac:dyDescent="0.2">
      <c r="B5" s="365" t="s">
        <v>85</v>
      </c>
      <c r="C5" s="481" t="s">
        <v>184</v>
      </c>
      <c r="E5" s="402" t="s">
        <v>84</v>
      </c>
      <c r="H5" s="481" t="s">
        <v>23</v>
      </c>
    </row>
    <row r="6" spans="2:8" x14ac:dyDescent="0.2">
      <c r="B6" s="355" t="s">
        <v>79</v>
      </c>
      <c r="C6" s="481" t="s">
        <v>185</v>
      </c>
      <c r="E6" s="402" t="s">
        <v>16</v>
      </c>
      <c r="H6" s="481" t="s">
        <v>19</v>
      </c>
    </row>
    <row r="7" spans="2:8" x14ac:dyDescent="0.2">
      <c r="B7" s="377" t="s">
        <v>167</v>
      </c>
      <c r="C7" s="481" t="s">
        <v>186</v>
      </c>
      <c r="E7" s="402" t="s">
        <v>173</v>
      </c>
      <c r="H7" s="481" t="s">
        <v>25</v>
      </c>
    </row>
    <row r="8" spans="2:8" x14ac:dyDescent="0.2">
      <c r="B8" s="355" t="s">
        <v>168</v>
      </c>
      <c r="C8" s="481" t="s">
        <v>187</v>
      </c>
      <c r="E8" s="402" t="s">
        <v>4</v>
      </c>
      <c r="H8" s="481" t="s">
        <v>24</v>
      </c>
    </row>
    <row r="9" spans="2:8" x14ac:dyDescent="0.2">
      <c r="B9" s="355" t="s">
        <v>169</v>
      </c>
      <c r="C9" s="481" t="s">
        <v>209</v>
      </c>
      <c r="E9" s="402" t="s">
        <v>11</v>
      </c>
      <c r="H9" s="481" t="s">
        <v>210</v>
      </c>
    </row>
    <row r="10" spans="2:8" ht="13.5" thickBot="1" x14ac:dyDescent="0.25">
      <c r="B10" s="370" t="s">
        <v>75</v>
      </c>
      <c r="C10" s="482" t="s">
        <v>188</v>
      </c>
      <c r="E10" s="402" t="s">
        <v>101</v>
      </c>
      <c r="H10" s="482" t="s">
        <v>20</v>
      </c>
    </row>
    <row r="11" spans="2:8" x14ac:dyDescent="0.2">
      <c r="B11" s="370" t="s">
        <v>9</v>
      </c>
      <c r="C11" s="330"/>
      <c r="E11" s="476" t="s">
        <v>180</v>
      </c>
    </row>
    <row r="12" spans="2:8" x14ac:dyDescent="0.2">
      <c r="B12" s="355" t="s">
        <v>27</v>
      </c>
      <c r="C12" s="330"/>
      <c r="E12" s="402" t="s">
        <v>1</v>
      </c>
    </row>
    <row r="13" spans="2:8" x14ac:dyDescent="0.2">
      <c r="B13" s="355" t="s">
        <v>28</v>
      </c>
      <c r="C13" s="330"/>
      <c r="E13" s="402" t="s">
        <v>97</v>
      </c>
    </row>
    <row r="14" spans="2:8" x14ac:dyDescent="0.2">
      <c r="B14" s="371" t="s">
        <v>0</v>
      </c>
      <c r="C14" s="330"/>
      <c r="E14" s="477" t="s">
        <v>93</v>
      </c>
    </row>
    <row r="15" spans="2:8" x14ac:dyDescent="0.2">
      <c r="B15" s="355" t="s">
        <v>10</v>
      </c>
      <c r="C15" s="330"/>
      <c r="E15" s="477" t="s">
        <v>94</v>
      </c>
    </row>
    <row r="16" spans="2:8" x14ac:dyDescent="0.2">
      <c r="B16" s="355" t="s">
        <v>40</v>
      </c>
      <c r="C16" s="330"/>
      <c r="E16" s="477" t="s">
        <v>95</v>
      </c>
    </row>
    <row r="17" spans="1:8" ht="13.5" thickBot="1" x14ac:dyDescent="0.25">
      <c r="B17" s="372" t="s">
        <v>189</v>
      </c>
      <c r="C17" s="330"/>
      <c r="E17" s="486" t="s">
        <v>96</v>
      </c>
    </row>
    <row r="18" spans="1:8" x14ac:dyDescent="0.2">
      <c r="B18" s="478" t="s">
        <v>190</v>
      </c>
      <c r="C18" s="330"/>
      <c r="D18" s="171"/>
      <c r="E18" s="171"/>
      <c r="F18" s="171"/>
      <c r="G18" s="171"/>
      <c r="H18" s="171"/>
    </row>
    <row r="19" spans="1:8" x14ac:dyDescent="0.2">
      <c r="B19" s="478" t="s">
        <v>191</v>
      </c>
      <c r="C19" s="330"/>
      <c r="D19" s="171"/>
      <c r="E19" s="171"/>
      <c r="F19" s="171"/>
      <c r="G19" s="171"/>
      <c r="H19" s="171"/>
    </row>
    <row r="20" spans="1:8" x14ac:dyDescent="0.2">
      <c r="B20" s="478" t="s">
        <v>192</v>
      </c>
      <c r="C20" s="330"/>
      <c r="D20" s="171"/>
      <c r="E20" s="171"/>
      <c r="F20" s="171"/>
      <c r="G20" s="171"/>
      <c r="H20" s="171"/>
    </row>
    <row r="21" spans="1:8" x14ac:dyDescent="0.2">
      <c r="B21" s="478" t="s">
        <v>193</v>
      </c>
      <c r="C21" s="330"/>
      <c r="D21" s="171"/>
      <c r="E21" s="171"/>
      <c r="F21" s="171"/>
      <c r="G21" s="171"/>
      <c r="H21" s="171"/>
    </row>
    <row r="22" spans="1:8" x14ac:dyDescent="0.2">
      <c r="B22" s="478" t="s">
        <v>194</v>
      </c>
      <c r="C22" s="330"/>
      <c r="D22" s="171"/>
      <c r="E22" s="171"/>
      <c r="F22" s="171"/>
      <c r="G22" s="171"/>
      <c r="H22" s="171"/>
    </row>
    <row r="23" spans="1:8" x14ac:dyDescent="0.2">
      <c r="B23" s="478" t="s">
        <v>195</v>
      </c>
      <c r="C23" s="330"/>
      <c r="D23" s="171"/>
      <c r="E23" s="171"/>
      <c r="F23" s="171"/>
      <c r="G23" s="171"/>
      <c r="H23" s="171"/>
    </row>
    <row r="24" spans="1:8" x14ac:dyDescent="0.2">
      <c r="B24" s="478" t="s">
        <v>196</v>
      </c>
      <c r="C24" s="330"/>
      <c r="D24" s="171"/>
      <c r="E24" s="171"/>
      <c r="F24" s="171"/>
      <c r="G24" s="171"/>
      <c r="H24" s="171"/>
    </row>
    <row r="25" spans="1:8" x14ac:dyDescent="0.2">
      <c r="B25" s="372" t="s">
        <v>197</v>
      </c>
      <c r="C25" s="330"/>
      <c r="D25" s="171"/>
      <c r="E25" s="171"/>
      <c r="F25" s="171"/>
      <c r="G25" s="171"/>
      <c r="H25" s="171"/>
    </row>
    <row r="26" spans="1:8" x14ac:dyDescent="0.2">
      <c r="B26" s="478" t="s">
        <v>198</v>
      </c>
      <c r="C26" s="330"/>
      <c r="D26" s="171"/>
      <c r="E26" s="171"/>
      <c r="F26" s="171"/>
      <c r="G26" s="171"/>
      <c r="H26" s="171"/>
    </row>
    <row r="27" spans="1:8" x14ac:dyDescent="0.2">
      <c r="B27" s="478" t="s">
        <v>199</v>
      </c>
      <c r="C27" s="330"/>
      <c r="D27" s="171"/>
      <c r="E27" s="171"/>
      <c r="F27" s="171"/>
      <c r="G27" s="171"/>
      <c r="H27" s="171"/>
    </row>
    <row r="28" spans="1:8" x14ac:dyDescent="0.2">
      <c r="A28" s="331"/>
      <c r="B28" s="478" t="s">
        <v>200</v>
      </c>
      <c r="C28" s="330"/>
      <c r="D28" s="171"/>
      <c r="E28" s="171"/>
      <c r="F28" s="171"/>
      <c r="G28" s="171"/>
      <c r="H28" s="171"/>
    </row>
    <row r="29" spans="1:8" x14ac:dyDescent="0.2">
      <c r="B29" s="479" t="s">
        <v>201</v>
      </c>
      <c r="C29" s="330"/>
      <c r="D29" s="171"/>
      <c r="E29" s="171"/>
      <c r="F29" s="171"/>
      <c r="G29" s="171"/>
      <c r="H29" s="171"/>
    </row>
    <row r="30" spans="1:8" x14ac:dyDescent="0.2">
      <c r="B30" s="479" t="s">
        <v>202</v>
      </c>
      <c r="C30" s="330"/>
      <c r="D30" s="171"/>
      <c r="E30" s="171"/>
      <c r="F30" s="171"/>
      <c r="G30" s="171"/>
      <c r="H30" s="171"/>
    </row>
    <row r="31" spans="1:8" ht="14.25" customHeight="1" x14ac:dyDescent="0.2">
      <c r="B31" s="479" t="s">
        <v>203</v>
      </c>
      <c r="C31" s="330"/>
      <c r="D31" s="171"/>
      <c r="E31" s="171"/>
      <c r="F31" s="171"/>
      <c r="G31" s="171"/>
      <c r="H31" s="171"/>
    </row>
    <row r="32" spans="1:8" x14ac:dyDescent="0.2">
      <c r="B32" s="479" t="s">
        <v>204</v>
      </c>
      <c r="C32" s="330"/>
      <c r="D32" s="171"/>
      <c r="E32" s="171"/>
      <c r="F32" s="171"/>
      <c r="G32" s="171"/>
      <c r="H32" s="171"/>
    </row>
    <row r="33" spans="2:8" x14ac:dyDescent="0.2">
      <c r="B33" s="355" t="s">
        <v>99</v>
      </c>
      <c r="C33" s="330"/>
      <c r="D33" s="171"/>
      <c r="E33" s="171"/>
      <c r="F33" s="171"/>
      <c r="G33" s="171"/>
      <c r="H33" s="171"/>
    </row>
    <row r="34" spans="2:8" x14ac:dyDescent="0.2">
      <c r="B34" s="355" t="s">
        <v>100</v>
      </c>
      <c r="C34" s="330"/>
      <c r="D34" s="171"/>
      <c r="E34" s="171"/>
      <c r="F34" s="171"/>
      <c r="G34" s="171"/>
      <c r="H34" s="171"/>
    </row>
    <row r="35" spans="2:8" x14ac:dyDescent="0.2">
      <c r="B35" s="355" t="s">
        <v>79</v>
      </c>
      <c r="C35" s="330"/>
      <c r="D35" s="171"/>
      <c r="E35" s="171"/>
      <c r="F35" s="171"/>
      <c r="G35" s="171"/>
      <c r="H35" s="171"/>
    </row>
    <row r="36" spans="2:8" x14ac:dyDescent="0.2">
      <c r="B36" s="355" t="s">
        <v>5</v>
      </c>
      <c r="C36" s="330"/>
      <c r="D36" s="171"/>
      <c r="E36" s="171"/>
      <c r="F36" s="171"/>
      <c r="G36" s="171"/>
      <c r="H36" s="171"/>
    </row>
    <row r="37" spans="2:8" x14ac:dyDescent="0.2">
      <c r="B37" s="372" t="s">
        <v>6</v>
      </c>
      <c r="C37" s="330"/>
    </row>
    <row r="38" spans="2:8" x14ac:dyDescent="0.2">
      <c r="B38" s="355" t="s">
        <v>18</v>
      </c>
      <c r="C38" s="330"/>
    </row>
    <row r="39" spans="2:8" x14ac:dyDescent="0.2">
      <c r="B39" s="355" t="s">
        <v>88</v>
      </c>
      <c r="C39" s="330"/>
    </row>
    <row r="40" spans="2:8" x14ac:dyDescent="0.2">
      <c r="B40" s="355" t="s">
        <v>102</v>
      </c>
      <c r="C40" s="330"/>
    </row>
    <row r="41" spans="2:8" x14ac:dyDescent="0.2">
      <c r="B41" s="355" t="s">
        <v>92</v>
      </c>
      <c r="C41" s="330"/>
    </row>
    <row r="42" spans="2:8" x14ac:dyDescent="0.2">
      <c r="B42" s="355" t="s">
        <v>174</v>
      </c>
      <c r="C42" s="330"/>
    </row>
    <row r="43" spans="2:8" x14ac:dyDescent="0.2">
      <c r="B43" s="355" t="s">
        <v>7</v>
      </c>
      <c r="C43" s="330"/>
    </row>
    <row r="44" spans="2:8" x14ac:dyDescent="0.2">
      <c r="B44" s="355" t="s">
        <v>2</v>
      </c>
      <c r="C44" s="330"/>
    </row>
    <row r="45" spans="2:8" x14ac:dyDescent="0.2">
      <c r="B45" s="355" t="s">
        <v>91</v>
      </c>
      <c r="C45" s="330"/>
    </row>
    <row r="46" spans="2:8" x14ac:dyDescent="0.2">
      <c r="B46" s="355" t="s">
        <v>90</v>
      </c>
      <c r="C46" s="330"/>
    </row>
    <row r="47" spans="2:8" x14ac:dyDescent="0.2">
      <c r="B47" s="355" t="s">
        <v>3</v>
      </c>
      <c r="C47" s="330"/>
    </row>
    <row r="48" spans="2:8" x14ac:dyDescent="0.2">
      <c r="B48" s="355" t="s">
        <v>89</v>
      </c>
      <c r="C48" s="330"/>
    </row>
    <row r="49" spans="1:4" x14ac:dyDescent="0.2">
      <c r="B49" s="355" t="s">
        <v>74</v>
      </c>
      <c r="C49" s="330"/>
    </row>
    <row r="50" spans="1:4" x14ac:dyDescent="0.2">
      <c r="B50" s="355" t="s">
        <v>37</v>
      </c>
      <c r="C50" s="330"/>
    </row>
    <row r="51" spans="1:4" x14ac:dyDescent="0.2">
      <c r="B51" s="355" t="s">
        <v>8</v>
      </c>
      <c r="C51" s="330"/>
    </row>
    <row r="52" spans="1:4" x14ac:dyDescent="0.2">
      <c r="B52" s="372" t="s">
        <v>12</v>
      </c>
      <c r="C52" s="356"/>
      <c r="D52" s="357"/>
    </row>
    <row r="53" spans="1:4" x14ac:dyDescent="0.2">
      <c r="B53" s="372" t="s">
        <v>13</v>
      </c>
      <c r="C53" s="356"/>
      <c r="D53" s="357"/>
    </row>
    <row r="54" spans="1:4" x14ac:dyDescent="0.2">
      <c r="B54" s="355" t="s">
        <v>122</v>
      </c>
      <c r="C54" s="330"/>
    </row>
    <row r="55" spans="1:4" x14ac:dyDescent="0.2">
      <c r="B55" s="355" t="s">
        <v>123</v>
      </c>
      <c r="C55" s="330"/>
    </row>
    <row r="56" spans="1:4" x14ac:dyDescent="0.2">
      <c r="B56" s="355" t="s">
        <v>124</v>
      </c>
      <c r="C56" s="330"/>
    </row>
    <row r="57" spans="1:4" x14ac:dyDescent="0.2">
      <c r="B57" s="373" t="s">
        <v>152</v>
      </c>
      <c r="C57" s="330"/>
    </row>
    <row r="58" spans="1:4" ht="27.75" customHeight="1" x14ac:dyDescent="0.2">
      <c r="A58" s="331" t="s">
        <v>128</v>
      </c>
      <c r="B58" s="374" t="s">
        <v>164</v>
      </c>
      <c r="C58" s="330"/>
      <c r="D58" s="500"/>
    </row>
    <row r="59" spans="1:4" ht="38.25" x14ac:dyDescent="0.2">
      <c r="A59" s="331" t="s">
        <v>129</v>
      </c>
      <c r="B59" s="375" t="s">
        <v>165</v>
      </c>
      <c r="C59" s="330"/>
      <c r="D59" s="367"/>
    </row>
    <row r="60" spans="1:4" ht="51" x14ac:dyDescent="0.2">
      <c r="A60" s="331" t="s">
        <v>130</v>
      </c>
      <c r="B60" s="342" t="s">
        <v>207</v>
      </c>
      <c r="C60" s="330"/>
      <c r="D60" s="367"/>
    </row>
    <row r="61" spans="1:4" ht="13.5" thickBot="1" x14ac:dyDescent="0.25">
      <c r="B61" s="376" t="s">
        <v>166</v>
      </c>
      <c r="C61" s="330"/>
    </row>
    <row r="62" spans="1:4" ht="26.25" customHeight="1" x14ac:dyDescent="0.2">
      <c r="A62" s="332" t="s">
        <v>131</v>
      </c>
      <c r="B62" s="333">
        <v>7</v>
      </c>
      <c r="C62" s="330"/>
    </row>
    <row r="63" spans="1:4" ht="26.25" customHeight="1" thickBot="1" x14ac:dyDescent="0.25">
      <c r="A63" s="334" t="s">
        <v>132</v>
      </c>
      <c r="B63" s="335">
        <v>2</v>
      </c>
      <c r="C63" s="336"/>
    </row>
    <row r="64" spans="1:4" ht="26.25" customHeight="1" x14ac:dyDescent="0.2">
      <c r="A64" s="337" t="s">
        <v>133</v>
      </c>
      <c r="B64" s="333">
        <v>22</v>
      </c>
    </row>
    <row r="65" spans="1:8" ht="26.25" customHeight="1" thickBot="1" x14ac:dyDescent="0.25">
      <c r="A65" s="338" t="s">
        <v>134</v>
      </c>
      <c r="B65" s="335">
        <v>2</v>
      </c>
    </row>
    <row r="66" spans="1:8" x14ac:dyDescent="0.2">
      <c r="A66" s="361" t="s">
        <v>135</v>
      </c>
      <c r="B66" s="364" t="s">
        <v>153</v>
      </c>
    </row>
    <row r="67" spans="1:8" x14ac:dyDescent="0.2">
      <c r="A67" s="362" t="s">
        <v>136</v>
      </c>
      <c r="B67" s="365" t="s">
        <v>137</v>
      </c>
    </row>
    <row r="68" spans="1:8" ht="15" x14ac:dyDescent="0.2">
      <c r="A68" s="362" t="s">
        <v>138</v>
      </c>
      <c r="B68" s="365" t="s">
        <v>154</v>
      </c>
      <c r="D68" s="367"/>
    </row>
    <row r="69" spans="1:8" x14ac:dyDescent="0.2">
      <c r="A69" s="362" t="s">
        <v>139</v>
      </c>
      <c r="B69" s="365" t="s">
        <v>155</v>
      </c>
    </row>
    <row r="70" spans="1:8" ht="13.5" thickBot="1" x14ac:dyDescent="0.25">
      <c r="A70" s="363" t="s">
        <v>140</v>
      </c>
      <c r="B70" s="366" t="s">
        <v>156</v>
      </c>
    </row>
    <row r="71" spans="1:8" ht="26.25" thickBot="1" x14ac:dyDescent="0.25">
      <c r="A71" s="339" t="s">
        <v>141</v>
      </c>
      <c r="B71" s="340" t="s">
        <v>206</v>
      </c>
      <c r="F71" s="367"/>
    </row>
    <row r="72" spans="1:8" ht="39" thickBot="1" x14ac:dyDescent="0.25">
      <c r="A72" s="341" t="s">
        <v>142</v>
      </c>
      <c r="B72" s="342" t="s">
        <v>205</v>
      </c>
      <c r="C72" s="343" t="s">
        <v>143</v>
      </c>
      <c r="D72" s="344" t="s">
        <v>144</v>
      </c>
      <c r="E72" s="359"/>
      <c r="F72" s="500"/>
      <c r="G72" s="359"/>
      <c r="H72" s="359"/>
    </row>
    <row r="73" spans="1:8" x14ac:dyDescent="0.2">
      <c r="A73" s="345" t="s">
        <v>145</v>
      </c>
      <c r="B73" s="346" t="s">
        <v>157</v>
      </c>
      <c r="C73" s="347">
        <v>7</v>
      </c>
      <c r="D73" s="348">
        <v>3</v>
      </c>
      <c r="E73" s="360"/>
      <c r="F73" s="360"/>
      <c r="G73" s="360"/>
      <c r="H73" s="360"/>
    </row>
    <row r="74" spans="1:8" x14ac:dyDescent="0.2">
      <c r="A74" s="349" t="s">
        <v>146</v>
      </c>
      <c r="B74" s="350" t="s">
        <v>158</v>
      </c>
      <c r="C74" s="351">
        <v>8</v>
      </c>
      <c r="D74" s="348">
        <v>3</v>
      </c>
      <c r="E74" s="360"/>
      <c r="F74" s="360"/>
      <c r="G74" s="360"/>
      <c r="H74" s="360"/>
    </row>
    <row r="75" spans="1:8" x14ac:dyDescent="0.2">
      <c r="A75" s="488" t="s">
        <v>147</v>
      </c>
      <c r="B75" s="489" t="s">
        <v>159</v>
      </c>
      <c r="C75" s="490">
        <v>12</v>
      </c>
      <c r="D75" s="491">
        <v>3</v>
      </c>
      <c r="E75" s="360"/>
      <c r="F75" s="360"/>
      <c r="G75" s="360"/>
      <c r="H75" s="360"/>
    </row>
    <row r="76" spans="1:8" x14ac:dyDescent="0.2">
      <c r="A76" s="349" t="s">
        <v>148</v>
      </c>
      <c r="B76" s="350" t="s">
        <v>160</v>
      </c>
      <c r="C76" s="351">
        <v>7</v>
      </c>
      <c r="D76" s="348">
        <v>3</v>
      </c>
      <c r="E76" s="360"/>
      <c r="F76" s="360"/>
      <c r="G76" s="360"/>
      <c r="H76" s="360"/>
    </row>
    <row r="77" spans="1:8" x14ac:dyDescent="0.2">
      <c r="A77" s="349" t="s">
        <v>149</v>
      </c>
      <c r="B77" s="350" t="s">
        <v>161</v>
      </c>
      <c r="C77" s="351">
        <v>7</v>
      </c>
      <c r="D77" s="348">
        <v>3</v>
      </c>
      <c r="E77" s="360"/>
      <c r="F77" s="360"/>
      <c r="G77" s="360"/>
      <c r="H77" s="360"/>
    </row>
    <row r="78" spans="1:8" x14ac:dyDescent="0.2">
      <c r="A78" s="349" t="s">
        <v>150</v>
      </c>
      <c r="B78" s="350" t="s">
        <v>162</v>
      </c>
      <c r="C78" s="351">
        <v>7</v>
      </c>
      <c r="D78" s="348">
        <v>2</v>
      </c>
      <c r="E78" s="360"/>
      <c r="F78" s="360"/>
      <c r="G78" s="360"/>
      <c r="H78" s="360"/>
    </row>
    <row r="79" spans="1:8" ht="13.5" thickBot="1" x14ac:dyDescent="0.25">
      <c r="A79" s="352" t="s">
        <v>151</v>
      </c>
      <c r="B79" s="358" t="s">
        <v>163</v>
      </c>
      <c r="C79" s="353">
        <v>11</v>
      </c>
      <c r="D79" s="354">
        <v>3</v>
      </c>
      <c r="E79" s="360"/>
      <c r="F79" s="360"/>
      <c r="G79" s="360"/>
      <c r="H79" s="360"/>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5" customFormat="1" x14ac:dyDescent="0.2"/>
    <row r="2" spans="1:13" s="165" customFormat="1" ht="15.75" x14ac:dyDescent="0.25">
      <c r="A2" s="603" t="str">
        <f>Tables!$A$257</f>
        <v>Suriname</v>
      </c>
      <c r="B2" s="603"/>
      <c r="C2" s="603"/>
      <c r="D2" s="603"/>
      <c r="E2" s="603"/>
      <c r="F2" s="183"/>
      <c r="G2" s="183"/>
      <c r="H2" s="183"/>
      <c r="I2" s="183"/>
      <c r="J2" s="183"/>
      <c r="K2" s="183"/>
      <c r="M2" s="176"/>
    </row>
    <row r="3" spans="1:13" s="165" customFormat="1" ht="15" x14ac:dyDescent="0.25">
      <c r="A3" s="602" t="str">
        <f>Tables!$A$258</f>
        <v>Years</v>
      </c>
      <c r="B3" s="602"/>
      <c r="C3" s="602"/>
      <c r="D3" s="602"/>
      <c r="E3" s="602"/>
      <c r="F3" s="280"/>
      <c r="G3" s="184"/>
      <c r="H3" s="184"/>
      <c r="I3" s="184"/>
      <c r="J3" s="184"/>
      <c r="K3" s="184"/>
      <c r="M3" s="176"/>
    </row>
    <row r="4" spans="1:13" s="165" customFormat="1" x14ac:dyDescent="0.2"/>
    <row r="5" spans="1:13" ht="30.75" customHeight="1" thickBot="1" x14ac:dyDescent="0.25">
      <c r="A5" s="601" t="s">
        <v>114</v>
      </c>
      <c r="B5" s="601"/>
      <c r="C5" s="601"/>
      <c r="D5" s="601"/>
      <c r="E5" s="601"/>
      <c r="F5" s="167"/>
    </row>
    <row r="6" spans="1:13" ht="26.25" thickBot="1" x14ac:dyDescent="0.25">
      <c r="A6" s="260" t="s">
        <v>29</v>
      </c>
      <c r="B6" s="261" t="s">
        <v>30</v>
      </c>
      <c r="C6" s="313" t="s">
        <v>115</v>
      </c>
      <c r="D6" s="314" t="s">
        <v>116</v>
      </c>
      <c r="E6" s="315" t="s">
        <v>117</v>
      </c>
    </row>
    <row r="7" spans="1:13" x14ac:dyDescent="0.2">
      <c r="A7" s="228" t="str">
        <f ca="1">IF(OFFSET(Tables!$F$5,0,ROW(B7)-7)&gt;0,OFFSET(Tables!$F$5,0,ROW(B7)-7),"")</f>
        <v/>
      </c>
      <c r="B7" s="252">
        <f ca="1">IF(OFFSET(Tables!$F$6,0,ROW(B7)-7)&gt;0,OFFSET(Tables!$F$6,0,ROW(B7)-7),"")</f>
        <v>1</v>
      </c>
      <c r="C7" s="270">
        <f ca="1">IF($B7 = "", "", OFFSET(OFFSET(Tables!$F$230, (COLUMN(C7) - 3) * 9, 0), 0, ROW(B7) - 7))</f>
        <v>0.27500000000000002</v>
      </c>
      <c r="D7" s="271">
        <f ca="1">IF($B7 = "", "", OFFSET(OFFSET(Tables!$F$230, (COLUMN(D7) - 3) * 9, 0), 0, ROW(C7) - 7))</f>
        <v>0.23684210526315788</v>
      </c>
      <c r="E7" s="272">
        <f ca="1">IF($B7 = "", "", OFFSET(OFFSET(Tables!$F$230, (COLUMN(E7) - 3) * 9, 0), 0, ROW(D7) - 7))</f>
        <v>0.19444444444444445</v>
      </c>
      <c r="G7" s="492"/>
    </row>
    <row r="8" spans="1:13" x14ac:dyDescent="0.2">
      <c r="A8" s="229" t="str">
        <f ca="1">IF(OFFSET(Tables!$F$5,0,ROW(B8)-7)&gt;0,OFFSET(Tables!$F$5,0,ROW(B8)-7),"")</f>
        <v/>
      </c>
      <c r="B8" s="253">
        <f ca="1">IF(OFFSET(Tables!$F$6,0,ROW(B8)-7)&gt;0,OFFSET(Tables!$F$6,0,ROW(B8)-7),"")</f>
        <v>2</v>
      </c>
      <c r="C8" s="273" t="str">
        <f ca="1">IF($B8 = "", "", OFFSET(OFFSET(Tables!$F$230, (COLUMN(C8) - 3) * 9, 0), 0, ROW(B8) - 7))</f>
        <v/>
      </c>
      <c r="D8" s="182" t="str">
        <f ca="1">IF($B8 = "", "", OFFSET(OFFSET(Tables!$F$230, (COLUMN(D8) - 3) * 9, 0), 0, ROW(C8) - 7))</f>
        <v/>
      </c>
      <c r="E8" s="274" t="str">
        <f ca="1">IF($B8 = "", "", OFFSET(OFFSET(Tables!$F$230, (COLUMN(E8) - 3) * 9, 0), 0, ROW(D8) - 7))</f>
        <v/>
      </c>
    </row>
    <row r="9" spans="1:13" x14ac:dyDescent="0.2">
      <c r="A9" s="229" t="str">
        <f ca="1">IF(OFFSET(Tables!$F$5,0,ROW(B9)-7)&gt;0,OFFSET(Tables!$F$5,0,ROW(B9)-7),"")</f>
        <v/>
      </c>
      <c r="B9" s="253">
        <f ca="1">IF(OFFSET(Tables!$F$6,0,ROW(B9)-7)&gt;0,OFFSET(Tables!$F$6,0,ROW(B9)-7),"")</f>
        <v>3</v>
      </c>
      <c r="C9" s="273">
        <f ca="1">IF($B9 = "", "", OFFSET(OFFSET(Tables!$F$230, (COLUMN(C9) - 3) * 9, 0), 0, ROW(B9) - 7))</f>
        <v>0.27500000000000002</v>
      </c>
      <c r="D9" s="182">
        <f ca="1">IF($B9 = "", "", OFFSET(OFFSET(Tables!$F$230, (COLUMN(D9) - 3) * 9, 0), 0, ROW(C9) - 7))</f>
        <v>0.23684210526315788</v>
      </c>
      <c r="E9" s="274">
        <f ca="1">IF($B9 = "", "", OFFSET(OFFSET(Tables!$F$230, (COLUMN(E9) - 3) * 9, 0), 0, ROW(D9) - 7))</f>
        <v>0.19444444444444445</v>
      </c>
    </row>
    <row r="10" spans="1:13" x14ac:dyDescent="0.2">
      <c r="A10" s="229" t="str">
        <f ca="1">IF(OFFSET(Tables!$F$5,0,ROW(B10)-7)&gt;0,OFFSET(Tables!$F$5,0,ROW(B10)-7),"")</f>
        <v/>
      </c>
      <c r="B10" s="253">
        <f ca="1">IF(OFFSET(Tables!$F$6,0,ROW(B10)-7)&gt;0,OFFSET(Tables!$F$6,0,ROW(B10)-7),"")</f>
        <v>4</v>
      </c>
      <c r="C10" s="273" t="str">
        <f ca="1">IF($B10 = "", "", OFFSET(OFFSET(Tables!$F$230, (COLUMN(C10) - 3) * 9, 0), 0, ROW(B10) - 7))</f>
        <v/>
      </c>
      <c r="D10" s="182" t="str">
        <f ca="1">IF($B10 = "", "", OFFSET(OFFSET(Tables!$F$230, (COLUMN(D10) - 3) * 9, 0), 0, ROW(C10) - 7))</f>
        <v/>
      </c>
      <c r="E10" s="274" t="str">
        <f ca="1">IF($B10 = "", "", OFFSET(OFFSET(Tables!$F$230, (COLUMN(E10) - 3) * 9, 0), 0, ROW(D10) - 7))</f>
        <v/>
      </c>
    </row>
    <row r="11" spans="1:13" x14ac:dyDescent="0.2">
      <c r="A11" s="229" t="str">
        <f ca="1">IF(OFFSET(Tables!$F$5,0,ROW(B11)-7)&gt;0,OFFSET(Tables!$F$5,0,ROW(B11)-7),"")</f>
        <v/>
      </c>
      <c r="B11" s="253">
        <f ca="1">IF(OFFSET(Tables!$F$6,0,ROW(B11)-7)&gt;0,OFFSET(Tables!$F$6,0,ROW(B11)-7),"")</f>
        <v>5</v>
      </c>
      <c r="C11" s="273" t="str">
        <f ca="1">IF($B11 = "", "", OFFSET(OFFSET(Tables!$F$230, (COLUMN(C11) - 3) * 9, 0), 0, ROW(B11) - 7))</f>
        <v/>
      </c>
      <c r="D11" s="182" t="str">
        <f ca="1">IF($B11 = "", "", OFFSET(OFFSET(Tables!$F$230, (COLUMN(D11) - 3) * 9, 0), 0, ROW(C11) - 7))</f>
        <v/>
      </c>
      <c r="E11" s="274" t="str">
        <f ca="1">IF($B11 = "", "", OFFSET(OFFSET(Tables!$F$230, (COLUMN(E11) - 3) * 9, 0), 0, ROW(D11) - 7))</f>
        <v/>
      </c>
    </row>
    <row r="12" spans="1:13" x14ac:dyDescent="0.2">
      <c r="A12" s="229" t="str">
        <f ca="1">IF(OFFSET(Tables!$F$5,0,ROW(B12)-7)&gt;0,OFFSET(Tables!$F$5,0,ROW(B12)-7),"")</f>
        <v/>
      </c>
      <c r="B12" s="253">
        <f ca="1">IF(OFFSET(Tables!$F$6,0,ROW(B12)-7)&gt;0,OFFSET(Tables!$F$6,0,ROW(B12)-7),"")</f>
        <v>6</v>
      </c>
      <c r="C12" s="273" t="str">
        <f ca="1">IF($B12 = "", "", OFFSET(OFFSET(Tables!$F$230, (COLUMN(C12) - 3) * 9, 0), 0, ROW(B12) - 7))</f>
        <v/>
      </c>
      <c r="D12" s="182" t="str">
        <f ca="1">IF($B12 = "", "", OFFSET(OFFSET(Tables!$F$230, (COLUMN(D12) - 3) * 9, 0), 0, ROW(C12) - 7))</f>
        <v/>
      </c>
      <c r="E12" s="274" t="str">
        <f ca="1">IF($B12 = "", "", OFFSET(OFFSET(Tables!$F$230, (COLUMN(E12) - 3) * 9, 0), 0, ROW(D12) - 7))</f>
        <v/>
      </c>
    </row>
    <row r="13" spans="1:13" x14ac:dyDescent="0.2">
      <c r="A13" s="229" t="str">
        <f ca="1">IF(OFFSET(Tables!$F$5,0,ROW(B13)-7)&gt;0,OFFSET(Tables!$F$5,0,ROW(B13)-7),"")</f>
        <v/>
      </c>
      <c r="B13" s="253">
        <f ca="1">IF(OFFSET(Tables!$F$6,0,ROW(B13)-7)&gt;0,OFFSET(Tables!$F$6,0,ROW(B13)-7),"")</f>
        <v>7</v>
      </c>
      <c r="C13" s="273" t="str">
        <f ca="1">IF($B13 = "", "", OFFSET(OFFSET(Tables!$F$230, (COLUMN(C13) - 3) * 9, 0), 0, ROW(B13) - 7))</f>
        <v/>
      </c>
      <c r="D13" s="182" t="str">
        <f ca="1">IF($B13 = "", "", OFFSET(OFFSET(Tables!$F$230, (COLUMN(D13) - 3) * 9, 0), 0, ROW(C13) - 7))</f>
        <v/>
      </c>
      <c r="E13" s="274" t="str">
        <f ca="1">IF($B13 = "", "", OFFSET(OFFSET(Tables!$F$230, (COLUMN(E13) - 3) * 9, 0), 0, ROW(D13) - 7))</f>
        <v/>
      </c>
    </row>
    <row r="14" spans="1:13" x14ac:dyDescent="0.2">
      <c r="A14" s="229" t="str">
        <f ca="1">IF(OFFSET(Tables!$F$5,0,ROW(B14)-7)&gt;0,OFFSET(Tables!$F$5,0,ROW(B14)-7),"")</f>
        <v/>
      </c>
      <c r="B14" s="253">
        <f ca="1">IF(OFFSET(Tables!$F$6,0,ROW(B14)-7)&gt;0,OFFSET(Tables!$F$6,0,ROW(B14)-7),"")</f>
        <v>8</v>
      </c>
      <c r="C14" s="273" t="str">
        <f ca="1">IF($B14 = "", "", OFFSET(OFFSET(Tables!$F$230, (COLUMN(C14) - 3) * 9, 0), 0, ROW(B14) - 7))</f>
        <v/>
      </c>
      <c r="D14" s="182" t="str">
        <f ca="1">IF($B14 = "", "", OFFSET(OFFSET(Tables!$F$230, (COLUMN(D14) - 3) * 9, 0), 0, ROW(C14) - 7))</f>
        <v/>
      </c>
      <c r="E14" s="274" t="str">
        <f ca="1">IF($B14 = "", "", OFFSET(OFFSET(Tables!$F$230, (COLUMN(E14) - 3) * 9, 0), 0, ROW(D14) - 7))</f>
        <v/>
      </c>
    </row>
    <row r="15" spans="1:13" x14ac:dyDescent="0.2">
      <c r="A15" s="229" t="str">
        <f ca="1">IF(OFFSET(Tables!$F$5,0,ROW(B15)-7)&gt;0,OFFSET(Tables!$F$5,0,ROW(B15)-7),"")</f>
        <v/>
      </c>
      <c r="B15" s="253">
        <f ca="1">IF(OFFSET(Tables!$F$6,0,ROW(B15)-7)&gt;0,OFFSET(Tables!$F$6,0,ROW(B15)-7),"")</f>
        <v>9</v>
      </c>
      <c r="C15" s="273" t="str">
        <f ca="1">IF($B15 = "", "", OFFSET(OFFSET(Tables!$F$230, (COLUMN(C15) - 3) * 9, 0), 0, ROW(B15) - 7))</f>
        <v/>
      </c>
      <c r="D15" s="182" t="str">
        <f ca="1">IF($B15 = "", "", OFFSET(OFFSET(Tables!$F$230, (COLUMN(D15) - 3) * 9, 0), 0, ROW(C15) - 7))</f>
        <v/>
      </c>
      <c r="E15" s="274" t="str">
        <f ca="1">IF($B15 = "", "", OFFSET(OFFSET(Tables!$F$230, (COLUMN(E15) - 3) * 9, 0), 0, ROW(D15) - 7))</f>
        <v/>
      </c>
    </row>
    <row r="16" spans="1:13" x14ac:dyDescent="0.2">
      <c r="A16" s="229" t="str">
        <f ca="1">IF(OFFSET(Tables!$F$5,0,ROW(B16)-7)&gt;0,OFFSET(Tables!$F$5,0,ROW(B16)-7),"")</f>
        <v/>
      </c>
      <c r="B16" s="253">
        <f ca="1">IF(OFFSET(Tables!$F$6,0,ROW(B16)-7)&gt;0,OFFSET(Tables!$F$6,0,ROW(B16)-7),"")</f>
        <v>10</v>
      </c>
      <c r="C16" s="273" t="str">
        <f ca="1">IF($B16 = "", "", OFFSET(OFFSET(Tables!$F$230, (COLUMN(C16) - 3) * 9, 0), 0, ROW(B16) - 7))</f>
        <v/>
      </c>
      <c r="D16" s="182" t="str">
        <f ca="1">IF($B16 = "", "", OFFSET(OFFSET(Tables!$F$230, (COLUMN(D16) - 3) * 9, 0), 0, ROW(C16) - 7))</f>
        <v/>
      </c>
      <c r="E16" s="274" t="str">
        <f ca="1">IF($B16 = "", "", OFFSET(OFFSET(Tables!$F$230, (COLUMN(E16) - 3) * 9, 0), 0, ROW(D16) - 7))</f>
        <v/>
      </c>
    </row>
    <row r="17" spans="1:5" x14ac:dyDescent="0.2">
      <c r="A17" s="229" t="str">
        <f ca="1">IF(OFFSET(Tables!$F$5,0,ROW(B17)-7)&gt;0,OFFSET(Tables!$F$5,0,ROW(B17)-7),"")</f>
        <v/>
      </c>
      <c r="B17" s="253">
        <f ca="1">IF(OFFSET(Tables!$F$6,0,ROW(B17)-7)&gt;0,OFFSET(Tables!$F$6,0,ROW(B17)-7),"")</f>
        <v>11</v>
      </c>
      <c r="C17" s="273" t="str">
        <f ca="1">IF($B17 = "", "", OFFSET(OFFSET(Tables!$F$230, (COLUMN(C17) - 3) * 9, 0), 0, ROW(B17) - 7))</f>
        <v/>
      </c>
      <c r="D17" s="182" t="str">
        <f ca="1">IF($B17 = "", "", OFFSET(OFFSET(Tables!$F$230, (COLUMN(D17) - 3) * 9, 0), 0, ROW(C17) - 7))</f>
        <v/>
      </c>
      <c r="E17" s="274" t="str">
        <f ca="1">IF($B17 = "", "", OFFSET(OFFSET(Tables!$F$230, (COLUMN(E17) - 3) * 9, 0), 0, ROW(D17) - 7))</f>
        <v/>
      </c>
    </row>
    <row r="18" spans="1:5" x14ac:dyDescent="0.2">
      <c r="A18" s="229" t="str">
        <f ca="1">IF(OFFSET(Tables!$F$5,0,ROW(B18)-7)&gt;0,OFFSET(Tables!$F$5,0,ROW(B18)-7),"")</f>
        <v/>
      </c>
      <c r="B18" s="253">
        <f ca="1">IF(OFFSET(Tables!$F$6,0,ROW(B18)-7)&gt;0,OFFSET(Tables!$F$6,0,ROW(B18)-7),"")</f>
        <v>12</v>
      </c>
      <c r="C18" s="273" t="str">
        <f ca="1">IF($B18 = "", "", OFFSET(OFFSET(Tables!$F$230, (COLUMN(C18) - 3) * 9, 0), 0, ROW(B18) - 7))</f>
        <v/>
      </c>
      <c r="D18" s="182" t="str">
        <f ca="1">IF($B18 = "", "", OFFSET(OFFSET(Tables!$F$230, (COLUMN(D18) - 3) * 9, 0), 0, ROW(C18) - 7))</f>
        <v/>
      </c>
      <c r="E18" s="274" t="str">
        <f ca="1">IF($B18 = "", "", OFFSET(OFFSET(Tables!$F$230, (COLUMN(E18) - 3) * 9, 0), 0, ROW(D18) - 7))</f>
        <v/>
      </c>
    </row>
    <row r="19" spans="1:5" x14ac:dyDescent="0.2">
      <c r="A19" s="229" t="str">
        <f ca="1">IF(OFFSET(Tables!$F$5,0,ROW(B19)-7)&gt;0,OFFSET(Tables!$F$5,0,ROW(B19)-7),"")</f>
        <v/>
      </c>
      <c r="B19" s="253">
        <f ca="1">IF(OFFSET(Tables!$F$6,0,ROW(B19)-7)&gt;0,OFFSET(Tables!$F$6,0,ROW(B19)-7),"")</f>
        <v>13</v>
      </c>
      <c r="C19" s="273" t="str">
        <f ca="1">IF($B19 = "", "", OFFSET(OFFSET(Tables!$F$230, (COLUMN(C19) - 3) * 9, 0), 0, ROW(B19) - 7))</f>
        <v/>
      </c>
      <c r="D19" s="182" t="str">
        <f ca="1">IF($B19 = "", "", OFFSET(OFFSET(Tables!$F$230, (COLUMN(D19) - 3) * 9, 0), 0, ROW(C19) - 7))</f>
        <v/>
      </c>
      <c r="E19" s="274" t="str">
        <f ca="1">IF($B19 = "", "", OFFSET(OFFSET(Tables!$F$230, (COLUMN(E19) - 3) * 9, 0), 0, ROW(D19) - 7))</f>
        <v/>
      </c>
    </row>
    <row r="20" spans="1:5" x14ac:dyDescent="0.2">
      <c r="A20" s="229" t="str">
        <f ca="1">IF(OFFSET(Tables!$F$5,0,ROW(B20)-7)&gt;0,OFFSET(Tables!$F$5,0,ROW(B20)-7),"")</f>
        <v/>
      </c>
      <c r="B20" s="253">
        <f ca="1">IF(OFFSET(Tables!$F$6,0,ROW(B20)-7)&gt;0,OFFSET(Tables!$F$6,0,ROW(B20)-7),"")</f>
        <v>14</v>
      </c>
      <c r="C20" s="273" t="str">
        <f ca="1">IF($B20 = "", "", OFFSET(OFFSET(Tables!$F$230, (COLUMN(C20) - 3) * 9, 0), 0, ROW(B20) - 7))</f>
        <v/>
      </c>
      <c r="D20" s="182" t="str">
        <f ca="1">IF($B20 = "", "", OFFSET(OFFSET(Tables!$F$230, (COLUMN(D20) - 3) * 9, 0), 0, ROW(C20) - 7))</f>
        <v/>
      </c>
      <c r="E20" s="274" t="str">
        <f ca="1">IF($B20 = "", "", OFFSET(OFFSET(Tables!$F$230, (COLUMN(E20) - 3) * 9, 0), 0, ROW(D20) - 7))</f>
        <v/>
      </c>
    </row>
    <row r="21" spans="1:5" x14ac:dyDescent="0.2">
      <c r="A21" s="229" t="str">
        <f ca="1">IF(OFFSET(Tables!$F$5,0,ROW(B21)-7)&gt;0,OFFSET(Tables!$F$5,0,ROW(B21)-7),"")</f>
        <v/>
      </c>
      <c r="B21" s="253">
        <f ca="1">IF(OFFSET(Tables!$F$6,0,ROW(B21)-7)&gt;0,OFFSET(Tables!$F$6,0,ROW(B21)-7),"")</f>
        <v>15</v>
      </c>
      <c r="C21" s="273" t="str">
        <f ca="1">IF($B21 = "", "", OFFSET(OFFSET(Tables!$F$230, (COLUMN(C21) - 3) * 9, 0), 0, ROW(B21) - 7))</f>
        <v/>
      </c>
      <c r="D21" s="182" t="str">
        <f ca="1">IF($B21 = "", "", OFFSET(OFFSET(Tables!$F$230, (COLUMN(D21) - 3) * 9, 0), 0, ROW(C21) - 7))</f>
        <v/>
      </c>
      <c r="E21" s="274" t="str">
        <f ca="1">IF($B21 = "", "", OFFSET(OFFSET(Tables!$F$230, (COLUMN(E21) - 3) * 9, 0), 0, ROW(D21) - 7))</f>
        <v/>
      </c>
    </row>
    <row r="22" spans="1:5" x14ac:dyDescent="0.2">
      <c r="A22" s="229" t="str">
        <f ca="1">IF(OFFSET(Tables!$F$5,0,ROW(B22)-7)&gt;0,OFFSET(Tables!$F$5,0,ROW(B22)-7),"")</f>
        <v/>
      </c>
      <c r="B22" s="253">
        <f ca="1">IF(OFFSET(Tables!$F$6,0,ROW(B22)-7)&gt;0,OFFSET(Tables!$F$6,0,ROW(B22)-7),"")</f>
        <v>16</v>
      </c>
      <c r="C22" s="273" t="str">
        <f ca="1">IF($B22 = "", "", OFFSET(OFFSET(Tables!$F$230, (COLUMN(C22) - 3) * 9, 0), 0, ROW(B22) - 7))</f>
        <v/>
      </c>
      <c r="D22" s="182" t="str">
        <f ca="1">IF($B22 = "", "", OFFSET(OFFSET(Tables!$F$230, (COLUMN(D22) - 3) * 9, 0), 0, ROW(C22) - 7))</f>
        <v/>
      </c>
      <c r="E22" s="274" t="str">
        <f ca="1">IF($B22 = "", "", OFFSET(OFFSET(Tables!$F$230, (COLUMN(E22) - 3) * 9, 0), 0, ROW(D22) - 7))</f>
        <v/>
      </c>
    </row>
    <row r="23" spans="1:5" x14ac:dyDescent="0.2">
      <c r="A23" s="229" t="str">
        <f ca="1">IF(OFFSET(Tables!$F$5,0,ROW(B23)-7)&gt;0,OFFSET(Tables!$F$5,0,ROW(B23)-7),"")</f>
        <v/>
      </c>
      <c r="B23" s="253">
        <f ca="1">IF(OFFSET(Tables!$F$6,0,ROW(B23)-7)&gt;0,OFFSET(Tables!$F$6,0,ROW(B23)-7),"")</f>
        <v>17</v>
      </c>
      <c r="C23" s="273" t="str">
        <f ca="1">IF($B23 = "", "", OFFSET(OFFSET(Tables!$F$230, (COLUMN(C23) - 3) * 9, 0), 0, ROW(B23) - 7))</f>
        <v/>
      </c>
      <c r="D23" s="182" t="str">
        <f ca="1">IF($B23 = "", "", OFFSET(OFFSET(Tables!$F$230, (COLUMN(D23) - 3) * 9, 0), 0, ROW(C23) - 7))</f>
        <v/>
      </c>
      <c r="E23" s="274" t="str">
        <f ca="1">IF($B23 = "", "", OFFSET(OFFSET(Tables!$F$230, (COLUMN(E23) - 3) * 9, 0), 0, ROW(D23) - 7))</f>
        <v/>
      </c>
    </row>
    <row r="24" spans="1:5" x14ac:dyDescent="0.2">
      <c r="A24" s="229" t="str">
        <f ca="1">IF(OFFSET(Tables!$F$5,0,ROW(B24)-7)&gt;0,OFFSET(Tables!$F$5,0,ROW(B24)-7),"")</f>
        <v/>
      </c>
      <c r="B24" s="253">
        <f ca="1">IF(OFFSET(Tables!$F$6,0,ROW(B24)-7)&gt;0,OFFSET(Tables!$F$6,0,ROW(B24)-7),"")</f>
        <v>18</v>
      </c>
      <c r="C24" s="273" t="str">
        <f ca="1">IF($B24 = "", "", OFFSET(OFFSET(Tables!$F$230, (COLUMN(C24) - 3) * 9, 0), 0, ROW(B24) - 7))</f>
        <v/>
      </c>
      <c r="D24" s="182" t="str">
        <f ca="1">IF($B24 = "", "", OFFSET(OFFSET(Tables!$F$230, (COLUMN(D24) - 3) * 9, 0), 0, ROW(C24) - 7))</f>
        <v/>
      </c>
      <c r="E24" s="274" t="str">
        <f ca="1">IF($B24 = "", "", OFFSET(OFFSET(Tables!$F$230, (COLUMN(E24) - 3) * 9, 0), 0, ROW(D24) - 7))</f>
        <v/>
      </c>
    </row>
    <row r="25" spans="1:5" x14ac:dyDescent="0.2">
      <c r="A25" s="229" t="str">
        <f ca="1">IF(OFFSET(Tables!$F$5,0,ROW(B25)-7)&gt;0,OFFSET(Tables!$F$5,0,ROW(B25)-7),"")</f>
        <v/>
      </c>
      <c r="B25" s="253">
        <f ca="1">IF(OFFSET(Tables!$F$6,0,ROW(B25)-7)&gt;0,OFFSET(Tables!$F$6,0,ROW(B25)-7),"")</f>
        <v>19</v>
      </c>
      <c r="C25" s="273" t="str">
        <f ca="1">IF($B25 = "", "", OFFSET(OFFSET(Tables!$F$230, (COLUMN(C25) - 3) * 9, 0), 0, ROW(B25) - 7))</f>
        <v/>
      </c>
      <c r="D25" s="182" t="str">
        <f ca="1">IF($B25 = "", "", OFFSET(OFFSET(Tables!$F$230, (COLUMN(D25) - 3) * 9, 0), 0, ROW(C25) - 7))</f>
        <v/>
      </c>
      <c r="E25" s="274" t="str">
        <f ca="1">IF($B25 = "", "", OFFSET(OFFSET(Tables!$F$230, (COLUMN(E25) - 3) * 9, 0), 0, ROW(D25) - 7))</f>
        <v/>
      </c>
    </row>
    <row r="26" spans="1:5" x14ac:dyDescent="0.2">
      <c r="A26" s="229" t="str">
        <f ca="1">IF(OFFSET(Tables!$F$5,0,ROW(B26)-7)&gt;0,OFFSET(Tables!$F$5,0,ROW(B26)-7),"")</f>
        <v/>
      </c>
      <c r="B26" s="253">
        <f ca="1">IF(OFFSET(Tables!$F$6,0,ROW(B26)-7)&gt;0,OFFSET(Tables!$F$6,0,ROW(B26)-7),"")</f>
        <v>20</v>
      </c>
      <c r="C26" s="273" t="str">
        <f ca="1">IF($B26 = "", "", OFFSET(OFFSET(Tables!$F$230, (COLUMN(C26) - 3) * 9, 0), 0, ROW(B26) - 7))</f>
        <v/>
      </c>
      <c r="D26" s="182" t="str">
        <f ca="1">IF($B26 = "", "", OFFSET(OFFSET(Tables!$F$230, (COLUMN(D26) - 3) * 9, 0), 0, ROW(C26) - 7))</f>
        <v/>
      </c>
      <c r="E26" s="274" t="str">
        <f ca="1">IF($B26 = "", "", OFFSET(OFFSET(Tables!$F$230, (COLUMN(E26) - 3) * 9, 0), 0, ROW(D26) - 7))</f>
        <v/>
      </c>
    </row>
    <row r="27" spans="1:5" x14ac:dyDescent="0.2">
      <c r="A27" s="229" t="str">
        <f ca="1">IF(OFFSET(Tables!$F$5,0,ROW(B27)-7)&gt;0,OFFSET(Tables!$F$5,0,ROW(B27)-7),"")</f>
        <v/>
      </c>
      <c r="B27" s="253">
        <f ca="1">IF(OFFSET(Tables!$F$6,0,ROW(B27)-7)&gt;0,OFFSET(Tables!$F$6,0,ROW(B27)-7),"")</f>
        <v>21</v>
      </c>
      <c r="C27" s="273" t="str">
        <f ca="1">IF($B27 = "", "", OFFSET(OFFSET(Tables!$F$230, (COLUMN(C27) - 3) * 9, 0), 0, ROW(B27) - 7))</f>
        <v/>
      </c>
      <c r="D27" s="182" t="str">
        <f ca="1">IF($B27 = "", "", OFFSET(OFFSET(Tables!$F$230, (COLUMN(D27) - 3) * 9, 0), 0, ROW(C27) - 7))</f>
        <v/>
      </c>
      <c r="E27" s="274" t="str">
        <f ca="1">IF($B27 = "", "", OFFSET(OFFSET(Tables!$F$230, (COLUMN(E27) - 3) * 9, 0), 0, ROW(D27) - 7))</f>
        <v/>
      </c>
    </row>
    <row r="28" spans="1:5" x14ac:dyDescent="0.2">
      <c r="A28" s="229" t="str">
        <f ca="1">IF(OFFSET(Tables!$F$5,0,ROW(B28)-7)&gt;0,OFFSET(Tables!$F$5,0,ROW(B28)-7),"")</f>
        <v/>
      </c>
      <c r="B28" s="253">
        <f ca="1">IF(OFFSET(Tables!$F$6,0,ROW(B28)-7)&gt;0,OFFSET(Tables!$F$6,0,ROW(B28)-7),"")</f>
        <v>22</v>
      </c>
      <c r="C28" s="273" t="str">
        <f ca="1">IF($B28 = "", "", OFFSET(OFFSET(Tables!$F$230, (COLUMN(C28) - 3) * 9, 0), 0, ROW(B28) - 7))</f>
        <v/>
      </c>
      <c r="D28" s="182" t="str">
        <f ca="1">IF($B28 = "", "", OFFSET(OFFSET(Tables!$F$230, (COLUMN(D28) - 3) * 9, 0), 0, ROW(C28) - 7))</f>
        <v/>
      </c>
      <c r="E28" s="274" t="str">
        <f ca="1">IF($B28 = "", "", OFFSET(OFFSET(Tables!$F$230, (COLUMN(E28) - 3) * 9, 0), 0, ROW(D28) - 7))</f>
        <v/>
      </c>
    </row>
    <row r="29" spans="1:5" x14ac:dyDescent="0.2">
      <c r="A29" s="229" t="str">
        <f ca="1">IF(OFFSET(Tables!$F$5,0,ROW(B29)-7)&gt;0,OFFSET(Tables!$F$5,0,ROW(B29)-7),"")</f>
        <v/>
      </c>
      <c r="B29" s="253">
        <f ca="1">IF(OFFSET(Tables!$F$6,0,ROW(B29)-7)&gt;0,OFFSET(Tables!$F$6,0,ROW(B29)-7),"")</f>
        <v>23</v>
      </c>
      <c r="C29" s="273" t="str">
        <f ca="1">IF($B29 = "", "", OFFSET(OFFSET(Tables!$F$230, (COLUMN(C29) - 3) * 9, 0), 0, ROW(B29) - 7))</f>
        <v/>
      </c>
      <c r="D29" s="182" t="str">
        <f ca="1">IF($B29 = "", "", OFFSET(OFFSET(Tables!$F$230, (COLUMN(D29) - 3) * 9, 0), 0, ROW(C29) - 7))</f>
        <v/>
      </c>
      <c r="E29" s="274" t="str">
        <f ca="1">IF($B29 = "", "", OFFSET(OFFSET(Tables!$F$230, (COLUMN(E29) - 3) * 9, 0), 0, ROW(D29) - 7))</f>
        <v/>
      </c>
    </row>
    <row r="30" spans="1:5" x14ac:dyDescent="0.2">
      <c r="A30" s="229" t="str">
        <f ca="1">IF(OFFSET(Tables!$F$5,0,ROW(B30)-7)&gt;0,OFFSET(Tables!$F$5,0,ROW(B30)-7),"")</f>
        <v/>
      </c>
      <c r="B30" s="253">
        <f ca="1">IF(OFFSET(Tables!$F$6,0,ROW(B30)-7)&gt;0,OFFSET(Tables!$F$6,0,ROW(B30)-7),"")</f>
        <v>24</v>
      </c>
      <c r="C30" s="273" t="str">
        <f ca="1">IF($B30 = "", "", OFFSET(OFFSET(Tables!$F$230, (COLUMN(C30) - 3) * 9, 0), 0, ROW(B30) - 7))</f>
        <v/>
      </c>
      <c r="D30" s="182" t="str">
        <f ca="1">IF($B30 = "", "", OFFSET(OFFSET(Tables!$F$230, (COLUMN(D30) - 3) * 9, 0), 0, ROW(C30) - 7))</f>
        <v/>
      </c>
      <c r="E30" s="274" t="str">
        <f ca="1">IF($B30 = "", "", OFFSET(OFFSET(Tables!$F$230, (COLUMN(E30) - 3) * 9, 0), 0, ROW(D30) - 7))</f>
        <v/>
      </c>
    </row>
    <row r="31" spans="1:5" x14ac:dyDescent="0.2">
      <c r="A31" s="229" t="str">
        <f ca="1">IF(OFFSET(Tables!$F$5,0,ROW(B31)-7)&gt;0,OFFSET(Tables!$F$5,0,ROW(B31)-7),"")</f>
        <v/>
      </c>
      <c r="B31" s="253">
        <f ca="1">IF(OFFSET(Tables!$F$6,0,ROW(B31)-7)&gt;0,OFFSET(Tables!$F$6,0,ROW(B31)-7),"")</f>
        <v>25</v>
      </c>
      <c r="C31" s="273" t="str">
        <f ca="1">IF($B31 = "", "", OFFSET(OFFSET(Tables!$F$230, (COLUMN(C31) - 3) * 9, 0), 0, ROW(B31) - 7))</f>
        <v/>
      </c>
      <c r="D31" s="182" t="str">
        <f ca="1">IF($B31 = "", "", OFFSET(OFFSET(Tables!$F$230, (COLUMN(D31) - 3) * 9, 0), 0, ROW(C31) - 7))</f>
        <v/>
      </c>
      <c r="E31" s="274" t="str">
        <f ca="1">IF($B31 = "", "", OFFSET(OFFSET(Tables!$F$230, (COLUMN(E31) - 3) * 9, 0), 0, ROW(D31) - 7))</f>
        <v/>
      </c>
    </row>
    <row r="32" spans="1:5" x14ac:dyDescent="0.2">
      <c r="A32" s="229" t="str">
        <f ca="1">IF(OFFSET(Tables!$F$5,0,ROW(B32)-7)&gt;0,OFFSET(Tables!$F$5,0,ROW(B32)-7),"")</f>
        <v/>
      </c>
      <c r="B32" s="253">
        <f ca="1">IF(OFFSET(Tables!$F$6,0,ROW(B32)-7)&gt;0,OFFSET(Tables!$F$6,0,ROW(B32)-7),"")</f>
        <v>26</v>
      </c>
      <c r="C32" s="273" t="str">
        <f ca="1">IF($B32 = "", "", OFFSET(OFFSET(Tables!$F$230, (COLUMN(C32) - 3) * 9, 0), 0, ROW(B32) - 7))</f>
        <v/>
      </c>
      <c r="D32" s="182" t="str">
        <f ca="1">IF($B32 = "", "", OFFSET(OFFSET(Tables!$F$230, (COLUMN(D32) - 3) * 9, 0), 0, ROW(C32) - 7))</f>
        <v/>
      </c>
      <c r="E32" s="274" t="str">
        <f ca="1">IF($B32 = "", "", OFFSET(OFFSET(Tables!$F$230, (COLUMN(E32) - 3) * 9, 0), 0, ROW(D32) - 7))</f>
        <v/>
      </c>
    </row>
    <row r="33" spans="1:5" x14ac:dyDescent="0.2">
      <c r="A33" s="229" t="str">
        <f ca="1">IF(OFFSET(Tables!$F$5,0,ROW(B33)-7)&gt;0,OFFSET(Tables!$F$5,0,ROW(B33)-7),"")</f>
        <v/>
      </c>
      <c r="B33" s="253">
        <f ca="1">IF(OFFSET(Tables!$F$6,0,ROW(B33)-7)&gt;0,OFFSET(Tables!$F$6,0,ROW(B33)-7),"")</f>
        <v>27</v>
      </c>
      <c r="C33" s="273" t="str">
        <f ca="1">IF($B33 = "", "", OFFSET(OFFSET(Tables!$F$230, (COLUMN(C33) - 3) * 9, 0), 0, ROW(B33) - 7))</f>
        <v/>
      </c>
      <c r="D33" s="182" t="str">
        <f ca="1">IF($B33 = "", "", OFFSET(OFFSET(Tables!$F$230, (COLUMN(D33) - 3) * 9, 0), 0, ROW(C33) - 7))</f>
        <v/>
      </c>
      <c r="E33" s="274" t="str">
        <f ca="1">IF($B33 = "", "", OFFSET(OFFSET(Tables!$F$230, (COLUMN(E33) - 3) * 9, 0), 0, ROW(D33) - 7))</f>
        <v/>
      </c>
    </row>
    <row r="34" spans="1:5" x14ac:dyDescent="0.2">
      <c r="A34" s="229" t="str">
        <f ca="1">IF(OFFSET(Tables!$F$5,0,ROW(B34)-7)&gt;0,OFFSET(Tables!$F$5,0,ROW(B34)-7),"")</f>
        <v/>
      </c>
      <c r="B34" s="253">
        <f ca="1">IF(OFFSET(Tables!$F$6,0,ROW(B34)-7)&gt;0,OFFSET(Tables!$F$6,0,ROW(B34)-7),"")</f>
        <v>28</v>
      </c>
      <c r="C34" s="273" t="str">
        <f ca="1">IF($B34 = "", "", OFFSET(OFFSET(Tables!$F$230, (COLUMN(C34) - 3) * 9, 0), 0, ROW(B34) - 7))</f>
        <v/>
      </c>
      <c r="D34" s="182" t="str">
        <f ca="1">IF($B34 = "", "", OFFSET(OFFSET(Tables!$F$230, (COLUMN(D34) - 3) * 9, 0), 0, ROW(C34) - 7))</f>
        <v/>
      </c>
      <c r="E34" s="274" t="str">
        <f ca="1">IF($B34 = "", "", OFFSET(OFFSET(Tables!$F$230, (COLUMN(E34) - 3) * 9, 0), 0, ROW(D34) - 7))</f>
        <v/>
      </c>
    </row>
    <row r="35" spans="1:5" x14ac:dyDescent="0.2">
      <c r="A35" s="229" t="str">
        <f ca="1">IF(OFFSET(Tables!$F$5,0,ROW(B35)-7)&gt;0,OFFSET(Tables!$F$5,0,ROW(B35)-7),"")</f>
        <v/>
      </c>
      <c r="B35" s="253">
        <f ca="1">IF(OFFSET(Tables!$F$6,0,ROW(B35)-7)&gt;0,OFFSET(Tables!$F$6,0,ROW(B35)-7),"")</f>
        <v>29</v>
      </c>
      <c r="C35" s="273" t="str">
        <f ca="1">IF($B35 = "", "", OFFSET(OFFSET(Tables!$F$230, (COLUMN(C35) - 3) * 9, 0), 0, ROW(B35) - 7))</f>
        <v/>
      </c>
      <c r="D35" s="182" t="str">
        <f ca="1">IF($B35 = "", "", OFFSET(OFFSET(Tables!$F$230, (COLUMN(D35) - 3) * 9, 0), 0, ROW(C35) - 7))</f>
        <v/>
      </c>
      <c r="E35" s="274" t="str">
        <f ca="1">IF($B35 = "", "", OFFSET(OFFSET(Tables!$F$230, (COLUMN(E35) - 3) * 9, 0), 0, ROW(D35) - 7))</f>
        <v/>
      </c>
    </row>
    <row r="36" spans="1:5" x14ac:dyDescent="0.2">
      <c r="A36" s="229" t="str">
        <f ca="1">IF(OFFSET(Tables!$F$5,0,ROW(B36)-7)&gt;0,OFFSET(Tables!$F$5,0,ROW(B36)-7),"")</f>
        <v/>
      </c>
      <c r="B36" s="253">
        <f ca="1">IF(OFFSET(Tables!$F$6,0,ROW(B36)-7)&gt;0,OFFSET(Tables!$F$6,0,ROW(B36)-7),"")</f>
        <v>30</v>
      </c>
      <c r="C36" s="273" t="str">
        <f ca="1">IF($B36 = "", "", OFFSET(OFFSET(Tables!$F$230, (COLUMN(C36) - 3) * 9, 0), 0, ROW(B36) - 7))</f>
        <v/>
      </c>
      <c r="D36" s="182" t="str">
        <f ca="1">IF($B36 = "", "", OFFSET(OFFSET(Tables!$F$230, (COLUMN(D36) - 3) * 9, 0), 0, ROW(C36) - 7))</f>
        <v/>
      </c>
      <c r="E36" s="274" t="str">
        <f ca="1">IF($B36 = "", "", OFFSET(OFFSET(Tables!$F$230, (COLUMN(E36) - 3) * 9, 0), 0, ROW(D36) - 7))</f>
        <v/>
      </c>
    </row>
    <row r="37" spans="1:5" x14ac:dyDescent="0.2">
      <c r="A37" s="229" t="str">
        <f ca="1">IF(OFFSET(Tables!$F$5,0,ROW(B37)-7)&gt;0,OFFSET(Tables!$F$5,0,ROW(B37)-7),"")</f>
        <v/>
      </c>
      <c r="B37" s="253">
        <f ca="1">IF(OFFSET(Tables!$F$6,0,ROW(B37)-7)&gt;0,OFFSET(Tables!$F$6,0,ROW(B37)-7),"")</f>
        <v>31</v>
      </c>
      <c r="C37" s="273" t="str">
        <f ca="1">IF($B37 = "", "", OFFSET(OFFSET(Tables!$F$230, (COLUMN(C37) - 3) * 9, 0), 0, ROW(B37) - 7))</f>
        <v/>
      </c>
      <c r="D37" s="182" t="str">
        <f ca="1">IF($B37 = "", "", OFFSET(OFFSET(Tables!$F$230, (COLUMN(D37) - 3) * 9, 0), 0, ROW(C37) - 7))</f>
        <v/>
      </c>
      <c r="E37" s="274" t="str">
        <f ca="1">IF($B37 = "", "", OFFSET(OFFSET(Tables!$F$230, (COLUMN(E37) - 3) * 9, 0), 0, ROW(D37) - 7))</f>
        <v/>
      </c>
    </row>
    <row r="38" spans="1:5" x14ac:dyDescent="0.2">
      <c r="A38" s="229" t="str">
        <f ca="1">IF(OFFSET(Tables!$F$5,0,ROW(B38)-7)&gt;0,OFFSET(Tables!$F$5,0,ROW(B38)-7),"")</f>
        <v/>
      </c>
      <c r="B38" s="253">
        <f ca="1">IF(OFFSET(Tables!$F$6,0,ROW(B38)-7)&gt;0,OFFSET(Tables!$F$6,0,ROW(B38)-7),"")</f>
        <v>32</v>
      </c>
      <c r="C38" s="273" t="str">
        <f ca="1">IF($B38 = "", "", OFFSET(OFFSET(Tables!$F$230, (COLUMN(C38) - 3) * 9, 0), 0, ROW(B38) - 7))</f>
        <v/>
      </c>
      <c r="D38" s="182" t="str">
        <f ca="1">IF($B38 = "", "", OFFSET(OFFSET(Tables!$F$230, (COLUMN(D38) - 3) * 9, 0), 0, ROW(C38) - 7))</f>
        <v/>
      </c>
      <c r="E38" s="274" t="str">
        <f ca="1">IF($B38 = "", "", OFFSET(OFFSET(Tables!$F$230, (COLUMN(E38) - 3) * 9, 0), 0, ROW(D38) - 7))</f>
        <v/>
      </c>
    </row>
    <row r="39" spans="1:5" x14ac:dyDescent="0.2">
      <c r="A39" s="229" t="str">
        <f ca="1">IF(OFFSET(Tables!$F$5,0,ROW(B39)-7)&gt;0,OFFSET(Tables!$F$5,0,ROW(B39)-7),"")</f>
        <v/>
      </c>
      <c r="B39" s="253">
        <f ca="1">IF(OFFSET(Tables!$F$6,0,ROW(B39)-7)&gt;0,OFFSET(Tables!$F$6,0,ROW(B39)-7),"")</f>
        <v>33</v>
      </c>
      <c r="C39" s="273" t="str">
        <f ca="1">IF($B39 = "", "", OFFSET(OFFSET(Tables!$F$230, (COLUMN(C39) - 3) * 9, 0), 0, ROW(B39) - 7))</f>
        <v/>
      </c>
      <c r="D39" s="182" t="str">
        <f ca="1">IF($B39 = "", "", OFFSET(OFFSET(Tables!$F$230, (COLUMN(D39) - 3) * 9, 0), 0, ROW(C39) - 7))</f>
        <v/>
      </c>
      <c r="E39" s="274" t="str">
        <f ca="1">IF($B39 = "", "", OFFSET(OFFSET(Tables!$F$230, (COLUMN(E39) - 3) * 9, 0), 0, ROW(D39) - 7))</f>
        <v/>
      </c>
    </row>
    <row r="40" spans="1:5" x14ac:dyDescent="0.2">
      <c r="A40" s="229" t="str">
        <f ca="1">IF(OFFSET(Tables!$F$5,0,ROW(B40)-7)&gt;0,OFFSET(Tables!$F$5,0,ROW(B40)-7),"")</f>
        <v/>
      </c>
      <c r="B40" s="253">
        <f ca="1">IF(OFFSET(Tables!$F$6,0,ROW(B40)-7)&gt;0,OFFSET(Tables!$F$6,0,ROW(B40)-7),"")</f>
        <v>34</v>
      </c>
      <c r="C40" s="273" t="str">
        <f ca="1">IF($B40 = "", "", OFFSET(OFFSET(Tables!$F$230, (COLUMN(C40) - 3) * 9, 0), 0, ROW(B40) - 7))</f>
        <v/>
      </c>
      <c r="D40" s="182" t="str">
        <f ca="1">IF($B40 = "", "", OFFSET(OFFSET(Tables!$F$230, (COLUMN(D40) - 3) * 9, 0), 0, ROW(C40) - 7))</f>
        <v/>
      </c>
      <c r="E40" s="274" t="str">
        <f ca="1">IF($B40 = "", "", OFFSET(OFFSET(Tables!$F$230, (COLUMN(E40) - 3) * 9, 0), 0, ROW(D40) - 7))</f>
        <v/>
      </c>
    </row>
    <row r="41" spans="1:5" x14ac:dyDescent="0.2">
      <c r="A41" s="229" t="str">
        <f ca="1">IF(OFFSET(Tables!$F$5,0,ROW(B41)-7)&gt;0,OFFSET(Tables!$F$5,0,ROW(B41)-7),"")</f>
        <v/>
      </c>
      <c r="B41" s="253">
        <f ca="1">IF(OFFSET(Tables!$F$6,0,ROW(B41)-7)&gt;0,OFFSET(Tables!$F$6,0,ROW(B41)-7),"")</f>
        <v>35</v>
      </c>
      <c r="C41" s="273" t="str">
        <f ca="1">IF($B41 = "", "", OFFSET(OFFSET(Tables!$F$230, (COLUMN(C41) - 3) * 9, 0), 0, ROW(B41) - 7))</f>
        <v/>
      </c>
      <c r="D41" s="182" t="str">
        <f ca="1">IF($B41 = "", "", OFFSET(OFFSET(Tables!$F$230, (COLUMN(D41) - 3) * 9, 0), 0, ROW(C41) - 7))</f>
        <v/>
      </c>
      <c r="E41" s="274" t="str">
        <f ca="1">IF($B41 = "", "", OFFSET(OFFSET(Tables!$F$230, (COLUMN(E41) - 3) * 9, 0), 0, ROW(D41) - 7))</f>
        <v/>
      </c>
    </row>
    <row r="42" spans="1:5" x14ac:dyDescent="0.2">
      <c r="A42" s="229" t="str">
        <f ca="1">IF(OFFSET(Tables!$F$5,0,ROW(B42)-7)&gt;0,OFFSET(Tables!$F$5,0,ROW(B42)-7),"")</f>
        <v/>
      </c>
      <c r="B42" s="253">
        <f ca="1">IF(OFFSET(Tables!$F$6,0,ROW(B42)-7)&gt;0,OFFSET(Tables!$F$6,0,ROW(B42)-7),"")</f>
        <v>36</v>
      </c>
      <c r="C42" s="273" t="str">
        <f ca="1">IF($B42 = "", "", OFFSET(OFFSET(Tables!$F$230, (COLUMN(C42) - 3) * 9, 0), 0, ROW(B42) - 7))</f>
        <v/>
      </c>
      <c r="D42" s="182" t="str">
        <f ca="1">IF($B42 = "", "", OFFSET(OFFSET(Tables!$F$230, (COLUMN(D42) - 3) * 9, 0), 0, ROW(C42) - 7))</f>
        <v/>
      </c>
      <c r="E42" s="274" t="str">
        <f ca="1">IF($B42 = "", "", OFFSET(OFFSET(Tables!$F$230, (COLUMN(E42) - 3) * 9, 0), 0, ROW(D42) - 7))</f>
        <v/>
      </c>
    </row>
    <row r="43" spans="1:5" x14ac:dyDescent="0.2">
      <c r="A43" s="229" t="str">
        <f ca="1">IF(OFFSET(Tables!$F$5,0,ROW(B43)-7)&gt;0,OFFSET(Tables!$F$5,0,ROW(B43)-7),"")</f>
        <v/>
      </c>
      <c r="B43" s="253">
        <f ca="1">IF(OFFSET(Tables!$F$6,0,ROW(B43)-7)&gt;0,OFFSET(Tables!$F$6,0,ROW(B43)-7),"")</f>
        <v>37</v>
      </c>
      <c r="C43" s="273" t="str">
        <f ca="1">IF($B43 = "", "", OFFSET(OFFSET(Tables!$F$230, (COLUMN(C43) - 3) * 9, 0), 0, ROW(B43) - 7))</f>
        <v/>
      </c>
      <c r="D43" s="182" t="str">
        <f ca="1">IF($B43 = "", "", OFFSET(OFFSET(Tables!$F$230, (COLUMN(D43) - 3) * 9, 0), 0, ROW(C43) - 7))</f>
        <v/>
      </c>
      <c r="E43" s="274" t="str">
        <f ca="1">IF($B43 = "", "", OFFSET(OFFSET(Tables!$F$230, (COLUMN(E43) - 3) * 9, 0), 0, ROW(D43) - 7))</f>
        <v/>
      </c>
    </row>
    <row r="44" spans="1:5" x14ac:dyDescent="0.2">
      <c r="A44" s="229" t="str">
        <f ca="1">IF(OFFSET(Tables!$F$5,0,ROW(B44)-7)&gt;0,OFFSET(Tables!$F$5,0,ROW(B44)-7),"")</f>
        <v/>
      </c>
      <c r="B44" s="253">
        <f ca="1">IF(OFFSET(Tables!$F$6,0,ROW(B44)-7)&gt;0,OFFSET(Tables!$F$6,0,ROW(B44)-7),"")</f>
        <v>38</v>
      </c>
      <c r="C44" s="273" t="str">
        <f ca="1">IF($B44 = "", "", OFFSET(OFFSET(Tables!$F$230, (COLUMN(C44) - 3) * 9, 0), 0, ROW(B44) - 7))</f>
        <v/>
      </c>
      <c r="D44" s="182" t="str">
        <f ca="1">IF($B44 = "", "", OFFSET(OFFSET(Tables!$F$230, (COLUMN(D44) - 3) * 9, 0), 0, ROW(C44) - 7))</f>
        <v/>
      </c>
      <c r="E44" s="274" t="str">
        <f ca="1">IF($B44 = "", "", OFFSET(OFFSET(Tables!$F$230, (COLUMN(E44) - 3) * 9, 0), 0, ROW(D44) - 7))</f>
        <v/>
      </c>
    </row>
    <row r="45" spans="1:5" x14ac:dyDescent="0.2">
      <c r="A45" s="229" t="str">
        <f ca="1">IF(OFFSET(Tables!$F$5,0,ROW(B45)-7)&gt;0,OFFSET(Tables!$F$5,0,ROW(B45)-7),"")</f>
        <v/>
      </c>
      <c r="B45" s="253">
        <f ca="1">IF(OFFSET(Tables!$F$6,0,ROW(B45)-7)&gt;0,OFFSET(Tables!$F$6,0,ROW(B45)-7),"")</f>
        <v>39</v>
      </c>
      <c r="C45" s="273" t="str">
        <f ca="1">IF($B45 = "", "", OFFSET(OFFSET(Tables!$F$230, (COLUMN(C45) - 3) * 9, 0), 0, ROW(B45) - 7))</f>
        <v/>
      </c>
      <c r="D45" s="182" t="str">
        <f ca="1">IF($B45 = "", "", OFFSET(OFFSET(Tables!$F$230, (COLUMN(D45) - 3) * 9, 0), 0, ROW(C45) - 7))</f>
        <v/>
      </c>
      <c r="E45" s="274" t="str">
        <f ca="1">IF($B45 = "", "", OFFSET(OFFSET(Tables!$F$230, (COLUMN(E45) - 3) * 9, 0), 0, ROW(D45) - 7))</f>
        <v/>
      </c>
    </row>
    <row r="46" spans="1:5" x14ac:dyDescent="0.2">
      <c r="A46" s="229" t="str">
        <f ca="1">IF(OFFSET(Tables!$F$5,0,ROW(B46)-7)&gt;0,OFFSET(Tables!$F$5,0,ROW(B46)-7),"")</f>
        <v/>
      </c>
      <c r="B46" s="253">
        <f ca="1">IF(OFFSET(Tables!$F$6,0,ROW(B46)-7)&gt;0,OFFSET(Tables!$F$6,0,ROW(B46)-7),"")</f>
        <v>40</v>
      </c>
      <c r="C46" s="273" t="str">
        <f ca="1">IF($B46 = "", "", OFFSET(OFFSET(Tables!$F$230, (COLUMN(C46) - 3) * 9, 0), 0, ROW(B46) - 7))</f>
        <v/>
      </c>
      <c r="D46" s="182" t="str">
        <f ca="1">IF($B46 = "", "", OFFSET(OFFSET(Tables!$F$230, (COLUMN(D46) - 3) * 9, 0), 0, ROW(C46) - 7))</f>
        <v/>
      </c>
      <c r="E46" s="274" t="str">
        <f ca="1">IF($B46 = "", "", OFFSET(OFFSET(Tables!$F$230, (COLUMN(E46) - 3) * 9, 0), 0, ROW(D46) - 7))</f>
        <v/>
      </c>
    </row>
    <row r="47" spans="1:5" x14ac:dyDescent="0.2">
      <c r="A47" s="229" t="str">
        <f ca="1">IF(OFFSET(Tables!$F$5,0,ROW(B47)-7)&gt;0,OFFSET(Tables!$F$5,0,ROW(B47)-7),"")</f>
        <v/>
      </c>
      <c r="B47" s="253">
        <f ca="1">IF(OFFSET(Tables!$F$6,0,ROW(B47)-7)&gt;0,OFFSET(Tables!$F$6,0,ROW(B47)-7),"")</f>
        <v>41</v>
      </c>
      <c r="C47" s="273" t="str">
        <f ca="1">IF($B47 = "", "", OFFSET(OFFSET(Tables!$F$230, (COLUMN(C47) - 3) * 9, 0), 0, ROW(B47) - 7))</f>
        <v/>
      </c>
      <c r="D47" s="182" t="str">
        <f ca="1">IF($B47 = "", "", OFFSET(OFFSET(Tables!$F$230, (COLUMN(D47) - 3) * 9, 0), 0, ROW(C47) - 7))</f>
        <v/>
      </c>
      <c r="E47" s="274" t="str">
        <f ca="1">IF($B47 = "", "", OFFSET(OFFSET(Tables!$F$230, (COLUMN(E47) - 3) * 9, 0), 0, ROW(D47) - 7))</f>
        <v/>
      </c>
    </row>
    <row r="48" spans="1:5" x14ac:dyDescent="0.2">
      <c r="A48" s="229" t="str">
        <f ca="1">IF(OFFSET(Tables!$F$5,0,ROW(B48)-7)&gt;0,OFFSET(Tables!$F$5,0,ROW(B48)-7),"")</f>
        <v/>
      </c>
      <c r="B48" s="253">
        <f ca="1">IF(OFFSET(Tables!$F$6,0,ROW(B48)-7)&gt;0,OFFSET(Tables!$F$6,0,ROW(B48)-7),"")</f>
        <v>42</v>
      </c>
      <c r="C48" s="273" t="str">
        <f ca="1">IF($B48 = "", "", OFFSET(OFFSET(Tables!$F$230, (COLUMN(C48) - 3) * 9, 0), 0, ROW(B48) - 7))</f>
        <v/>
      </c>
      <c r="D48" s="182" t="str">
        <f ca="1">IF($B48 = "", "", OFFSET(OFFSET(Tables!$F$230, (COLUMN(D48) - 3) * 9, 0), 0, ROW(C48) - 7))</f>
        <v/>
      </c>
      <c r="E48" s="274" t="str">
        <f ca="1">IF($B48 = "", "", OFFSET(OFFSET(Tables!$F$230, (COLUMN(E48) - 3) * 9, 0), 0, ROW(D48) - 7))</f>
        <v/>
      </c>
    </row>
    <row r="49" spans="1:5" x14ac:dyDescent="0.2">
      <c r="A49" s="229" t="str">
        <f ca="1">IF(OFFSET(Tables!$F$5,0,ROW(B49)-7)&gt;0,OFFSET(Tables!$F$5,0,ROW(B49)-7),"")</f>
        <v/>
      </c>
      <c r="B49" s="253">
        <f ca="1">IF(OFFSET(Tables!$F$6,0,ROW(B49)-7)&gt;0,OFFSET(Tables!$F$6,0,ROW(B49)-7),"")</f>
        <v>43</v>
      </c>
      <c r="C49" s="273" t="str">
        <f ca="1">IF($B49 = "", "", OFFSET(OFFSET(Tables!$F$230, (COLUMN(C49) - 3) * 9, 0), 0, ROW(B49) - 7))</f>
        <v/>
      </c>
      <c r="D49" s="182" t="str">
        <f ca="1">IF($B49 = "", "", OFFSET(OFFSET(Tables!$F$230, (COLUMN(D49) - 3) * 9, 0), 0, ROW(C49) - 7))</f>
        <v/>
      </c>
      <c r="E49" s="274" t="str">
        <f ca="1">IF($B49 = "", "", OFFSET(OFFSET(Tables!$F$230, (COLUMN(E49) - 3) * 9, 0), 0, ROW(D49) - 7))</f>
        <v/>
      </c>
    </row>
    <row r="50" spans="1:5" x14ac:dyDescent="0.2">
      <c r="A50" s="229" t="str">
        <f ca="1">IF(OFFSET(Tables!$F$5,0,ROW(B50)-7)&gt;0,OFFSET(Tables!$F$5,0,ROW(B50)-7),"")</f>
        <v/>
      </c>
      <c r="B50" s="253">
        <f ca="1">IF(OFFSET(Tables!$F$6,0,ROW(B50)-7)&gt;0,OFFSET(Tables!$F$6,0,ROW(B50)-7),"")</f>
        <v>44</v>
      </c>
      <c r="C50" s="273" t="str">
        <f ca="1">IF($B50 = "", "", OFFSET(OFFSET(Tables!$F$230, (COLUMN(C50) - 3) * 9, 0), 0, ROW(B50) - 7))</f>
        <v/>
      </c>
      <c r="D50" s="182" t="str">
        <f ca="1">IF($B50 = "", "", OFFSET(OFFSET(Tables!$F$230, (COLUMN(D50) - 3) * 9, 0), 0, ROW(C50) - 7))</f>
        <v/>
      </c>
      <c r="E50" s="274" t="str">
        <f ca="1">IF($B50 = "", "", OFFSET(OFFSET(Tables!$F$230, (COLUMN(E50) - 3) * 9, 0), 0, ROW(D50) - 7))</f>
        <v/>
      </c>
    </row>
    <row r="51" spans="1:5" x14ac:dyDescent="0.2">
      <c r="A51" s="229" t="str">
        <f ca="1">IF(OFFSET(Tables!$F$5,0,ROW(B51)-7)&gt;0,OFFSET(Tables!$F$5,0,ROW(B51)-7),"")</f>
        <v/>
      </c>
      <c r="B51" s="253">
        <f ca="1">IF(OFFSET(Tables!$F$6,0,ROW(B51)-7)&gt;0,OFFSET(Tables!$F$6,0,ROW(B51)-7),"")</f>
        <v>45</v>
      </c>
      <c r="C51" s="273" t="str">
        <f ca="1">IF($B51 = "", "", OFFSET(OFFSET(Tables!$F$230, (COLUMN(C51) - 3) * 9, 0), 0, ROW(B51) - 7))</f>
        <v/>
      </c>
      <c r="D51" s="182" t="str">
        <f ca="1">IF($B51 = "", "", OFFSET(OFFSET(Tables!$F$230, (COLUMN(D51) - 3) * 9, 0), 0, ROW(C51) - 7))</f>
        <v/>
      </c>
      <c r="E51" s="274" t="str">
        <f ca="1">IF($B51 = "", "", OFFSET(OFFSET(Tables!$F$230, (COLUMN(E51) - 3) * 9, 0), 0, ROW(D51) - 7))</f>
        <v/>
      </c>
    </row>
    <row r="52" spans="1:5" x14ac:dyDescent="0.2">
      <c r="A52" s="229" t="str">
        <f ca="1">IF(OFFSET(Tables!$F$5,0,ROW(B52)-7)&gt;0,OFFSET(Tables!$F$5,0,ROW(B52)-7),"")</f>
        <v/>
      </c>
      <c r="B52" s="253">
        <f ca="1">IF(OFFSET(Tables!$F$6,0,ROW(B52)-7)&gt;0,OFFSET(Tables!$F$6,0,ROW(B52)-7),"")</f>
        <v>46</v>
      </c>
      <c r="C52" s="273" t="str">
        <f ca="1">IF($B52 = "", "", OFFSET(OFFSET(Tables!$F$230, (COLUMN(C52) - 3) * 9, 0), 0, ROW(B52) - 7))</f>
        <v/>
      </c>
      <c r="D52" s="182" t="str">
        <f ca="1">IF($B52 = "", "", OFFSET(OFFSET(Tables!$F$230, (COLUMN(D52) - 3) * 9, 0), 0, ROW(C52) - 7))</f>
        <v/>
      </c>
      <c r="E52" s="274" t="str">
        <f ca="1">IF($B52 = "", "", OFFSET(OFFSET(Tables!$F$230, (COLUMN(E52) - 3) * 9, 0), 0, ROW(D52) - 7))</f>
        <v/>
      </c>
    </row>
    <row r="53" spans="1:5" x14ac:dyDescent="0.2">
      <c r="A53" s="229" t="str">
        <f ca="1">IF(OFFSET(Tables!$F$5,0,ROW(B53)-7)&gt;0,OFFSET(Tables!$F$5,0,ROW(B53)-7),"")</f>
        <v/>
      </c>
      <c r="B53" s="253">
        <f ca="1">IF(OFFSET(Tables!$F$6,0,ROW(B53)-7)&gt;0,OFFSET(Tables!$F$6,0,ROW(B53)-7),"")</f>
        <v>47</v>
      </c>
      <c r="C53" s="273" t="str">
        <f ca="1">IF($B53 = "", "", OFFSET(OFFSET(Tables!$F$230, (COLUMN(C53) - 3) * 9, 0), 0, ROW(B53) - 7))</f>
        <v/>
      </c>
      <c r="D53" s="182" t="str">
        <f ca="1">IF($B53 = "", "", OFFSET(OFFSET(Tables!$F$230, (COLUMN(D53) - 3) * 9, 0), 0, ROW(C53) - 7))</f>
        <v/>
      </c>
      <c r="E53" s="274" t="str">
        <f ca="1">IF($B53 = "", "", OFFSET(OFFSET(Tables!$F$230, (COLUMN(E53) - 3) * 9, 0), 0, ROW(D53) - 7))</f>
        <v/>
      </c>
    </row>
    <row r="54" spans="1:5" x14ac:dyDescent="0.2">
      <c r="A54" s="229" t="str">
        <f ca="1">IF(OFFSET(Tables!$F$5,0,ROW(B54)-7)&gt;0,OFFSET(Tables!$F$5,0,ROW(B54)-7),"")</f>
        <v/>
      </c>
      <c r="B54" s="253">
        <f ca="1">IF(OFFSET(Tables!$F$6,0,ROW(B54)-7)&gt;0,OFFSET(Tables!$F$6,0,ROW(B54)-7),"")</f>
        <v>48</v>
      </c>
      <c r="C54" s="273" t="str">
        <f ca="1">IF($B54 = "", "", OFFSET(OFFSET(Tables!$F$230, (COLUMN(C54) - 3) * 9, 0), 0, ROW(B54) - 7))</f>
        <v/>
      </c>
      <c r="D54" s="182" t="str">
        <f ca="1">IF($B54 = "", "", OFFSET(OFFSET(Tables!$F$230, (COLUMN(D54) - 3) * 9, 0), 0, ROW(C54) - 7))</f>
        <v/>
      </c>
      <c r="E54" s="274" t="str">
        <f ca="1">IF($B54 = "", "", OFFSET(OFFSET(Tables!$F$230, (COLUMN(E54) - 3) * 9, 0), 0, ROW(D54) - 7))</f>
        <v/>
      </c>
    </row>
    <row r="55" spans="1:5" x14ac:dyDescent="0.2">
      <c r="A55" s="229" t="str">
        <f ca="1">IF(OFFSET(Tables!$F$5,0,ROW(B55)-7)&gt;0,OFFSET(Tables!$F$5,0,ROW(B55)-7),"")</f>
        <v/>
      </c>
      <c r="B55" s="253">
        <f ca="1">IF(OFFSET(Tables!$F$6,0,ROW(B55)-7)&gt;0,OFFSET(Tables!$F$6,0,ROW(B55)-7),"")</f>
        <v>49</v>
      </c>
      <c r="C55" s="273" t="str">
        <f ca="1">IF($B55 = "", "", OFFSET(OFFSET(Tables!$F$230, (COLUMN(C55) - 3) * 9, 0), 0, ROW(B55) - 7))</f>
        <v/>
      </c>
      <c r="D55" s="182" t="str">
        <f ca="1">IF($B55 = "", "", OFFSET(OFFSET(Tables!$F$230, (COLUMN(D55) - 3) * 9, 0), 0, ROW(C55) - 7))</f>
        <v/>
      </c>
      <c r="E55" s="274" t="str">
        <f ca="1">IF($B55 = "", "", OFFSET(OFFSET(Tables!$F$230, (COLUMN(E55) - 3) * 9, 0), 0, ROW(D55) - 7))</f>
        <v/>
      </c>
    </row>
    <row r="56" spans="1:5" x14ac:dyDescent="0.2">
      <c r="A56" s="229" t="str">
        <f ca="1">IF(OFFSET(Tables!$F$5,0,ROW(B56)-7)&gt;0,OFFSET(Tables!$F$5,0,ROW(B56)-7),"")</f>
        <v/>
      </c>
      <c r="B56" s="253">
        <f ca="1">IF(OFFSET(Tables!$F$6,0,ROW(B56)-7)&gt;0,OFFSET(Tables!$F$6,0,ROW(B56)-7),"")</f>
        <v>50</v>
      </c>
      <c r="C56" s="273" t="str">
        <f ca="1">IF($B56 = "", "", OFFSET(OFFSET(Tables!$F$230, (COLUMN(C56) - 3) * 9, 0), 0, ROW(B56) - 7))</f>
        <v/>
      </c>
      <c r="D56" s="182" t="str">
        <f ca="1">IF($B56 = "", "", OFFSET(OFFSET(Tables!$F$230, (COLUMN(D56) - 3) * 9, 0), 0, ROW(C56) - 7))</f>
        <v/>
      </c>
      <c r="E56" s="274" t="str">
        <f ca="1">IF($B56 = "", "", OFFSET(OFFSET(Tables!$F$230, (COLUMN(E56) - 3) * 9, 0), 0, ROW(D56) - 7))</f>
        <v/>
      </c>
    </row>
    <row r="57" spans="1:5" x14ac:dyDescent="0.2">
      <c r="A57" s="229" t="str">
        <f ca="1">IF(OFFSET(Tables!$F$5,0,ROW(B57)-7)&gt;0,OFFSET(Tables!$F$5,0,ROW(B57)-7),"")</f>
        <v/>
      </c>
      <c r="B57" s="253">
        <f ca="1">IF(OFFSET(Tables!$F$6,0,ROW(B57)-7)&gt;0,OFFSET(Tables!$F$6,0,ROW(B57)-7),"")</f>
        <v>51</v>
      </c>
      <c r="C57" s="273" t="str">
        <f ca="1">IF($B57 = "", "", OFFSET(OFFSET(Tables!$F$230, (COLUMN(C57) - 3) * 9, 0), 0, ROW(B57) - 7))</f>
        <v/>
      </c>
      <c r="D57" s="182" t="str">
        <f ca="1">IF($B57 = "", "", OFFSET(OFFSET(Tables!$F$230, (COLUMN(D57) - 3) * 9, 0), 0, ROW(C57) - 7))</f>
        <v/>
      </c>
      <c r="E57" s="274" t="str">
        <f ca="1">IF($B57 = "", "", OFFSET(OFFSET(Tables!$F$230, (COLUMN(E57) - 3) * 9, 0), 0, ROW(D57) - 7))</f>
        <v/>
      </c>
    </row>
    <row r="58" spans="1:5" x14ac:dyDescent="0.2">
      <c r="A58" s="229" t="str">
        <f ca="1">IF(OFFSET(Tables!$F$5,0,ROW(B58)-7)&gt;0,OFFSET(Tables!$F$5,0,ROW(B58)-7),"")</f>
        <v/>
      </c>
      <c r="B58" s="253">
        <f ca="1">IF(OFFSET(Tables!$F$6,0,ROW(B58)-7)&gt;0,OFFSET(Tables!$F$6,0,ROW(B58)-7),"")</f>
        <v>52</v>
      </c>
      <c r="C58" s="273" t="str">
        <f ca="1">IF($B58 = "", "", OFFSET(OFFSET(Tables!$F$230, (COLUMN(C58) - 3) * 9, 0), 0, ROW(B58) - 7))</f>
        <v/>
      </c>
      <c r="D58" s="182" t="str">
        <f ca="1">IF($B58 = "", "", OFFSET(OFFSET(Tables!$F$230, (COLUMN(D58) - 3) * 9, 0), 0, ROW(C58) - 7))</f>
        <v/>
      </c>
      <c r="E58" s="274" t="str">
        <f ca="1">IF($B58 = "", "", OFFSET(OFFSET(Tables!$F$230, (COLUMN(E58) - 3) * 9, 0), 0, ROW(D58) - 7))</f>
        <v/>
      </c>
    </row>
    <row r="59" spans="1:5" ht="13.5" thickBot="1" x14ac:dyDescent="0.25">
      <c r="A59" s="231" t="str">
        <f ca="1">IF(OFFSET(Tables!$F$5,0,ROW(B59)-7)&gt;0,OFFSET(Tables!$F$5,0,ROW(B59)-7),"")</f>
        <v/>
      </c>
      <c r="B59" s="316">
        <f ca="1">IF(OFFSET(Tables!$F$6,0,ROW(B59)-7)&gt;0,OFFSET(Tables!$F$6,0,ROW(B59)-7),"")</f>
        <v>53</v>
      </c>
      <c r="C59" s="275" t="str">
        <f ca="1">IF($B59 = "", "", OFFSET(OFFSET(Tables!$F$230, (COLUMN(C59) - 3) * 9, 0), 0, ROW(B59) - 7))</f>
        <v/>
      </c>
      <c r="D59" s="258" t="str">
        <f ca="1">IF($B59 = "", "", OFFSET(OFFSET(Tables!$F$230, (COLUMN(D59) - 3) * 9, 0), 0, ROW(C59) - 7))</f>
        <v/>
      </c>
      <c r="E59" s="259" t="str">
        <f ca="1">IF($B59 = "", "", OFFSET(OFFSET(Tables!$F$230,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8" s="165" customFormat="1" ht="15" x14ac:dyDescent="0.25">
      <c r="L1" s="280"/>
    </row>
    <row r="2" spans="1:28" s="165" customFormat="1" ht="15.75" x14ac:dyDescent="0.25">
      <c r="A2" s="603" t="str">
        <f>Tables!$A$257</f>
        <v>Suriname</v>
      </c>
      <c r="B2" s="603"/>
      <c r="C2" s="603"/>
      <c r="D2" s="603"/>
      <c r="E2" s="603"/>
      <c r="F2" s="603"/>
      <c r="G2" s="603"/>
      <c r="H2" s="603"/>
      <c r="I2" s="603"/>
      <c r="J2" s="603"/>
      <c r="K2" s="603"/>
      <c r="L2" s="603"/>
      <c r="M2" s="603"/>
      <c r="N2" s="603"/>
      <c r="O2" s="603"/>
      <c r="P2" s="603"/>
      <c r="Q2" s="603"/>
      <c r="R2" s="603"/>
      <c r="S2" s="603"/>
      <c r="T2" s="603"/>
      <c r="U2" s="603"/>
      <c r="V2" s="603"/>
      <c r="W2" s="603"/>
      <c r="X2" s="603"/>
      <c r="Y2" s="603"/>
      <c r="Z2" s="603"/>
    </row>
    <row r="3" spans="1:28" s="165" customFormat="1" ht="15" x14ac:dyDescent="0.25">
      <c r="A3" s="602" t="str">
        <f>Tables!$A$258</f>
        <v>Years</v>
      </c>
      <c r="B3" s="602"/>
      <c r="C3" s="602"/>
      <c r="D3" s="602"/>
      <c r="E3" s="602"/>
      <c r="F3" s="602"/>
      <c r="G3" s="602"/>
      <c r="H3" s="602"/>
      <c r="I3" s="602"/>
      <c r="J3" s="602"/>
      <c r="K3" s="602"/>
      <c r="L3" s="602"/>
      <c r="M3" s="602"/>
      <c r="N3" s="602"/>
      <c r="O3" s="602"/>
      <c r="P3" s="602"/>
      <c r="Q3" s="602"/>
      <c r="R3" s="602"/>
      <c r="S3" s="602"/>
      <c r="T3" s="602"/>
      <c r="U3" s="602"/>
      <c r="V3" s="602"/>
      <c r="W3" s="602"/>
      <c r="X3" s="602"/>
      <c r="Y3" s="602"/>
      <c r="Z3" s="602"/>
    </row>
    <row r="4" spans="1:28" s="165" customFormat="1" x14ac:dyDescent="0.2"/>
    <row r="5" spans="1:28" ht="33.75" customHeight="1" thickBot="1" x14ac:dyDescent="0.25">
      <c r="A5" s="607" t="s">
        <v>107</v>
      </c>
      <c r="B5" s="607"/>
      <c r="C5" s="607"/>
      <c r="D5" s="607"/>
      <c r="E5" s="607"/>
      <c r="F5" s="607"/>
      <c r="G5" s="607"/>
      <c r="H5" s="607"/>
      <c r="I5" s="607"/>
      <c r="J5" s="607"/>
      <c r="K5" s="607"/>
      <c r="L5" s="607"/>
      <c r="M5" s="607"/>
      <c r="N5" s="607"/>
      <c r="O5" s="607"/>
      <c r="P5" s="607"/>
      <c r="Q5" s="607"/>
      <c r="R5" s="607"/>
      <c r="S5" s="607"/>
      <c r="T5" s="607"/>
    </row>
    <row r="6" spans="1:28" ht="13.5" thickBot="1" x14ac:dyDescent="0.25">
      <c r="A6" s="168"/>
      <c r="B6" s="172"/>
      <c r="C6" s="604" t="str">
        <f>Parameters!$H3</f>
        <v>Under 6 months</v>
      </c>
      <c r="D6" s="605"/>
      <c r="E6" s="606"/>
      <c r="F6" s="604" t="str">
        <f>Parameters!$H4</f>
        <v>6 to 11 months</v>
      </c>
      <c r="G6" s="605"/>
      <c r="H6" s="606"/>
      <c r="I6" s="604" t="str">
        <f>Parameters!$H5</f>
        <v>12 to 23 months</v>
      </c>
      <c r="J6" s="605"/>
      <c r="K6" s="606"/>
      <c r="L6" s="604" t="str">
        <f>Parameters!$H6</f>
        <v>2 to 4 years</v>
      </c>
      <c r="M6" s="605"/>
      <c r="N6" s="606"/>
      <c r="O6" s="604" t="str">
        <f>Parameters!$H7</f>
        <v>5 to 14 years</v>
      </c>
      <c r="P6" s="605"/>
      <c r="Q6" s="606"/>
      <c r="R6" s="604" t="str">
        <f>Parameters!$H8</f>
        <v>15 to 49 years</v>
      </c>
      <c r="S6" s="605"/>
      <c r="T6" s="606"/>
      <c r="U6" s="604" t="str">
        <f>Parameters!$H9</f>
        <v>50 to 64 years</v>
      </c>
      <c r="V6" s="605"/>
      <c r="W6" s="606"/>
      <c r="X6" s="604" t="str">
        <f>Parameters!$H10</f>
        <v>65 years +</v>
      </c>
      <c r="Y6" s="605"/>
      <c r="Z6" s="606"/>
    </row>
    <row r="7" spans="1:28" ht="75" customHeight="1" thickBot="1" x14ac:dyDescent="0.25">
      <c r="A7" s="305" t="s">
        <v>29</v>
      </c>
      <c r="B7" s="304" t="s">
        <v>30</v>
      </c>
      <c r="C7" s="263" t="str">
        <f>Parameters!$B$80</f>
        <v>Hospitalization</v>
      </c>
      <c r="D7" s="262" t="str">
        <f>Parameters!$B$81</f>
        <v>ICU</v>
      </c>
      <c r="E7" s="268" t="str">
        <f>Parameters!$B$82</f>
        <v>Death</v>
      </c>
      <c r="F7" s="263" t="str">
        <f>Parameters!$B$80</f>
        <v>Hospitalization</v>
      </c>
      <c r="G7" s="262" t="str">
        <f>Parameters!$B$81</f>
        <v>ICU</v>
      </c>
      <c r="H7" s="268" t="str">
        <f>Parameters!$B$82</f>
        <v>Death</v>
      </c>
      <c r="I7" s="263" t="str">
        <f>Parameters!$B$80</f>
        <v>Hospitalization</v>
      </c>
      <c r="J7" s="262" t="str">
        <f>Parameters!$B$81</f>
        <v>ICU</v>
      </c>
      <c r="K7" s="268" t="str">
        <f>Parameters!$B$82</f>
        <v>Death</v>
      </c>
      <c r="L7" s="263" t="str">
        <f>Parameters!$B$80</f>
        <v>Hospitalization</v>
      </c>
      <c r="M7" s="262" t="str">
        <f>Parameters!$B$81</f>
        <v>ICU</v>
      </c>
      <c r="N7" s="268" t="str">
        <f>Parameters!$B$82</f>
        <v>Death</v>
      </c>
      <c r="O7" s="263" t="str">
        <f>Parameters!$B$80</f>
        <v>Hospitalization</v>
      </c>
      <c r="P7" s="262" t="str">
        <f>Parameters!$B$81</f>
        <v>ICU</v>
      </c>
      <c r="Q7" s="268" t="str">
        <f>Parameters!$B$82</f>
        <v>Death</v>
      </c>
      <c r="R7" s="263" t="str">
        <f>Parameters!$B$80</f>
        <v>Hospitalization</v>
      </c>
      <c r="S7" s="262" t="str">
        <f>Parameters!$B$81</f>
        <v>ICU</v>
      </c>
      <c r="T7" s="268" t="str">
        <f>Parameters!$B$82</f>
        <v>Death</v>
      </c>
      <c r="U7" s="263" t="str">
        <f>Parameters!$B$80</f>
        <v>Hospitalization</v>
      </c>
      <c r="V7" s="262" t="str">
        <f>Parameters!$B$81</f>
        <v>ICU</v>
      </c>
      <c r="W7" s="268" t="str">
        <f>Parameters!$B$82</f>
        <v>Death</v>
      </c>
      <c r="X7" s="263" t="str">
        <f>Parameters!$B$80</f>
        <v>Hospitalization</v>
      </c>
      <c r="Y7" s="262" t="str">
        <f>Parameters!$B$81</f>
        <v>ICU</v>
      </c>
      <c r="Z7" s="268" t="str">
        <f>Parameters!$B$82</f>
        <v>Death</v>
      </c>
    </row>
    <row r="8" spans="1:28" x14ac:dyDescent="0.2">
      <c r="A8" s="228" t="str">
        <f ca="1">IF(OFFSET(Tables!$F$5,0,ROW(B8)-8)&gt;0,OFFSET(Tables!$F$5,0,ROW(B8)-8),"")</f>
        <v/>
      </c>
      <c r="B8" s="225">
        <f ca="1">IF(OFFSET(Tables!$F$6,0,ROW(B8)-8)&gt;0,OFFSET(Tables!$F$6,0,ROW(B8)-8),"")</f>
        <v>1</v>
      </c>
      <c r="C8" s="290" t="str">
        <f ca="1">IF($B8 = "", "", OFFSET(OFFSET(Tables!$F$14, (COLUMN(C8) - 3) * 9, 0),  0, ROW(C8) - 8))</f>
        <v/>
      </c>
      <c r="D8" s="291" t="str">
        <f ca="1">IF($B8 = "", "", OFFSET(OFFSET(Tables!$F$14, (COLUMN(D8) - 3) * 9, 0),  0, ROW(D8) - 8))</f>
        <v/>
      </c>
      <c r="E8" s="291" t="str">
        <f ca="1">IF($B8 = "", "", OFFSET(OFFSET(Tables!$F$14, (COLUMN(E8) - 3) * 9, 0),  0, ROW(E8) - 8))</f>
        <v/>
      </c>
      <c r="F8" s="291" t="str">
        <f ca="1">IF($B8 = "", "", OFFSET(OFFSET(Tables!$F$14, (COLUMN(F8) - 3) * 9, 0),  0, ROW(F8) - 8))</f>
        <v/>
      </c>
      <c r="G8" s="291" t="str">
        <f ca="1">IF($B8 = "", "", OFFSET(OFFSET(Tables!$F$14, (COLUMN(G8) - 3) * 9, 0),  0, ROW(G8) - 8))</f>
        <v/>
      </c>
      <c r="H8" s="291" t="str">
        <f ca="1">IF($B8 = "", "", OFFSET(OFFSET(Tables!$F$14, (COLUMN(H8) - 3) * 9, 0),  0, ROW(H8) - 8))</f>
        <v/>
      </c>
      <c r="I8" s="291" t="str">
        <f ca="1">IF($B8 = "", "", OFFSET(OFFSET(Tables!$F$14, (COLUMN(I8) - 3) * 9, 0),  0, ROW(I8) - 8))</f>
        <v/>
      </c>
      <c r="J8" s="291" t="str">
        <f ca="1">IF($B8 = "", "", OFFSET(OFFSET(Tables!$F$14, (COLUMN(J8) - 3) * 9, 0),  0, ROW(J8) - 8))</f>
        <v/>
      </c>
      <c r="K8" s="291" t="str">
        <f ca="1">IF($B8 = "", "", OFFSET(OFFSET(Tables!$F$14, (COLUMN(K8) - 3) * 9, 0),  0, ROW(K8) - 8))</f>
        <v/>
      </c>
      <c r="L8" s="291" t="str">
        <f ca="1">IF($B8 = "", "", OFFSET(OFFSET(Tables!$F$14, (COLUMN(L8) - 3) * 9, 0),  0, ROW(L8) - 8))</f>
        <v/>
      </c>
      <c r="M8" s="291" t="str">
        <f ca="1">IF($B8 = "", "", OFFSET(OFFSET(Tables!$F$14, (COLUMN(M8) - 3) * 9, 0),  0, ROW(M8) - 8))</f>
        <v/>
      </c>
      <c r="N8" s="291" t="str">
        <f ca="1">IF($B8 = "", "", OFFSET(OFFSET(Tables!$F$14, (COLUMN(N8) - 3) * 9, 0),  0, ROW(N8) - 8))</f>
        <v/>
      </c>
      <c r="O8" s="291" t="str">
        <f ca="1">IF($B8 = "", "", OFFSET(OFFSET(Tables!$F$14, (COLUMN(O8) - 3) * 9, 0),  0, ROW(O8) - 8))</f>
        <v/>
      </c>
      <c r="P8" s="291" t="str">
        <f ca="1">IF($B8 = "", "", OFFSET(OFFSET(Tables!$F$14, (COLUMN(P8) - 3) * 9, 0),  0, ROW(P8) - 8))</f>
        <v/>
      </c>
      <c r="Q8" s="291" t="str">
        <f ca="1">IF($B8 = "", "", OFFSET(OFFSET(Tables!$F$14, (COLUMN(Q8) - 3) * 9, 0),  0, ROW(Q8) - 8))</f>
        <v/>
      </c>
      <c r="R8" s="291" t="str">
        <f ca="1">IF($B8 = "", "", OFFSET(OFFSET(Tables!$F$14, (COLUMN(R8) - 3) * 9, 0),  0, ROW(R8) - 8))</f>
        <v/>
      </c>
      <c r="S8" s="291" t="str">
        <f ca="1">IF($B8 = "", "", OFFSET(OFFSET(Tables!$F$14, (COLUMN(S8) - 3) * 9, 0),  0, ROW(S8) - 8))</f>
        <v/>
      </c>
      <c r="T8" s="291" t="str">
        <f ca="1">IF($B8 = "", "", OFFSET(OFFSET(Tables!$F$14, (COLUMN(T8) - 3) * 9, 0),  0, ROW(T8) - 8))</f>
        <v/>
      </c>
      <c r="U8" s="291" t="str">
        <f ca="1">IF($B8 = "", "", OFFSET(OFFSET(Tables!$F$14, (COLUMN(U8) - 3) * 9, 0),  0, ROW(U8) - 8))</f>
        <v/>
      </c>
      <c r="V8" s="291" t="str">
        <f ca="1">IF($B8 = "", "", OFFSET(OFFSET(Tables!$F$14, (COLUMN(V8) - 3) * 9, 0),  0, ROW(V8) - 8))</f>
        <v/>
      </c>
      <c r="W8" s="291" t="str">
        <f ca="1">IF($B8 = "", "", OFFSET(OFFSET(Tables!$F$14, (COLUMN(W8) - 3) * 9, 0),  0, ROW(W8) - 8))</f>
        <v/>
      </c>
      <c r="X8" s="291">
        <f ca="1">IF($B8 = "", "", OFFSET(OFFSET(Tables!$F$14, (COLUMN(X8) - 3) * 9, 0),  0, ROW(X8) - 8))</f>
        <v>0.27500000000000002</v>
      </c>
      <c r="Y8" s="291">
        <f ca="1">IF($B8 = "", "", OFFSET(OFFSET(Tables!$F$14, (COLUMN(Y8) - 3) * 9, 0),  0, ROW(Y8) - 8))</f>
        <v>0.23684210526315788</v>
      </c>
      <c r="Z8" s="291">
        <f ca="1">IF($B8 = "", "", OFFSET(OFFSET(Tables!$F$14, (COLUMN(Z8) - 3) * 9, 0),  0, ROW(Z8) - 8))</f>
        <v>0.19444444444444445</v>
      </c>
    </row>
    <row r="9" spans="1:28" x14ac:dyDescent="0.2">
      <c r="A9" s="229" t="str">
        <f ca="1">IF(OFFSET(Tables!$F$5,0,ROW(B9)-8)&gt;0,OFFSET(Tables!$F$5,0,ROW(B9)-8),"")</f>
        <v/>
      </c>
      <c r="B9" s="170">
        <f ca="1">IF(OFFSET(Tables!$F$6,0,ROW(B9)-8)&gt;0,OFFSET(Tables!$F$6,0,ROW(B9)-8),"")</f>
        <v>2</v>
      </c>
      <c r="C9" s="265" t="str">
        <f ca="1">IF($B9 = "", "", OFFSET(OFFSET(Tables!$F$14, (COLUMN(C9) - 3) * 9, 0),  0, ROW(C9) - 8))</f>
        <v/>
      </c>
      <c r="D9" s="264" t="str">
        <f ca="1">IF($B9 = "", "", OFFSET(OFFSET(Tables!$F$14, (COLUMN(D9) - 3) * 9, 0),  0, ROW(D9) - 8))</f>
        <v/>
      </c>
      <c r="E9" s="264" t="str">
        <f ca="1">IF($B9 = "", "", OFFSET(OFFSET(Tables!$F$14, (COLUMN(E9) - 3) * 9, 0),  0, ROW(E9) - 8))</f>
        <v/>
      </c>
      <c r="F9" s="264" t="str">
        <f ca="1">IF($B9 = "", "", OFFSET(OFFSET(Tables!$F$14, (COLUMN(F9) - 3) * 9, 0),  0, ROW(F9) - 8))</f>
        <v/>
      </c>
      <c r="G9" s="264" t="str">
        <f ca="1">IF($B9 = "", "", OFFSET(OFFSET(Tables!$F$14, (COLUMN(G9) - 3) * 9, 0),  0, ROW(G9) - 8))</f>
        <v/>
      </c>
      <c r="H9" s="264" t="str">
        <f ca="1">IF($B9 = "", "", OFFSET(OFFSET(Tables!$F$14, (COLUMN(H9) - 3) * 9, 0),  0, ROW(H9) - 8))</f>
        <v/>
      </c>
      <c r="I9" s="264" t="str">
        <f ca="1">IF($B9 = "", "", OFFSET(OFFSET(Tables!$F$14, (COLUMN(I9) - 3) * 9, 0),  0, ROW(I9) - 8))</f>
        <v/>
      </c>
      <c r="J9" s="264" t="str">
        <f ca="1">IF($B9 = "", "", OFFSET(OFFSET(Tables!$F$14, (COLUMN(J9) - 3) * 9, 0),  0, ROW(J9) - 8))</f>
        <v/>
      </c>
      <c r="K9" s="264" t="str">
        <f ca="1">IF($B9 = "", "", OFFSET(OFFSET(Tables!$F$14, (COLUMN(K9) - 3) * 9, 0),  0, ROW(K9) - 8))</f>
        <v/>
      </c>
      <c r="L9" s="264" t="str">
        <f ca="1">IF($B9 = "", "", OFFSET(OFFSET(Tables!$F$14, (COLUMN(L9) - 3) * 9, 0),  0, ROW(L9) - 8))</f>
        <v/>
      </c>
      <c r="M9" s="264" t="str">
        <f ca="1">IF($B9 = "", "", OFFSET(OFFSET(Tables!$F$14, (COLUMN(M9) - 3) * 9, 0),  0, ROW(M9) - 8))</f>
        <v/>
      </c>
      <c r="N9" s="264" t="str">
        <f ca="1">IF($B9 = "", "", OFFSET(OFFSET(Tables!$F$14, (COLUMN(N9) - 3) * 9, 0),  0, ROW(N9) - 8))</f>
        <v/>
      </c>
      <c r="O9" s="264" t="str">
        <f ca="1">IF($B9 = "", "", OFFSET(OFFSET(Tables!$F$14, (COLUMN(O9) - 3) * 9, 0),  0, ROW(O9) - 8))</f>
        <v/>
      </c>
      <c r="P9" s="264" t="str">
        <f ca="1">IF($B9 = "", "", OFFSET(OFFSET(Tables!$F$14, (COLUMN(P9) - 3) * 9, 0),  0, ROW(P9) - 8))</f>
        <v/>
      </c>
      <c r="Q9" s="264" t="str">
        <f ca="1">IF($B9 = "", "", OFFSET(OFFSET(Tables!$F$14, (COLUMN(Q9) - 3) * 9, 0),  0, ROW(Q9) - 8))</f>
        <v/>
      </c>
      <c r="R9" s="264" t="str">
        <f ca="1">IF($B9 = "", "", OFFSET(OFFSET(Tables!$F$14, (COLUMN(R9) - 3) * 9, 0),  0, ROW(R9) - 8))</f>
        <v/>
      </c>
      <c r="S9" s="264" t="str">
        <f ca="1">IF($B9 = "", "", OFFSET(OFFSET(Tables!$F$14, (COLUMN(S9) - 3) * 9, 0),  0, ROW(S9) - 8))</f>
        <v/>
      </c>
      <c r="T9" s="264" t="str">
        <f ca="1">IF($B9 = "", "", OFFSET(OFFSET(Tables!$F$14, (COLUMN(T9) - 3) * 9, 0),  0, ROW(T9) - 8))</f>
        <v/>
      </c>
      <c r="U9" s="264" t="str">
        <f ca="1">IF($B9 = "", "", OFFSET(OFFSET(Tables!$F$14, (COLUMN(U9) - 3) * 9, 0),  0, ROW(U9) - 8))</f>
        <v/>
      </c>
      <c r="V9" s="264" t="str">
        <f ca="1">IF($B9 = "", "", OFFSET(OFFSET(Tables!$F$14, (COLUMN(V9) - 3) * 9, 0),  0, ROW(V9) - 8))</f>
        <v/>
      </c>
      <c r="W9" s="264" t="str">
        <f ca="1">IF($B9 = "", "", OFFSET(OFFSET(Tables!$F$14, (COLUMN(W9) - 3) * 9, 0),  0, ROW(W9) - 8))</f>
        <v/>
      </c>
      <c r="X9" s="264" t="str">
        <f ca="1">IF($B9 = "", "", OFFSET(OFFSET(Tables!$F$14, (COLUMN(X9) - 3) * 9, 0),  0, ROW(X9) - 8))</f>
        <v/>
      </c>
      <c r="Y9" s="264" t="str">
        <f ca="1">IF($B9 = "", "", OFFSET(OFFSET(Tables!$F$14, (COLUMN(Y9) - 3) * 9, 0),  0, ROW(Y9) - 8))</f>
        <v/>
      </c>
      <c r="Z9" s="264" t="str">
        <f ca="1">IF($B9 = "", "", OFFSET(OFFSET(Tables!$F$14, (COLUMN(Z9) - 3) * 9, 0),  0, ROW(Z9) - 8))</f>
        <v/>
      </c>
      <c r="AB9" s="492"/>
    </row>
    <row r="10" spans="1:28" x14ac:dyDescent="0.2">
      <c r="A10" s="229" t="str">
        <f ca="1">IF(OFFSET(Tables!$F$5,0,ROW(B10)-8)&gt;0,OFFSET(Tables!$F$5,0,ROW(B10)-8),"")</f>
        <v/>
      </c>
      <c r="B10" s="170">
        <f ca="1">IF(OFFSET(Tables!$F$6,0,ROW(B10)-8)&gt;0,OFFSET(Tables!$F$6,0,ROW(B10)-8),"")</f>
        <v>3</v>
      </c>
      <c r="C10" s="265" t="str">
        <f ca="1">IF($B10 = "", "", OFFSET(OFFSET(Tables!$F$14, (COLUMN(C10) - 3) * 9, 0),  0, ROW(C10) - 8))</f>
        <v/>
      </c>
      <c r="D10" s="264" t="str">
        <f ca="1">IF($B10 = "", "", OFFSET(OFFSET(Tables!$F$14, (COLUMN(D10) - 3) * 9, 0),  0, ROW(D10) - 8))</f>
        <v/>
      </c>
      <c r="E10" s="264" t="str">
        <f ca="1">IF($B10 = "", "", OFFSET(OFFSET(Tables!$F$14, (COLUMN(E10) - 3) * 9, 0),  0, ROW(E10) - 8))</f>
        <v/>
      </c>
      <c r="F10" s="264" t="str">
        <f ca="1">IF($B10 = "", "", OFFSET(OFFSET(Tables!$F$14, (COLUMN(F10) - 3) * 9, 0),  0, ROW(F10) - 8))</f>
        <v/>
      </c>
      <c r="G10" s="264" t="str">
        <f ca="1">IF($B10 = "", "", OFFSET(OFFSET(Tables!$F$14, (COLUMN(G10) - 3) * 9, 0),  0, ROW(G10) - 8))</f>
        <v/>
      </c>
      <c r="H10" s="264" t="str">
        <f ca="1">IF($B10 = "", "", OFFSET(OFFSET(Tables!$F$14, (COLUMN(H10) - 3) * 9, 0),  0, ROW(H10) - 8))</f>
        <v/>
      </c>
      <c r="I10" s="264" t="str">
        <f ca="1">IF($B10 = "", "", OFFSET(OFFSET(Tables!$F$14, (COLUMN(I10) - 3) * 9, 0),  0, ROW(I10) - 8))</f>
        <v/>
      </c>
      <c r="J10" s="264" t="str">
        <f ca="1">IF($B10 = "", "", OFFSET(OFFSET(Tables!$F$14, (COLUMN(J10) - 3) * 9, 0),  0, ROW(J10) - 8))</f>
        <v/>
      </c>
      <c r="K10" s="264" t="str">
        <f ca="1">IF($B10 = "", "", OFFSET(OFFSET(Tables!$F$14, (COLUMN(K10) - 3) * 9, 0),  0, ROW(K10) - 8))</f>
        <v/>
      </c>
      <c r="L10" s="264" t="str">
        <f ca="1">IF($B10 = "", "", OFFSET(OFFSET(Tables!$F$14, (COLUMN(L10) - 3) * 9, 0),  0, ROW(L10) - 8))</f>
        <v/>
      </c>
      <c r="M10" s="264" t="str">
        <f ca="1">IF($B10 = "", "", OFFSET(OFFSET(Tables!$F$14, (COLUMN(M10) - 3) * 9, 0),  0, ROW(M10) - 8))</f>
        <v/>
      </c>
      <c r="N10" s="264" t="str">
        <f ca="1">IF($B10 = "", "", OFFSET(OFFSET(Tables!$F$14, (COLUMN(N10) - 3) * 9, 0),  0, ROW(N10) - 8))</f>
        <v/>
      </c>
      <c r="O10" s="264" t="str">
        <f ca="1">IF($B10 = "", "", OFFSET(OFFSET(Tables!$F$14, (COLUMN(O10) - 3) * 9, 0),  0, ROW(O10) - 8))</f>
        <v/>
      </c>
      <c r="P10" s="264" t="str">
        <f ca="1">IF($B10 = "", "", OFFSET(OFFSET(Tables!$F$14, (COLUMN(P10) - 3) * 9, 0),  0, ROW(P10) - 8))</f>
        <v/>
      </c>
      <c r="Q10" s="264" t="str">
        <f ca="1">IF($B10 = "", "", OFFSET(OFFSET(Tables!$F$14, (COLUMN(Q10) - 3) * 9, 0),  0, ROW(Q10) - 8))</f>
        <v/>
      </c>
      <c r="R10" s="264" t="str">
        <f ca="1">IF($B10 = "", "", OFFSET(OFFSET(Tables!$F$14, (COLUMN(R10) - 3) * 9, 0),  0, ROW(R10) - 8))</f>
        <v/>
      </c>
      <c r="S10" s="264" t="str">
        <f ca="1">IF($B10 = "", "", OFFSET(OFFSET(Tables!$F$14, (COLUMN(S10) - 3) * 9, 0),  0, ROW(S10) - 8))</f>
        <v/>
      </c>
      <c r="T10" s="264" t="str">
        <f ca="1">IF($B10 = "", "", OFFSET(OFFSET(Tables!$F$14, (COLUMN(T10) - 3) * 9, 0),  0, ROW(T10) - 8))</f>
        <v/>
      </c>
      <c r="U10" s="264" t="str">
        <f ca="1">IF($B10 = "", "", OFFSET(OFFSET(Tables!$F$14, (COLUMN(U10) - 3) * 9, 0),  0, ROW(U10) - 8))</f>
        <v/>
      </c>
      <c r="V10" s="264" t="str">
        <f ca="1">IF($B10 = "", "", OFFSET(OFFSET(Tables!$F$14, (COLUMN(V10) - 3) * 9, 0),  0, ROW(V10) - 8))</f>
        <v/>
      </c>
      <c r="W10" s="264" t="str">
        <f ca="1">IF($B10 = "", "", OFFSET(OFFSET(Tables!$F$14, (COLUMN(W10) - 3) * 9, 0),  0, ROW(W10) - 8))</f>
        <v/>
      </c>
      <c r="X10" s="264">
        <f ca="1">IF($B10 = "", "", OFFSET(OFFSET(Tables!$F$14, (COLUMN(X10) - 3) * 9, 0),  0, ROW(X10) - 8))</f>
        <v>0.27500000000000002</v>
      </c>
      <c r="Y10" s="264">
        <f ca="1">IF($B10 = "", "", OFFSET(OFFSET(Tables!$F$14, (COLUMN(Y10) - 3) * 9, 0),  0, ROW(Y10) - 8))</f>
        <v>0.23684210526315788</v>
      </c>
      <c r="Z10" s="264">
        <f ca="1">IF($B10 = "", "", OFFSET(OFFSET(Tables!$F$14, (COLUMN(Z10) - 3) * 9, 0),  0, ROW(Z10) - 8))</f>
        <v>0.19444444444444445</v>
      </c>
    </row>
    <row r="11" spans="1:28" x14ac:dyDescent="0.2">
      <c r="A11" s="229" t="str">
        <f ca="1">IF(OFFSET(Tables!$F$5,0,ROW(B11)-8)&gt;0,OFFSET(Tables!$F$5,0,ROW(B11)-8),"")</f>
        <v/>
      </c>
      <c r="B11" s="170">
        <f ca="1">IF(OFFSET(Tables!$F$6,0,ROW(B11)-8)&gt;0,OFFSET(Tables!$F$6,0,ROW(B11)-8),"")</f>
        <v>4</v>
      </c>
      <c r="C11" s="265" t="str">
        <f ca="1">IF($B11 = "", "", OFFSET(OFFSET(Tables!$F$14, (COLUMN(C11) - 3) * 9, 0),  0, ROW(C11) - 8))</f>
        <v/>
      </c>
      <c r="D11" s="264" t="str">
        <f ca="1">IF($B11 = "", "", OFFSET(OFFSET(Tables!$F$14, (COLUMN(D11) - 3) * 9, 0),  0, ROW(D11) - 8))</f>
        <v/>
      </c>
      <c r="E11" s="264" t="str">
        <f ca="1">IF($B11 = "", "", OFFSET(OFFSET(Tables!$F$14, (COLUMN(E11) - 3) * 9, 0),  0, ROW(E11) - 8))</f>
        <v/>
      </c>
      <c r="F11" s="264" t="str">
        <f ca="1">IF($B11 = "", "", OFFSET(OFFSET(Tables!$F$14, (COLUMN(F11) - 3) * 9, 0),  0, ROW(F11) - 8))</f>
        <v/>
      </c>
      <c r="G11" s="264" t="str">
        <f ca="1">IF($B11 = "", "", OFFSET(OFFSET(Tables!$F$14, (COLUMN(G11) - 3) * 9, 0),  0, ROW(G11) - 8))</f>
        <v/>
      </c>
      <c r="H11" s="264" t="str">
        <f ca="1">IF($B11 = "", "", OFFSET(OFFSET(Tables!$F$14, (COLUMN(H11) - 3) * 9, 0),  0, ROW(H11) - 8))</f>
        <v/>
      </c>
      <c r="I11" s="264" t="str">
        <f ca="1">IF($B11 = "", "", OFFSET(OFFSET(Tables!$F$14, (COLUMN(I11) - 3) * 9, 0),  0, ROW(I11) - 8))</f>
        <v/>
      </c>
      <c r="J11" s="264" t="str">
        <f ca="1">IF($B11 = "", "", OFFSET(OFFSET(Tables!$F$14, (COLUMN(J11) - 3) * 9, 0),  0, ROW(J11) - 8))</f>
        <v/>
      </c>
      <c r="K11" s="264" t="str">
        <f ca="1">IF($B11 = "", "", OFFSET(OFFSET(Tables!$F$14, (COLUMN(K11) - 3) * 9, 0),  0, ROW(K11) - 8))</f>
        <v/>
      </c>
      <c r="L11" s="264" t="str">
        <f ca="1">IF($B11 = "", "", OFFSET(OFFSET(Tables!$F$14, (COLUMN(L11) - 3) * 9, 0),  0, ROW(L11) - 8))</f>
        <v/>
      </c>
      <c r="M11" s="264" t="str">
        <f ca="1">IF($B11 = "", "", OFFSET(OFFSET(Tables!$F$14, (COLUMN(M11) - 3) * 9, 0),  0, ROW(M11) - 8))</f>
        <v/>
      </c>
      <c r="N11" s="264" t="str">
        <f ca="1">IF($B11 = "", "", OFFSET(OFFSET(Tables!$F$14, (COLUMN(N11) - 3) * 9, 0),  0, ROW(N11) - 8))</f>
        <v/>
      </c>
      <c r="O11" s="264" t="str">
        <f ca="1">IF($B11 = "", "", OFFSET(OFFSET(Tables!$F$14, (COLUMN(O11) - 3) * 9, 0),  0, ROW(O11) - 8))</f>
        <v/>
      </c>
      <c r="P11" s="264" t="str">
        <f ca="1">IF($B11 = "", "", OFFSET(OFFSET(Tables!$F$14, (COLUMN(P11) - 3) * 9, 0),  0, ROW(P11) - 8))</f>
        <v/>
      </c>
      <c r="Q11" s="264" t="str">
        <f ca="1">IF($B11 = "", "", OFFSET(OFFSET(Tables!$F$14, (COLUMN(Q11) - 3) * 9, 0),  0, ROW(Q11) - 8))</f>
        <v/>
      </c>
      <c r="R11" s="264" t="str">
        <f ca="1">IF($B11 = "", "", OFFSET(OFFSET(Tables!$F$14, (COLUMN(R11) - 3) * 9, 0),  0, ROW(R11) - 8))</f>
        <v/>
      </c>
      <c r="S11" s="264" t="str">
        <f ca="1">IF($B11 = "", "", OFFSET(OFFSET(Tables!$F$14, (COLUMN(S11) - 3) * 9, 0),  0, ROW(S11) - 8))</f>
        <v/>
      </c>
      <c r="T11" s="264" t="str">
        <f ca="1">IF($B11 = "", "", OFFSET(OFFSET(Tables!$F$14, (COLUMN(T11) - 3) * 9, 0),  0, ROW(T11) - 8))</f>
        <v/>
      </c>
      <c r="U11" s="264" t="str">
        <f ca="1">IF($B11 = "", "", OFFSET(OFFSET(Tables!$F$14, (COLUMN(U11) - 3) * 9, 0),  0, ROW(U11) - 8))</f>
        <v/>
      </c>
      <c r="V11" s="264" t="str">
        <f ca="1">IF($B11 = "", "", OFFSET(OFFSET(Tables!$F$14, (COLUMN(V11) - 3) * 9, 0),  0, ROW(V11) - 8))</f>
        <v/>
      </c>
      <c r="W11" s="264" t="str">
        <f ca="1">IF($B11 = "", "", OFFSET(OFFSET(Tables!$F$14, (COLUMN(W11) - 3) * 9, 0),  0, ROW(W11) - 8))</f>
        <v/>
      </c>
      <c r="X11" s="264" t="str">
        <f ca="1">IF($B11 = "", "", OFFSET(OFFSET(Tables!$F$14, (COLUMN(X11) - 3) * 9, 0),  0, ROW(X11) - 8))</f>
        <v/>
      </c>
      <c r="Y11" s="264" t="str">
        <f ca="1">IF($B11 = "", "", OFFSET(OFFSET(Tables!$F$14, (COLUMN(Y11) - 3) * 9, 0),  0, ROW(Y11) - 8))</f>
        <v/>
      </c>
      <c r="Z11" s="264" t="str">
        <f ca="1">IF($B11 = "", "", OFFSET(OFFSET(Tables!$F$14, (COLUMN(Z11) - 3) * 9, 0),  0, ROW(Z11) - 8))</f>
        <v/>
      </c>
    </row>
    <row r="12" spans="1:28" x14ac:dyDescent="0.2">
      <c r="A12" s="229" t="str">
        <f ca="1">IF(OFFSET(Tables!$F$5,0,ROW(B12)-8)&gt;0,OFFSET(Tables!$F$5,0,ROW(B12)-8),"")</f>
        <v/>
      </c>
      <c r="B12" s="170">
        <f ca="1">IF(OFFSET(Tables!$F$6,0,ROW(B12)-8)&gt;0,OFFSET(Tables!$F$6,0,ROW(B12)-8),"")</f>
        <v>5</v>
      </c>
      <c r="C12" s="265" t="str">
        <f ca="1">IF($B12 = "", "", OFFSET(OFFSET(Tables!$F$14, (COLUMN(C12) - 3) * 9, 0),  0, ROW(C12) - 8))</f>
        <v/>
      </c>
      <c r="D12" s="264" t="str">
        <f ca="1">IF($B12 = "", "", OFFSET(OFFSET(Tables!$F$14, (COLUMN(D12) - 3) * 9, 0),  0, ROW(D12) - 8))</f>
        <v/>
      </c>
      <c r="E12" s="264" t="str">
        <f ca="1">IF($B12 = "", "", OFFSET(OFFSET(Tables!$F$14, (COLUMN(E12) - 3) * 9, 0),  0, ROW(E12) - 8))</f>
        <v/>
      </c>
      <c r="F12" s="264" t="str">
        <f ca="1">IF($B12 = "", "", OFFSET(OFFSET(Tables!$F$14, (COLUMN(F12) - 3) * 9, 0),  0, ROW(F12) - 8))</f>
        <v/>
      </c>
      <c r="G12" s="264" t="str">
        <f ca="1">IF($B12 = "", "", OFFSET(OFFSET(Tables!$F$14, (COLUMN(G12) - 3) * 9, 0),  0, ROW(G12) - 8))</f>
        <v/>
      </c>
      <c r="H12" s="264" t="str">
        <f ca="1">IF($B12 = "", "", OFFSET(OFFSET(Tables!$F$14, (COLUMN(H12) - 3) * 9, 0),  0, ROW(H12) - 8))</f>
        <v/>
      </c>
      <c r="I12" s="264" t="str">
        <f ca="1">IF($B12 = "", "", OFFSET(OFFSET(Tables!$F$14, (COLUMN(I12) - 3) * 9, 0),  0, ROW(I12) - 8))</f>
        <v/>
      </c>
      <c r="J12" s="264" t="str">
        <f ca="1">IF($B12 = "", "", OFFSET(OFFSET(Tables!$F$14, (COLUMN(J12) - 3) * 9, 0),  0, ROW(J12) - 8))</f>
        <v/>
      </c>
      <c r="K12" s="264" t="str">
        <f ca="1">IF($B12 = "", "", OFFSET(OFFSET(Tables!$F$14, (COLUMN(K12) - 3) * 9, 0),  0, ROW(K12) - 8))</f>
        <v/>
      </c>
      <c r="L12" s="264" t="str">
        <f ca="1">IF($B12 = "", "", OFFSET(OFFSET(Tables!$F$14, (COLUMN(L12) - 3) * 9, 0),  0, ROW(L12) - 8))</f>
        <v/>
      </c>
      <c r="M12" s="264" t="str">
        <f ca="1">IF($B12 = "", "", OFFSET(OFFSET(Tables!$F$14, (COLUMN(M12) - 3) * 9, 0),  0, ROW(M12) - 8))</f>
        <v/>
      </c>
      <c r="N12" s="264" t="str">
        <f ca="1">IF($B12 = "", "", OFFSET(OFFSET(Tables!$F$14, (COLUMN(N12) - 3) * 9, 0),  0, ROW(N12) - 8))</f>
        <v/>
      </c>
      <c r="O12" s="264" t="str">
        <f ca="1">IF($B12 = "", "", OFFSET(OFFSET(Tables!$F$14, (COLUMN(O12) - 3) * 9, 0),  0, ROW(O12) - 8))</f>
        <v/>
      </c>
      <c r="P12" s="264" t="str">
        <f ca="1">IF($B12 = "", "", OFFSET(OFFSET(Tables!$F$14, (COLUMN(P12) - 3) * 9, 0),  0, ROW(P12) - 8))</f>
        <v/>
      </c>
      <c r="Q12" s="264" t="str">
        <f ca="1">IF($B12 = "", "", OFFSET(OFFSET(Tables!$F$14, (COLUMN(Q12) - 3) * 9, 0),  0, ROW(Q12) - 8))</f>
        <v/>
      </c>
      <c r="R12" s="264" t="str">
        <f ca="1">IF($B12 = "", "", OFFSET(OFFSET(Tables!$F$14, (COLUMN(R12) - 3) * 9, 0),  0, ROW(R12) - 8))</f>
        <v/>
      </c>
      <c r="S12" s="264" t="str">
        <f ca="1">IF($B12 = "", "", OFFSET(OFFSET(Tables!$F$14, (COLUMN(S12) - 3) * 9, 0),  0, ROW(S12) - 8))</f>
        <v/>
      </c>
      <c r="T12" s="264" t="str">
        <f ca="1">IF($B12 = "", "", OFFSET(OFFSET(Tables!$F$14, (COLUMN(T12) - 3) * 9, 0),  0, ROW(T12) - 8))</f>
        <v/>
      </c>
      <c r="U12" s="264" t="str">
        <f ca="1">IF($B12 = "", "", OFFSET(OFFSET(Tables!$F$14, (COLUMN(U12) - 3) * 9, 0),  0, ROW(U12) - 8))</f>
        <v/>
      </c>
      <c r="V12" s="264" t="str">
        <f ca="1">IF($B12 = "", "", OFFSET(OFFSET(Tables!$F$14, (COLUMN(V12) - 3) * 9, 0),  0, ROW(V12) - 8))</f>
        <v/>
      </c>
      <c r="W12" s="264" t="str">
        <f ca="1">IF($B12 = "", "", OFFSET(OFFSET(Tables!$F$14, (COLUMN(W12) - 3) * 9, 0),  0, ROW(W12) - 8))</f>
        <v/>
      </c>
      <c r="X12" s="264" t="str">
        <f ca="1">IF($B12 = "", "", OFFSET(OFFSET(Tables!$F$14, (COLUMN(X12) - 3) * 9, 0),  0, ROW(X12) - 8))</f>
        <v/>
      </c>
      <c r="Y12" s="264" t="str">
        <f ca="1">IF($B12 = "", "", OFFSET(OFFSET(Tables!$F$14, (COLUMN(Y12) - 3) * 9, 0),  0, ROW(Y12) - 8))</f>
        <v/>
      </c>
      <c r="Z12" s="264" t="str">
        <f ca="1">IF($B12 = "", "", OFFSET(OFFSET(Tables!$F$14, (COLUMN(Z12) - 3) * 9, 0),  0, ROW(Z12) - 8))</f>
        <v/>
      </c>
    </row>
    <row r="13" spans="1:28" x14ac:dyDescent="0.2">
      <c r="A13" s="229" t="str">
        <f ca="1">IF(OFFSET(Tables!$F$5,0,ROW(B13)-8)&gt;0,OFFSET(Tables!$F$5,0,ROW(B13)-8),"")</f>
        <v/>
      </c>
      <c r="B13" s="170">
        <f ca="1">IF(OFFSET(Tables!$F$6,0,ROW(B13)-8)&gt;0,OFFSET(Tables!$F$6,0,ROW(B13)-8),"")</f>
        <v>6</v>
      </c>
      <c r="C13" s="265" t="str">
        <f ca="1">IF($B13 = "", "", OFFSET(OFFSET(Tables!$F$14, (COLUMN(C13) - 3) * 9, 0),  0, ROW(C13) - 8))</f>
        <v/>
      </c>
      <c r="D13" s="264" t="str">
        <f ca="1">IF($B13 = "", "", OFFSET(OFFSET(Tables!$F$14, (COLUMN(D13) - 3) * 9, 0),  0, ROW(D13) - 8))</f>
        <v/>
      </c>
      <c r="E13" s="264" t="str">
        <f ca="1">IF($B13 = "", "", OFFSET(OFFSET(Tables!$F$14, (COLUMN(E13) - 3) * 9, 0),  0, ROW(E13) - 8))</f>
        <v/>
      </c>
      <c r="F13" s="264" t="str">
        <f ca="1">IF($B13 = "", "", OFFSET(OFFSET(Tables!$F$14, (COLUMN(F13) - 3) * 9, 0),  0, ROW(F13) - 8))</f>
        <v/>
      </c>
      <c r="G13" s="264" t="str">
        <f ca="1">IF($B13 = "", "", OFFSET(OFFSET(Tables!$F$14, (COLUMN(G13) - 3) * 9, 0),  0, ROW(G13) - 8))</f>
        <v/>
      </c>
      <c r="H13" s="264" t="str">
        <f ca="1">IF($B13 = "", "", OFFSET(OFFSET(Tables!$F$14, (COLUMN(H13) - 3) * 9, 0),  0, ROW(H13) - 8))</f>
        <v/>
      </c>
      <c r="I13" s="264" t="str">
        <f ca="1">IF($B13 = "", "", OFFSET(OFFSET(Tables!$F$14, (COLUMN(I13) - 3) * 9, 0),  0, ROW(I13) - 8))</f>
        <v/>
      </c>
      <c r="J13" s="264" t="str">
        <f ca="1">IF($B13 = "", "", OFFSET(OFFSET(Tables!$F$14, (COLUMN(J13) - 3) * 9, 0),  0, ROW(J13) - 8))</f>
        <v/>
      </c>
      <c r="K13" s="264" t="str">
        <f ca="1">IF($B13 = "", "", OFFSET(OFFSET(Tables!$F$14, (COLUMN(K13) - 3) * 9, 0),  0, ROW(K13) - 8))</f>
        <v/>
      </c>
      <c r="L13" s="264" t="str">
        <f ca="1">IF($B13 = "", "", OFFSET(OFFSET(Tables!$F$14, (COLUMN(L13) - 3) * 9, 0),  0, ROW(L13) - 8))</f>
        <v/>
      </c>
      <c r="M13" s="264" t="str">
        <f ca="1">IF($B13 = "", "", OFFSET(OFFSET(Tables!$F$14, (COLUMN(M13) - 3) * 9, 0),  0, ROW(M13) - 8))</f>
        <v/>
      </c>
      <c r="N13" s="264" t="str">
        <f ca="1">IF($B13 = "", "", OFFSET(OFFSET(Tables!$F$14, (COLUMN(N13) - 3) * 9, 0),  0, ROW(N13) - 8))</f>
        <v/>
      </c>
      <c r="O13" s="264" t="str">
        <f ca="1">IF($B13 = "", "", OFFSET(OFFSET(Tables!$F$14, (COLUMN(O13) - 3) * 9, 0),  0, ROW(O13) - 8))</f>
        <v/>
      </c>
      <c r="P13" s="264" t="str">
        <f ca="1">IF($B13 = "", "", OFFSET(OFFSET(Tables!$F$14, (COLUMN(P13) - 3) * 9, 0),  0, ROW(P13) - 8))</f>
        <v/>
      </c>
      <c r="Q13" s="264" t="str">
        <f ca="1">IF($B13 = "", "", OFFSET(OFFSET(Tables!$F$14, (COLUMN(Q13) - 3) * 9, 0),  0, ROW(Q13) - 8))</f>
        <v/>
      </c>
      <c r="R13" s="264" t="str">
        <f ca="1">IF($B13 = "", "", OFFSET(OFFSET(Tables!$F$14, (COLUMN(R13) - 3) * 9, 0),  0, ROW(R13) - 8))</f>
        <v/>
      </c>
      <c r="S13" s="264" t="str">
        <f ca="1">IF($B13 = "", "", OFFSET(OFFSET(Tables!$F$14, (COLUMN(S13) - 3) * 9, 0),  0, ROW(S13) - 8))</f>
        <v/>
      </c>
      <c r="T13" s="264" t="str">
        <f ca="1">IF($B13 = "", "", OFFSET(OFFSET(Tables!$F$14, (COLUMN(T13) - 3) * 9, 0),  0, ROW(T13) - 8))</f>
        <v/>
      </c>
      <c r="U13" s="264" t="str">
        <f ca="1">IF($B13 = "", "", OFFSET(OFFSET(Tables!$F$14, (COLUMN(U13) - 3) * 9, 0),  0, ROW(U13) - 8))</f>
        <v/>
      </c>
      <c r="V13" s="264" t="str">
        <f ca="1">IF($B13 = "", "", OFFSET(OFFSET(Tables!$F$14, (COLUMN(V13) - 3) * 9, 0),  0, ROW(V13) - 8))</f>
        <v/>
      </c>
      <c r="W13" s="264" t="str">
        <f ca="1">IF($B13 = "", "", OFFSET(OFFSET(Tables!$F$14, (COLUMN(W13) - 3) * 9, 0),  0, ROW(W13) - 8))</f>
        <v/>
      </c>
      <c r="X13" s="264" t="str">
        <f ca="1">IF($B13 = "", "", OFFSET(OFFSET(Tables!$F$14, (COLUMN(X13) - 3) * 9, 0),  0, ROW(X13) - 8))</f>
        <v/>
      </c>
      <c r="Y13" s="264" t="str">
        <f ca="1">IF($B13 = "", "", OFFSET(OFFSET(Tables!$F$14, (COLUMN(Y13) - 3) * 9, 0),  0, ROW(Y13) - 8))</f>
        <v/>
      </c>
      <c r="Z13" s="264" t="str">
        <f ca="1">IF($B13 = "", "", OFFSET(OFFSET(Tables!$F$14, (COLUMN(Z13) - 3) * 9, 0),  0, ROW(Z13) - 8))</f>
        <v/>
      </c>
    </row>
    <row r="14" spans="1:28" x14ac:dyDescent="0.2">
      <c r="A14" s="229" t="str">
        <f ca="1">IF(OFFSET(Tables!$F$5,0,ROW(B14)-8)&gt;0,OFFSET(Tables!$F$5,0,ROW(B14)-8),"")</f>
        <v/>
      </c>
      <c r="B14" s="170">
        <f ca="1">IF(OFFSET(Tables!$F$6,0,ROW(B14)-8)&gt;0,OFFSET(Tables!$F$6,0,ROW(B14)-8),"")</f>
        <v>7</v>
      </c>
      <c r="C14" s="265" t="str">
        <f ca="1">IF($B14 = "", "", OFFSET(OFFSET(Tables!$F$14, (COLUMN(C14) - 3) * 9, 0),  0, ROW(C14) - 8))</f>
        <v/>
      </c>
      <c r="D14" s="264" t="str">
        <f ca="1">IF($B14 = "", "", OFFSET(OFFSET(Tables!$F$14, (COLUMN(D14) - 3) * 9, 0),  0, ROW(D14) - 8))</f>
        <v/>
      </c>
      <c r="E14" s="264" t="str">
        <f ca="1">IF($B14 = "", "", OFFSET(OFFSET(Tables!$F$14, (COLUMN(E14) - 3) * 9, 0),  0, ROW(E14) - 8))</f>
        <v/>
      </c>
      <c r="F14" s="264" t="str">
        <f ca="1">IF($B14 = "", "", OFFSET(OFFSET(Tables!$F$14, (COLUMN(F14) - 3) * 9, 0),  0, ROW(F14) - 8))</f>
        <v/>
      </c>
      <c r="G14" s="264" t="str">
        <f ca="1">IF($B14 = "", "", OFFSET(OFFSET(Tables!$F$14, (COLUMN(G14) - 3) * 9, 0),  0, ROW(G14) - 8))</f>
        <v/>
      </c>
      <c r="H14" s="264" t="str">
        <f ca="1">IF($B14 = "", "", OFFSET(OFFSET(Tables!$F$14, (COLUMN(H14) - 3) * 9, 0),  0, ROW(H14) - 8))</f>
        <v/>
      </c>
      <c r="I14" s="264" t="str">
        <f ca="1">IF($B14 = "", "", OFFSET(OFFSET(Tables!$F$14, (COLUMN(I14) - 3) * 9, 0),  0, ROW(I14) - 8))</f>
        <v/>
      </c>
      <c r="J14" s="264" t="str">
        <f ca="1">IF($B14 = "", "", OFFSET(OFFSET(Tables!$F$14, (COLUMN(J14) - 3) * 9, 0),  0, ROW(J14) - 8))</f>
        <v/>
      </c>
      <c r="K14" s="264" t="str">
        <f ca="1">IF($B14 = "", "", OFFSET(OFFSET(Tables!$F$14, (COLUMN(K14) - 3) * 9, 0),  0, ROW(K14) - 8))</f>
        <v/>
      </c>
      <c r="L14" s="264" t="str">
        <f ca="1">IF($B14 = "", "", OFFSET(OFFSET(Tables!$F$14, (COLUMN(L14) - 3) * 9, 0),  0, ROW(L14) - 8))</f>
        <v/>
      </c>
      <c r="M14" s="264" t="str">
        <f ca="1">IF($B14 = "", "", OFFSET(OFFSET(Tables!$F$14, (COLUMN(M14) - 3) * 9, 0),  0, ROW(M14) - 8))</f>
        <v/>
      </c>
      <c r="N14" s="264" t="str">
        <f ca="1">IF($B14 = "", "", OFFSET(OFFSET(Tables!$F$14, (COLUMN(N14) - 3) * 9, 0),  0, ROW(N14) - 8))</f>
        <v/>
      </c>
      <c r="O14" s="264" t="str">
        <f ca="1">IF($B14 = "", "", OFFSET(OFFSET(Tables!$F$14, (COLUMN(O14) - 3) * 9, 0),  0, ROW(O14) - 8))</f>
        <v/>
      </c>
      <c r="P14" s="264" t="str">
        <f ca="1">IF($B14 = "", "", OFFSET(OFFSET(Tables!$F$14, (COLUMN(P14) - 3) * 9, 0),  0, ROW(P14) - 8))</f>
        <v/>
      </c>
      <c r="Q14" s="264" t="str">
        <f ca="1">IF($B14 = "", "", OFFSET(OFFSET(Tables!$F$14, (COLUMN(Q14) - 3) * 9, 0),  0, ROW(Q14) - 8))</f>
        <v/>
      </c>
      <c r="R14" s="264" t="str">
        <f ca="1">IF($B14 = "", "", OFFSET(OFFSET(Tables!$F$14, (COLUMN(R14) - 3) * 9, 0),  0, ROW(R14) - 8))</f>
        <v/>
      </c>
      <c r="S14" s="264" t="str">
        <f ca="1">IF($B14 = "", "", OFFSET(OFFSET(Tables!$F$14, (COLUMN(S14) - 3) * 9, 0),  0, ROW(S14) - 8))</f>
        <v/>
      </c>
      <c r="T14" s="264" t="str">
        <f ca="1">IF($B14 = "", "", OFFSET(OFFSET(Tables!$F$14, (COLUMN(T14) - 3) * 9, 0),  0, ROW(T14) - 8))</f>
        <v/>
      </c>
      <c r="U14" s="264" t="str">
        <f ca="1">IF($B14 = "", "", OFFSET(OFFSET(Tables!$F$14, (COLUMN(U14) - 3) * 9, 0),  0, ROW(U14) - 8))</f>
        <v/>
      </c>
      <c r="V14" s="264" t="str">
        <f ca="1">IF($B14 = "", "", OFFSET(OFFSET(Tables!$F$14, (COLUMN(V14) - 3) * 9, 0),  0, ROW(V14) - 8))</f>
        <v/>
      </c>
      <c r="W14" s="264" t="str">
        <f ca="1">IF($B14 = "", "", OFFSET(OFFSET(Tables!$F$14, (COLUMN(W14) - 3) * 9, 0),  0, ROW(W14) - 8))</f>
        <v/>
      </c>
      <c r="X14" s="264" t="str">
        <f ca="1">IF($B14 = "", "", OFFSET(OFFSET(Tables!$F$14, (COLUMN(X14) - 3) * 9, 0),  0, ROW(X14) - 8))</f>
        <v/>
      </c>
      <c r="Y14" s="264" t="str">
        <f ca="1">IF($B14 = "", "", OFFSET(OFFSET(Tables!$F$14, (COLUMN(Y14) - 3) * 9, 0),  0, ROW(Y14) - 8))</f>
        <v/>
      </c>
      <c r="Z14" s="264" t="str">
        <f ca="1">IF($B14 = "", "", OFFSET(OFFSET(Tables!$F$14, (COLUMN(Z14) - 3) * 9, 0),  0, ROW(Z14) - 8))</f>
        <v/>
      </c>
    </row>
    <row r="15" spans="1:28" x14ac:dyDescent="0.2">
      <c r="A15" s="229" t="str">
        <f ca="1">IF(OFFSET(Tables!$F$5,0,ROW(B15)-8)&gt;0,OFFSET(Tables!$F$5,0,ROW(B15)-8),"")</f>
        <v/>
      </c>
      <c r="B15" s="170">
        <f ca="1">IF(OFFSET(Tables!$F$6,0,ROW(B15)-8)&gt;0,OFFSET(Tables!$F$6,0,ROW(B15)-8),"")</f>
        <v>8</v>
      </c>
      <c r="C15" s="265" t="str">
        <f ca="1">IF($B15 = "", "", OFFSET(OFFSET(Tables!$F$14, (COLUMN(C15) - 3) * 9, 0),  0, ROW(C15) - 8))</f>
        <v/>
      </c>
      <c r="D15" s="264" t="str">
        <f ca="1">IF($B15 = "", "", OFFSET(OFFSET(Tables!$F$14, (COLUMN(D15) - 3) * 9, 0),  0, ROW(D15) - 8))</f>
        <v/>
      </c>
      <c r="E15" s="264" t="str">
        <f ca="1">IF($B15 = "", "", OFFSET(OFFSET(Tables!$F$14, (COLUMN(E15) - 3) * 9, 0),  0, ROW(E15) - 8))</f>
        <v/>
      </c>
      <c r="F15" s="264" t="str">
        <f ca="1">IF($B15 = "", "", OFFSET(OFFSET(Tables!$F$14, (COLUMN(F15) - 3) * 9, 0),  0, ROW(F15) - 8))</f>
        <v/>
      </c>
      <c r="G15" s="264" t="str">
        <f ca="1">IF($B15 = "", "", OFFSET(OFFSET(Tables!$F$14, (COLUMN(G15) - 3) * 9, 0),  0, ROW(G15) - 8))</f>
        <v/>
      </c>
      <c r="H15" s="264" t="str">
        <f ca="1">IF($B15 = "", "", OFFSET(OFFSET(Tables!$F$14, (COLUMN(H15) - 3) * 9, 0),  0, ROW(H15) - 8))</f>
        <v/>
      </c>
      <c r="I15" s="264" t="str">
        <f ca="1">IF($B15 = "", "", OFFSET(OFFSET(Tables!$F$14, (COLUMN(I15) - 3) * 9, 0),  0, ROW(I15) - 8))</f>
        <v/>
      </c>
      <c r="J15" s="264" t="str">
        <f ca="1">IF($B15 = "", "", OFFSET(OFFSET(Tables!$F$14, (COLUMN(J15) - 3) * 9, 0),  0, ROW(J15) - 8))</f>
        <v/>
      </c>
      <c r="K15" s="264" t="str">
        <f ca="1">IF($B15 = "", "", OFFSET(OFFSET(Tables!$F$14, (COLUMN(K15) - 3) * 9, 0),  0, ROW(K15) - 8))</f>
        <v/>
      </c>
      <c r="L15" s="264" t="str">
        <f ca="1">IF($B15 = "", "", OFFSET(OFFSET(Tables!$F$14, (COLUMN(L15) - 3) * 9, 0),  0, ROW(L15) - 8))</f>
        <v/>
      </c>
      <c r="M15" s="264" t="str">
        <f ca="1">IF($B15 = "", "", OFFSET(OFFSET(Tables!$F$14, (COLUMN(M15) - 3) * 9, 0),  0, ROW(M15) - 8))</f>
        <v/>
      </c>
      <c r="N15" s="264" t="str">
        <f ca="1">IF($B15 = "", "", OFFSET(OFFSET(Tables!$F$14, (COLUMN(N15) - 3) * 9, 0),  0, ROW(N15) - 8))</f>
        <v/>
      </c>
      <c r="O15" s="264" t="str">
        <f ca="1">IF($B15 = "", "", OFFSET(OFFSET(Tables!$F$14, (COLUMN(O15) - 3) * 9, 0),  0, ROW(O15) - 8))</f>
        <v/>
      </c>
      <c r="P15" s="264" t="str">
        <f ca="1">IF($B15 = "", "", OFFSET(OFFSET(Tables!$F$14, (COLUMN(P15) - 3) * 9, 0),  0, ROW(P15) - 8))</f>
        <v/>
      </c>
      <c r="Q15" s="264" t="str">
        <f ca="1">IF($B15 = "", "", OFFSET(OFFSET(Tables!$F$14, (COLUMN(Q15) - 3) * 9, 0),  0, ROW(Q15) - 8))</f>
        <v/>
      </c>
      <c r="R15" s="264" t="str">
        <f ca="1">IF($B15 = "", "", OFFSET(OFFSET(Tables!$F$14, (COLUMN(R15) - 3) * 9, 0),  0, ROW(R15) - 8))</f>
        <v/>
      </c>
      <c r="S15" s="264" t="str">
        <f ca="1">IF($B15 = "", "", OFFSET(OFFSET(Tables!$F$14, (COLUMN(S15) - 3) * 9, 0),  0, ROW(S15) - 8))</f>
        <v/>
      </c>
      <c r="T15" s="264" t="str">
        <f ca="1">IF($B15 = "", "", OFFSET(OFFSET(Tables!$F$14, (COLUMN(T15) - 3) * 9, 0),  0, ROW(T15) - 8))</f>
        <v/>
      </c>
      <c r="U15" s="264" t="str">
        <f ca="1">IF($B15 = "", "", OFFSET(OFFSET(Tables!$F$14, (COLUMN(U15) - 3) * 9, 0),  0, ROW(U15) - 8))</f>
        <v/>
      </c>
      <c r="V15" s="264" t="str">
        <f ca="1">IF($B15 = "", "", OFFSET(OFFSET(Tables!$F$14, (COLUMN(V15) - 3) * 9, 0),  0, ROW(V15) - 8))</f>
        <v/>
      </c>
      <c r="W15" s="264" t="str">
        <f ca="1">IF($B15 = "", "", OFFSET(OFFSET(Tables!$F$14, (COLUMN(W15) - 3) * 9, 0),  0, ROW(W15) - 8))</f>
        <v/>
      </c>
      <c r="X15" s="264" t="str">
        <f ca="1">IF($B15 = "", "", OFFSET(OFFSET(Tables!$F$14, (COLUMN(X15) - 3) * 9, 0),  0, ROW(X15) - 8))</f>
        <v/>
      </c>
      <c r="Y15" s="264" t="str">
        <f ca="1">IF($B15 = "", "", OFFSET(OFFSET(Tables!$F$14, (COLUMN(Y15) - 3) * 9, 0),  0, ROW(Y15) - 8))</f>
        <v/>
      </c>
      <c r="Z15" s="264" t="str">
        <f ca="1">IF($B15 = "", "", OFFSET(OFFSET(Tables!$F$14, (COLUMN(Z15) - 3) * 9, 0),  0, ROW(Z15) - 8))</f>
        <v/>
      </c>
    </row>
    <row r="16" spans="1:28" x14ac:dyDescent="0.2">
      <c r="A16" s="229" t="str">
        <f ca="1">IF(OFFSET(Tables!$F$5,0,ROW(B16)-8)&gt;0,OFFSET(Tables!$F$5,0,ROW(B16)-8),"")</f>
        <v/>
      </c>
      <c r="B16" s="170">
        <f ca="1">IF(OFFSET(Tables!$F$6,0,ROW(B16)-8)&gt;0,OFFSET(Tables!$F$6,0,ROW(B16)-8),"")</f>
        <v>9</v>
      </c>
      <c r="C16" s="265" t="str">
        <f ca="1">IF($B16 = "", "", OFFSET(OFFSET(Tables!$F$14, (COLUMN(C16) - 3) * 9, 0),  0, ROW(C16) - 8))</f>
        <v/>
      </c>
      <c r="D16" s="264" t="str">
        <f ca="1">IF($B16 = "", "", OFFSET(OFFSET(Tables!$F$14, (COLUMN(D16) - 3) * 9, 0),  0, ROW(D16) - 8))</f>
        <v/>
      </c>
      <c r="E16" s="264" t="str">
        <f ca="1">IF($B16 = "", "", OFFSET(OFFSET(Tables!$F$14, (COLUMN(E16) - 3) * 9, 0),  0, ROW(E16) - 8))</f>
        <v/>
      </c>
      <c r="F16" s="264" t="str">
        <f ca="1">IF($B16 = "", "", OFFSET(OFFSET(Tables!$F$14, (COLUMN(F16) - 3) * 9, 0),  0, ROW(F16) - 8))</f>
        <v/>
      </c>
      <c r="G16" s="264" t="str">
        <f ca="1">IF($B16 = "", "", OFFSET(OFFSET(Tables!$F$14, (COLUMN(G16) - 3) * 9, 0),  0, ROW(G16) - 8))</f>
        <v/>
      </c>
      <c r="H16" s="264" t="str">
        <f ca="1">IF($B16 = "", "", OFFSET(OFFSET(Tables!$F$14, (COLUMN(H16) - 3) * 9, 0),  0, ROW(H16) - 8))</f>
        <v/>
      </c>
      <c r="I16" s="264" t="str">
        <f ca="1">IF($B16 = "", "", OFFSET(OFFSET(Tables!$F$14, (COLUMN(I16) - 3) * 9, 0),  0, ROW(I16) - 8))</f>
        <v/>
      </c>
      <c r="J16" s="264" t="str">
        <f ca="1">IF($B16 = "", "", OFFSET(OFFSET(Tables!$F$14, (COLUMN(J16) - 3) * 9, 0),  0, ROW(J16) - 8))</f>
        <v/>
      </c>
      <c r="K16" s="264" t="str">
        <f ca="1">IF($B16 = "", "", OFFSET(OFFSET(Tables!$F$14, (COLUMN(K16) - 3) * 9, 0),  0, ROW(K16) - 8))</f>
        <v/>
      </c>
      <c r="L16" s="264" t="str">
        <f ca="1">IF($B16 = "", "", OFFSET(OFFSET(Tables!$F$14, (COLUMN(L16) - 3) * 9, 0),  0, ROW(L16) - 8))</f>
        <v/>
      </c>
      <c r="M16" s="264" t="str">
        <f ca="1">IF($B16 = "", "", OFFSET(OFFSET(Tables!$F$14, (COLUMN(M16) - 3) * 9, 0),  0, ROW(M16) - 8))</f>
        <v/>
      </c>
      <c r="N16" s="264" t="str">
        <f ca="1">IF($B16 = "", "", OFFSET(OFFSET(Tables!$F$14, (COLUMN(N16) - 3) * 9, 0),  0, ROW(N16) - 8))</f>
        <v/>
      </c>
      <c r="O16" s="264" t="str">
        <f ca="1">IF($B16 = "", "", OFFSET(OFFSET(Tables!$F$14, (COLUMN(O16) - 3) * 9, 0),  0, ROW(O16) - 8))</f>
        <v/>
      </c>
      <c r="P16" s="264" t="str">
        <f ca="1">IF($B16 = "", "", OFFSET(OFFSET(Tables!$F$14, (COLUMN(P16) - 3) * 9, 0),  0, ROW(P16) - 8))</f>
        <v/>
      </c>
      <c r="Q16" s="264" t="str">
        <f ca="1">IF($B16 = "", "", OFFSET(OFFSET(Tables!$F$14, (COLUMN(Q16) - 3) * 9, 0),  0, ROW(Q16) - 8))</f>
        <v/>
      </c>
      <c r="R16" s="264" t="str">
        <f ca="1">IF($B16 = "", "", OFFSET(OFFSET(Tables!$F$14, (COLUMN(R16) - 3) * 9, 0),  0, ROW(R16) - 8))</f>
        <v/>
      </c>
      <c r="S16" s="264" t="str">
        <f ca="1">IF($B16 = "", "", OFFSET(OFFSET(Tables!$F$14, (COLUMN(S16) - 3) * 9, 0),  0, ROW(S16) - 8))</f>
        <v/>
      </c>
      <c r="T16" s="264" t="str">
        <f ca="1">IF($B16 = "", "", OFFSET(OFFSET(Tables!$F$14, (COLUMN(T16) - 3) * 9, 0),  0, ROW(T16) - 8))</f>
        <v/>
      </c>
      <c r="U16" s="264" t="str">
        <f ca="1">IF($B16 = "", "", OFFSET(OFFSET(Tables!$F$14, (COLUMN(U16) - 3) * 9, 0),  0, ROW(U16) - 8))</f>
        <v/>
      </c>
      <c r="V16" s="264" t="str">
        <f ca="1">IF($B16 = "", "", OFFSET(OFFSET(Tables!$F$14, (COLUMN(V16) - 3) * 9, 0),  0, ROW(V16) - 8))</f>
        <v/>
      </c>
      <c r="W16" s="264" t="str">
        <f ca="1">IF($B16 = "", "", OFFSET(OFFSET(Tables!$F$14, (COLUMN(W16) - 3) * 9, 0),  0, ROW(W16) - 8))</f>
        <v/>
      </c>
      <c r="X16" s="264" t="str">
        <f ca="1">IF($B16 = "", "", OFFSET(OFFSET(Tables!$F$14, (COLUMN(X16) - 3) * 9, 0),  0, ROW(X16) - 8))</f>
        <v/>
      </c>
      <c r="Y16" s="264" t="str">
        <f ca="1">IF($B16 = "", "", OFFSET(OFFSET(Tables!$F$14, (COLUMN(Y16) - 3) * 9, 0),  0, ROW(Y16) - 8))</f>
        <v/>
      </c>
      <c r="Z16" s="264" t="str">
        <f ca="1">IF($B16 = "", "", OFFSET(OFFSET(Tables!$F$14, (COLUMN(Z16) - 3) * 9, 0),  0, ROW(Z16) - 8))</f>
        <v/>
      </c>
    </row>
    <row r="17" spans="1:26" x14ac:dyDescent="0.2">
      <c r="A17" s="229" t="str">
        <f ca="1">IF(OFFSET(Tables!$F$5,0,ROW(B17)-8)&gt;0,OFFSET(Tables!$F$5,0,ROW(B17)-8),"")</f>
        <v/>
      </c>
      <c r="B17" s="170">
        <f ca="1">IF(OFFSET(Tables!$F$6,0,ROW(B17)-8)&gt;0,OFFSET(Tables!$F$6,0,ROW(B17)-8),"")</f>
        <v>10</v>
      </c>
      <c r="C17" s="265" t="str">
        <f ca="1">IF($B17 = "", "", OFFSET(OFFSET(Tables!$F$14, (COLUMN(C17) - 3) * 9, 0),  0, ROW(C17) - 8))</f>
        <v/>
      </c>
      <c r="D17" s="264" t="str">
        <f ca="1">IF($B17 = "", "", OFFSET(OFFSET(Tables!$F$14, (COLUMN(D17) - 3) * 9, 0),  0, ROW(D17) - 8))</f>
        <v/>
      </c>
      <c r="E17" s="264" t="str">
        <f ca="1">IF($B17 = "", "", OFFSET(OFFSET(Tables!$F$14, (COLUMN(E17) - 3) * 9, 0),  0, ROW(E17) - 8))</f>
        <v/>
      </c>
      <c r="F17" s="264" t="str">
        <f ca="1">IF($B17 = "", "", OFFSET(OFFSET(Tables!$F$14, (COLUMN(F17) - 3) * 9, 0),  0, ROW(F17) - 8))</f>
        <v/>
      </c>
      <c r="G17" s="264" t="str">
        <f ca="1">IF($B17 = "", "", OFFSET(OFFSET(Tables!$F$14, (COLUMN(G17) - 3) * 9, 0),  0, ROW(G17) - 8))</f>
        <v/>
      </c>
      <c r="H17" s="264" t="str">
        <f ca="1">IF($B17 = "", "", OFFSET(OFFSET(Tables!$F$14, (COLUMN(H17) - 3) * 9, 0),  0, ROW(H17) - 8))</f>
        <v/>
      </c>
      <c r="I17" s="264" t="str">
        <f ca="1">IF($B17 = "", "", OFFSET(OFFSET(Tables!$F$14, (COLUMN(I17) - 3) * 9, 0),  0, ROW(I17) - 8))</f>
        <v/>
      </c>
      <c r="J17" s="264" t="str">
        <f ca="1">IF($B17 = "", "", OFFSET(OFFSET(Tables!$F$14, (COLUMN(J17) - 3) * 9, 0),  0, ROW(J17) - 8))</f>
        <v/>
      </c>
      <c r="K17" s="264" t="str">
        <f ca="1">IF($B17 = "", "", OFFSET(OFFSET(Tables!$F$14, (COLUMN(K17) - 3) * 9, 0),  0, ROW(K17) - 8))</f>
        <v/>
      </c>
      <c r="L17" s="264" t="str">
        <f ca="1">IF($B17 = "", "", OFFSET(OFFSET(Tables!$F$14, (COLUMN(L17) - 3) * 9, 0),  0, ROW(L17) - 8))</f>
        <v/>
      </c>
      <c r="M17" s="264" t="str">
        <f ca="1">IF($B17 = "", "", OFFSET(OFFSET(Tables!$F$14, (COLUMN(M17) - 3) * 9, 0),  0, ROW(M17) - 8))</f>
        <v/>
      </c>
      <c r="N17" s="264" t="str">
        <f ca="1">IF($B17 = "", "", OFFSET(OFFSET(Tables!$F$14, (COLUMN(N17) - 3) * 9, 0),  0, ROW(N17) - 8))</f>
        <v/>
      </c>
      <c r="O17" s="264" t="str">
        <f ca="1">IF($B17 = "", "", OFFSET(OFFSET(Tables!$F$14, (COLUMN(O17) - 3) * 9, 0),  0, ROW(O17) - 8))</f>
        <v/>
      </c>
      <c r="P17" s="264" t="str">
        <f ca="1">IF($B17 = "", "", OFFSET(OFFSET(Tables!$F$14, (COLUMN(P17) - 3) * 9, 0),  0, ROW(P17) - 8))</f>
        <v/>
      </c>
      <c r="Q17" s="264" t="str">
        <f ca="1">IF($B17 = "", "", OFFSET(OFFSET(Tables!$F$14, (COLUMN(Q17) - 3) * 9, 0),  0, ROW(Q17) - 8))</f>
        <v/>
      </c>
      <c r="R17" s="264" t="str">
        <f ca="1">IF($B17 = "", "", OFFSET(OFFSET(Tables!$F$14, (COLUMN(R17) - 3) * 9, 0),  0, ROW(R17) - 8))</f>
        <v/>
      </c>
      <c r="S17" s="264" t="str">
        <f ca="1">IF($B17 = "", "", OFFSET(OFFSET(Tables!$F$14, (COLUMN(S17) - 3) * 9, 0),  0, ROW(S17) - 8))</f>
        <v/>
      </c>
      <c r="T17" s="264" t="str">
        <f ca="1">IF($B17 = "", "", OFFSET(OFFSET(Tables!$F$14, (COLUMN(T17) - 3) * 9, 0),  0, ROW(T17) - 8))</f>
        <v/>
      </c>
      <c r="U17" s="264" t="str">
        <f ca="1">IF($B17 = "", "", OFFSET(OFFSET(Tables!$F$14, (COLUMN(U17) - 3) * 9, 0),  0, ROW(U17) - 8))</f>
        <v/>
      </c>
      <c r="V17" s="264" t="str">
        <f ca="1">IF($B17 = "", "", OFFSET(OFFSET(Tables!$F$14, (COLUMN(V17) - 3) * 9, 0),  0, ROW(V17) - 8))</f>
        <v/>
      </c>
      <c r="W17" s="264" t="str">
        <f ca="1">IF($B17 = "", "", OFFSET(OFFSET(Tables!$F$14, (COLUMN(W17) - 3) * 9, 0),  0, ROW(W17) - 8))</f>
        <v/>
      </c>
      <c r="X17" s="264" t="str">
        <f ca="1">IF($B17 = "", "", OFFSET(OFFSET(Tables!$F$14, (COLUMN(X17) - 3) * 9, 0),  0, ROW(X17) - 8))</f>
        <v/>
      </c>
      <c r="Y17" s="264" t="str">
        <f ca="1">IF($B17 = "", "", OFFSET(OFFSET(Tables!$F$14, (COLUMN(Y17) - 3) * 9, 0),  0, ROW(Y17) - 8))</f>
        <v/>
      </c>
      <c r="Z17" s="264" t="str">
        <f ca="1">IF($B17 = "", "", OFFSET(OFFSET(Tables!$F$14, (COLUMN(Z17) - 3) * 9, 0),  0, ROW(Z17) - 8))</f>
        <v/>
      </c>
    </row>
    <row r="18" spans="1:26" x14ac:dyDescent="0.2">
      <c r="A18" s="229" t="str">
        <f ca="1">IF(OFFSET(Tables!$F$5,0,ROW(B18)-8)&gt;0,OFFSET(Tables!$F$5,0,ROW(B18)-8),"")</f>
        <v/>
      </c>
      <c r="B18" s="170">
        <f ca="1">IF(OFFSET(Tables!$F$6,0,ROW(B18)-8)&gt;0,OFFSET(Tables!$F$6,0,ROW(B18)-8),"")</f>
        <v>11</v>
      </c>
      <c r="C18" s="265" t="str">
        <f ca="1">IF($B18 = "", "", OFFSET(OFFSET(Tables!$F$14, (COLUMN(C18) - 3) * 9, 0),  0, ROW(C18) - 8))</f>
        <v/>
      </c>
      <c r="D18" s="264" t="str">
        <f ca="1">IF($B18 = "", "", OFFSET(OFFSET(Tables!$F$14, (COLUMN(D18) - 3) * 9, 0),  0, ROW(D18) - 8))</f>
        <v/>
      </c>
      <c r="E18" s="264" t="str">
        <f ca="1">IF($B18 = "", "", OFFSET(OFFSET(Tables!$F$14, (COLUMN(E18) - 3) * 9, 0),  0, ROW(E18) - 8))</f>
        <v/>
      </c>
      <c r="F18" s="264" t="str">
        <f ca="1">IF($B18 = "", "", OFFSET(OFFSET(Tables!$F$14, (COLUMN(F18) - 3) * 9, 0),  0, ROW(F18) - 8))</f>
        <v/>
      </c>
      <c r="G18" s="264" t="str">
        <f ca="1">IF($B18 = "", "", OFFSET(OFFSET(Tables!$F$14, (COLUMN(G18) - 3) * 9, 0),  0, ROW(G18) - 8))</f>
        <v/>
      </c>
      <c r="H18" s="264" t="str">
        <f ca="1">IF($B18 = "", "", OFFSET(OFFSET(Tables!$F$14, (COLUMN(H18) - 3) * 9, 0),  0, ROW(H18) - 8))</f>
        <v/>
      </c>
      <c r="I18" s="264" t="str">
        <f ca="1">IF($B18 = "", "", OFFSET(OFFSET(Tables!$F$14, (COLUMN(I18) - 3) * 9, 0),  0, ROW(I18) - 8))</f>
        <v/>
      </c>
      <c r="J18" s="264" t="str">
        <f ca="1">IF($B18 = "", "", OFFSET(OFFSET(Tables!$F$14, (COLUMN(J18) - 3) * 9, 0),  0, ROW(J18) - 8))</f>
        <v/>
      </c>
      <c r="K18" s="264" t="str">
        <f ca="1">IF($B18 = "", "", OFFSET(OFFSET(Tables!$F$14, (COLUMN(K18) - 3) * 9, 0),  0, ROW(K18) - 8))</f>
        <v/>
      </c>
      <c r="L18" s="264" t="str">
        <f ca="1">IF($B18 = "", "", OFFSET(OFFSET(Tables!$F$14, (COLUMN(L18) - 3) * 9, 0),  0, ROW(L18) - 8))</f>
        <v/>
      </c>
      <c r="M18" s="264" t="str">
        <f ca="1">IF($B18 = "", "", OFFSET(OFFSET(Tables!$F$14, (COLUMN(M18) - 3) * 9, 0),  0, ROW(M18) - 8))</f>
        <v/>
      </c>
      <c r="N18" s="264" t="str">
        <f ca="1">IF($B18 = "", "", OFFSET(OFFSET(Tables!$F$14, (COLUMN(N18) - 3) * 9, 0),  0, ROW(N18) - 8))</f>
        <v/>
      </c>
      <c r="O18" s="264" t="str">
        <f ca="1">IF($B18 = "", "", OFFSET(OFFSET(Tables!$F$14, (COLUMN(O18) - 3) * 9, 0),  0, ROW(O18) - 8))</f>
        <v/>
      </c>
      <c r="P18" s="264" t="str">
        <f ca="1">IF($B18 = "", "", OFFSET(OFFSET(Tables!$F$14, (COLUMN(P18) - 3) * 9, 0),  0, ROW(P18) - 8))</f>
        <v/>
      </c>
      <c r="Q18" s="264" t="str">
        <f ca="1">IF($B18 = "", "", OFFSET(OFFSET(Tables!$F$14, (COLUMN(Q18) - 3) * 9, 0),  0, ROW(Q18) - 8))</f>
        <v/>
      </c>
      <c r="R18" s="264" t="str">
        <f ca="1">IF($B18 = "", "", OFFSET(OFFSET(Tables!$F$14, (COLUMN(R18) - 3) * 9, 0),  0, ROW(R18) - 8))</f>
        <v/>
      </c>
      <c r="S18" s="264" t="str">
        <f ca="1">IF($B18 = "", "", OFFSET(OFFSET(Tables!$F$14, (COLUMN(S18) - 3) * 9, 0),  0, ROW(S18) - 8))</f>
        <v/>
      </c>
      <c r="T18" s="264" t="str">
        <f ca="1">IF($B18 = "", "", OFFSET(OFFSET(Tables!$F$14, (COLUMN(T18) - 3) * 9, 0),  0, ROW(T18) - 8))</f>
        <v/>
      </c>
      <c r="U18" s="264" t="str">
        <f ca="1">IF($B18 = "", "", OFFSET(OFFSET(Tables!$F$14, (COLUMN(U18) - 3) * 9, 0),  0, ROW(U18) - 8))</f>
        <v/>
      </c>
      <c r="V18" s="264" t="str">
        <f ca="1">IF($B18 = "", "", OFFSET(OFFSET(Tables!$F$14, (COLUMN(V18) - 3) * 9, 0),  0, ROW(V18) - 8))</f>
        <v/>
      </c>
      <c r="W18" s="264" t="str">
        <f ca="1">IF($B18 = "", "", OFFSET(OFFSET(Tables!$F$14, (COLUMN(W18) - 3) * 9, 0),  0, ROW(W18) - 8))</f>
        <v/>
      </c>
      <c r="X18" s="264" t="str">
        <f ca="1">IF($B18 = "", "", OFFSET(OFFSET(Tables!$F$14, (COLUMN(X18) - 3) * 9, 0),  0, ROW(X18) - 8))</f>
        <v/>
      </c>
      <c r="Y18" s="264" t="str">
        <f ca="1">IF($B18 = "", "", OFFSET(OFFSET(Tables!$F$14, (COLUMN(Y18) - 3) * 9, 0),  0, ROW(Y18) - 8))</f>
        <v/>
      </c>
      <c r="Z18" s="264" t="str">
        <f ca="1">IF($B18 = "", "", OFFSET(OFFSET(Tables!$F$14, (COLUMN(Z18) - 3) * 9, 0),  0, ROW(Z18) - 8))</f>
        <v/>
      </c>
    </row>
    <row r="19" spans="1:26" x14ac:dyDescent="0.2">
      <c r="A19" s="229" t="str">
        <f ca="1">IF(OFFSET(Tables!$F$5,0,ROW(B19)-8)&gt;0,OFFSET(Tables!$F$5,0,ROW(B19)-8),"")</f>
        <v/>
      </c>
      <c r="B19" s="170">
        <f ca="1">IF(OFFSET(Tables!$F$6,0,ROW(B19)-8)&gt;0,OFFSET(Tables!$F$6,0,ROW(B19)-8),"")</f>
        <v>12</v>
      </c>
      <c r="C19" s="265" t="str">
        <f ca="1">IF($B19 = "", "", OFFSET(OFFSET(Tables!$F$14, (COLUMN(C19) - 3) * 9, 0),  0, ROW(C19) - 8))</f>
        <v/>
      </c>
      <c r="D19" s="264" t="str">
        <f ca="1">IF($B19 = "", "", OFFSET(OFFSET(Tables!$F$14, (COLUMN(D19) - 3) * 9, 0),  0, ROW(D19) - 8))</f>
        <v/>
      </c>
      <c r="E19" s="264" t="str">
        <f ca="1">IF($B19 = "", "", OFFSET(OFFSET(Tables!$F$14, (COLUMN(E19) - 3) * 9, 0),  0, ROW(E19) - 8))</f>
        <v/>
      </c>
      <c r="F19" s="264" t="str">
        <f ca="1">IF($B19 = "", "", OFFSET(OFFSET(Tables!$F$14, (COLUMN(F19) - 3) * 9, 0),  0, ROW(F19) - 8))</f>
        <v/>
      </c>
      <c r="G19" s="264" t="str">
        <f ca="1">IF($B19 = "", "", OFFSET(OFFSET(Tables!$F$14, (COLUMN(G19) - 3) * 9, 0),  0, ROW(G19) - 8))</f>
        <v/>
      </c>
      <c r="H19" s="264" t="str">
        <f ca="1">IF($B19 = "", "", OFFSET(OFFSET(Tables!$F$14, (COLUMN(H19) - 3) * 9, 0),  0, ROW(H19) - 8))</f>
        <v/>
      </c>
      <c r="I19" s="264" t="str">
        <f ca="1">IF($B19 = "", "", OFFSET(OFFSET(Tables!$F$14, (COLUMN(I19) - 3) * 9, 0),  0, ROW(I19) - 8))</f>
        <v/>
      </c>
      <c r="J19" s="264" t="str">
        <f ca="1">IF($B19 = "", "", OFFSET(OFFSET(Tables!$F$14, (COLUMN(J19) - 3) * 9, 0),  0, ROW(J19) - 8))</f>
        <v/>
      </c>
      <c r="K19" s="264" t="str">
        <f ca="1">IF($B19 = "", "", OFFSET(OFFSET(Tables!$F$14, (COLUMN(K19) - 3) * 9, 0),  0, ROW(K19) - 8))</f>
        <v/>
      </c>
      <c r="L19" s="264" t="str">
        <f ca="1">IF($B19 = "", "", OFFSET(OFFSET(Tables!$F$14, (COLUMN(L19) - 3) * 9, 0),  0, ROW(L19) - 8))</f>
        <v/>
      </c>
      <c r="M19" s="264" t="str">
        <f ca="1">IF($B19 = "", "", OFFSET(OFFSET(Tables!$F$14, (COLUMN(M19) - 3) * 9, 0),  0, ROW(M19) - 8))</f>
        <v/>
      </c>
      <c r="N19" s="264" t="str">
        <f ca="1">IF($B19 = "", "", OFFSET(OFFSET(Tables!$F$14, (COLUMN(N19) - 3) * 9, 0),  0, ROW(N19) - 8))</f>
        <v/>
      </c>
      <c r="O19" s="264" t="str">
        <f ca="1">IF($B19 = "", "", OFFSET(OFFSET(Tables!$F$14, (COLUMN(O19) - 3) * 9, 0),  0, ROW(O19) - 8))</f>
        <v/>
      </c>
      <c r="P19" s="264" t="str">
        <f ca="1">IF($B19 = "", "", OFFSET(OFFSET(Tables!$F$14, (COLUMN(P19) - 3) * 9, 0),  0, ROW(P19) - 8))</f>
        <v/>
      </c>
      <c r="Q19" s="264" t="str">
        <f ca="1">IF($B19 = "", "", OFFSET(OFFSET(Tables!$F$14, (COLUMN(Q19) - 3) * 9, 0),  0, ROW(Q19) - 8))</f>
        <v/>
      </c>
      <c r="R19" s="264" t="str">
        <f ca="1">IF($B19 = "", "", OFFSET(OFFSET(Tables!$F$14, (COLUMN(R19) - 3) * 9, 0),  0, ROW(R19) - 8))</f>
        <v/>
      </c>
      <c r="S19" s="264" t="str">
        <f ca="1">IF($B19 = "", "", OFFSET(OFFSET(Tables!$F$14, (COLUMN(S19) - 3) * 9, 0),  0, ROW(S19) - 8))</f>
        <v/>
      </c>
      <c r="T19" s="264" t="str">
        <f ca="1">IF($B19 = "", "", OFFSET(OFFSET(Tables!$F$14, (COLUMN(T19) - 3) * 9, 0),  0, ROW(T19) - 8))</f>
        <v/>
      </c>
      <c r="U19" s="264" t="str">
        <f ca="1">IF($B19 = "", "", OFFSET(OFFSET(Tables!$F$14, (COLUMN(U19) - 3) * 9, 0),  0, ROW(U19) - 8))</f>
        <v/>
      </c>
      <c r="V19" s="264" t="str">
        <f ca="1">IF($B19 = "", "", OFFSET(OFFSET(Tables!$F$14, (COLUMN(V19) - 3) * 9, 0),  0, ROW(V19) - 8))</f>
        <v/>
      </c>
      <c r="W19" s="264" t="str">
        <f ca="1">IF($B19 = "", "", OFFSET(OFFSET(Tables!$F$14, (COLUMN(W19) - 3) * 9, 0),  0, ROW(W19) - 8))</f>
        <v/>
      </c>
      <c r="X19" s="264" t="str">
        <f ca="1">IF($B19 = "", "", OFFSET(OFFSET(Tables!$F$14, (COLUMN(X19) - 3) * 9, 0),  0, ROW(X19) - 8))</f>
        <v/>
      </c>
      <c r="Y19" s="264" t="str">
        <f ca="1">IF($B19 = "", "", OFFSET(OFFSET(Tables!$F$14, (COLUMN(Y19) - 3) * 9, 0),  0, ROW(Y19) - 8))</f>
        <v/>
      </c>
      <c r="Z19" s="264" t="str">
        <f ca="1">IF($B19 = "", "", OFFSET(OFFSET(Tables!$F$14, (COLUMN(Z19) - 3) * 9, 0),  0, ROW(Z19) - 8))</f>
        <v/>
      </c>
    </row>
    <row r="20" spans="1:26" x14ac:dyDescent="0.2">
      <c r="A20" s="229" t="str">
        <f ca="1">IF(OFFSET(Tables!$F$5,0,ROW(B20)-8)&gt;0,OFFSET(Tables!$F$5,0,ROW(B20)-8),"")</f>
        <v/>
      </c>
      <c r="B20" s="170">
        <f ca="1">IF(OFFSET(Tables!$F$6,0,ROW(B20)-8)&gt;0,OFFSET(Tables!$F$6,0,ROW(B20)-8),"")</f>
        <v>13</v>
      </c>
      <c r="C20" s="265" t="str">
        <f ca="1">IF($B20 = "", "", OFFSET(OFFSET(Tables!$F$14, (COLUMN(C20) - 3) * 9, 0),  0, ROW(C20) - 8))</f>
        <v/>
      </c>
      <c r="D20" s="264" t="str">
        <f ca="1">IF($B20 = "", "", OFFSET(OFFSET(Tables!$F$14, (COLUMN(D20) - 3) * 9, 0),  0, ROW(D20) - 8))</f>
        <v/>
      </c>
      <c r="E20" s="264" t="str">
        <f ca="1">IF($B20 = "", "", OFFSET(OFFSET(Tables!$F$14, (COLUMN(E20) - 3) * 9, 0),  0, ROW(E20) - 8))</f>
        <v/>
      </c>
      <c r="F20" s="264" t="str">
        <f ca="1">IF($B20 = "", "", OFFSET(OFFSET(Tables!$F$14, (COLUMN(F20) - 3) * 9, 0),  0, ROW(F20) - 8))</f>
        <v/>
      </c>
      <c r="G20" s="264" t="str">
        <f ca="1">IF($B20 = "", "", OFFSET(OFFSET(Tables!$F$14, (COLUMN(G20) - 3) * 9, 0),  0, ROW(G20) - 8))</f>
        <v/>
      </c>
      <c r="H20" s="264" t="str">
        <f ca="1">IF($B20 = "", "", OFFSET(OFFSET(Tables!$F$14, (COLUMN(H20) - 3) * 9, 0),  0, ROW(H20) - 8))</f>
        <v/>
      </c>
      <c r="I20" s="264" t="str">
        <f ca="1">IF($B20 = "", "", OFFSET(OFFSET(Tables!$F$14, (COLUMN(I20) - 3) * 9, 0),  0, ROW(I20) - 8))</f>
        <v/>
      </c>
      <c r="J20" s="264" t="str">
        <f ca="1">IF($B20 = "", "", OFFSET(OFFSET(Tables!$F$14, (COLUMN(J20) - 3) * 9, 0),  0, ROW(J20) - 8))</f>
        <v/>
      </c>
      <c r="K20" s="264" t="str">
        <f ca="1">IF($B20 = "", "", OFFSET(OFFSET(Tables!$F$14, (COLUMN(K20) - 3) * 9, 0),  0, ROW(K20) - 8))</f>
        <v/>
      </c>
      <c r="L20" s="264" t="str">
        <f ca="1">IF($B20 = "", "", OFFSET(OFFSET(Tables!$F$14, (COLUMN(L20) - 3) * 9, 0),  0, ROW(L20) - 8))</f>
        <v/>
      </c>
      <c r="M20" s="264" t="str">
        <f ca="1">IF($B20 = "", "", OFFSET(OFFSET(Tables!$F$14, (COLUMN(M20) - 3) * 9, 0),  0, ROW(M20) - 8))</f>
        <v/>
      </c>
      <c r="N20" s="264" t="str">
        <f ca="1">IF($B20 = "", "", OFFSET(OFFSET(Tables!$F$14, (COLUMN(N20) - 3) * 9, 0),  0, ROW(N20) - 8))</f>
        <v/>
      </c>
      <c r="O20" s="264" t="str">
        <f ca="1">IF($B20 = "", "", OFFSET(OFFSET(Tables!$F$14, (COLUMN(O20) - 3) * 9, 0),  0, ROW(O20) - 8))</f>
        <v/>
      </c>
      <c r="P20" s="264" t="str">
        <f ca="1">IF($B20 = "", "", OFFSET(OFFSET(Tables!$F$14, (COLUMN(P20) - 3) * 9, 0),  0, ROW(P20) - 8))</f>
        <v/>
      </c>
      <c r="Q20" s="264" t="str">
        <f ca="1">IF($B20 = "", "", OFFSET(OFFSET(Tables!$F$14, (COLUMN(Q20) - 3) * 9, 0),  0, ROW(Q20) - 8))</f>
        <v/>
      </c>
      <c r="R20" s="264" t="str">
        <f ca="1">IF($B20 = "", "", OFFSET(OFFSET(Tables!$F$14, (COLUMN(R20) - 3) * 9, 0),  0, ROW(R20) - 8))</f>
        <v/>
      </c>
      <c r="S20" s="264" t="str">
        <f ca="1">IF($B20 = "", "", OFFSET(OFFSET(Tables!$F$14, (COLUMN(S20) - 3) * 9, 0),  0, ROW(S20) - 8))</f>
        <v/>
      </c>
      <c r="T20" s="264" t="str">
        <f ca="1">IF($B20 = "", "", OFFSET(OFFSET(Tables!$F$14, (COLUMN(T20) - 3) * 9, 0),  0, ROW(T20) - 8))</f>
        <v/>
      </c>
      <c r="U20" s="264" t="str">
        <f ca="1">IF($B20 = "", "", OFFSET(OFFSET(Tables!$F$14, (COLUMN(U20) - 3) * 9, 0),  0, ROW(U20) - 8))</f>
        <v/>
      </c>
      <c r="V20" s="264" t="str">
        <f ca="1">IF($B20 = "", "", OFFSET(OFFSET(Tables!$F$14, (COLUMN(V20) - 3) * 9, 0),  0, ROW(V20) - 8))</f>
        <v/>
      </c>
      <c r="W20" s="264" t="str">
        <f ca="1">IF($B20 = "", "", OFFSET(OFFSET(Tables!$F$14, (COLUMN(W20) - 3) * 9, 0),  0, ROW(W20) - 8))</f>
        <v/>
      </c>
      <c r="X20" s="264" t="str">
        <f ca="1">IF($B20 = "", "", OFFSET(OFFSET(Tables!$F$14, (COLUMN(X20) - 3) * 9, 0),  0, ROW(X20) - 8))</f>
        <v/>
      </c>
      <c r="Y20" s="264" t="str">
        <f ca="1">IF($B20 = "", "", OFFSET(OFFSET(Tables!$F$14, (COLUMN(Y20) - 3) * 9, 0),  0, ROW(Y20) - 8))</f>
        <v/>
      </c>
      <c r="Z20" s="264" t="str">
        <f ca="1">IF($B20 = "", "", OFFSET(OFFSET(Tables!$F$14, (COLUMN(Z20) - 3) * 9, 0),  0, ROW(Z20) - 8))</f>
        <v/>
      </c>
    </row>
    <row r="21" spans="1:26" x14ac:dyDescent="0.2">
      <c r="A21" s="229" t="str">
        <f ca="1">IF(OFFSET(Tables!$F$5,0,ROW(B21)-8)&gt;0,OFFSET(Tables!$F$5,0,ROW(B21)-8),"")</f>
        <v/>
      </c>
      <c r="B21" s="170">
        <f ca="1">IF(OFFSET(Tables!$F$6,0,ROW(B21)-8)&gt;0,OFFSET(Tables!$F$6,0,ROW(B21)-8),"")</f>
        <v>14</v>
      </c>
      <c r="C21" s="265" t="str">
        <f ca="1">IF($B21 = "", "", OFFSET(OFFSET(Tables!$F$14, (COLUMN(C21) - 3) * 9, 0),  0, ROW(C21) - 8))</f>
        <v/>
      </c>
      <c r="D21" s="264" t="str">
        <f ca="1">IF($B21 = "", "", OFFSET(OFFSET(Tables!$F$14, (COLUMN(D21) - 3) * 9, 0),  0, ROW(D21) - 8))</f>
        <v/>
      </c>
      <c r="E21" s="264" t="str">
        <f ca="1">IF($B21 = "", "", OFFSET(OFFSET(Tables!$F$14, (COLUMN(E21) - 3) * 9, 0),  0, ROW(E21) - 8))</f>
        <v/>
      </c>
      <c r="F21" s="264" t="str">
        <f ca="1">IF($B21 = "", "", OFFSET(OFFSET(Tables!$F$14, (COLUMN(F21) - 3) * 9, 0),  0, ROW(F21) - 8))</f>
        <v/>
      </c>
      <c r="G21" s="264" t="str">
        <f ca="1">IF($B21 = "", "", OFFSET(OFFSET(Tables!$F$14, (COLUMN(G21) - 3) * 9, 0),  0, ROW(G21) - 8))</f>
        <v/>
      </c>
      <c r="H21" s="264" t="str">
        <f ca="1">IF($B21 = "", "", OFFSET(OFFSET(Tables!$F$14, (COLUMN(H21) - 3) * 9, 0),  0, ROW(H21) - 8))</f>
        <v/>
      </c>
      <c r="I21" s="264" t="str">
        <f ca="1">IF($B21 = "", "", OFFSET(OFFSET(Tables!$F$14, (COLUMN(I21) - 3) * 9, 0),  0, ROW(I21) - 8))</f>
        <v/>
      </c>
      <c r="J21" s="264" t="str">
        <f ca="1">IF($B21 = "", "", OFFSET(OFFSET(Tables!$F$14, (COLUMN(J21) - 3) * 9, 0),  0, ROW(J21) - 8))</f>
        <v/>
      </c>
      <c r="K21" s="264" t="str">
        <f ca="1">IF($B21 = "", "", OFFSET(OFFSET(Tables!$F$14, (COLUMN(K21) - 3) * 9, 0),  0, ROW(K21) - 8))</f>
        <v/>
      </c>
      <c r="L21" s="264" t="str">
        <f ca="1">IF($B21 = "", "", OFFSET(OFFSET(Tables!$F$14, (COLUMN(L21) - 3) * 9, 0),  0, ROW(L21) - 8))</f>
        <v/>
      </c>
      <c r="M21" s="264" t="str">
        <f ca="1">IF($B21 = "", "", OFFSET(OFFSET(Tables!$F$14, (COLUMN(M21) - 3) * 9, 0),  0, ROW(M21) - 8))</f>
        <v/>
      </c>
      <c r="N21" s="264" t="str">
        <f ca="1">IF($B21 = "", "", OFFSET(OFFSET(Tables!$F$14, (COLUMN(N21) - 3) * 9, 0),  0, ROW(N21) - 8))</f>
        <v/>
      </c>
      <c r="O21" s="264" t="str">
        <f ca="1">IF($B21 = "", "", OFFSET(OFFSET(Tables!$F$14, (COLUMN(O21) - 3) * 9, 0),  0, ROW(O21) - 8))</f>
        <v/>
      </c>
      <c r="P21" s="264" t="str">
        <f ca="1">IF($B21 = "", "", OFFSET(OFFSET(Tables!$F$14, (COLUMN(P21) - 3) * 9, 0),  0, ROW(P21) - 8))</f>
        <v/>
      </c>
      <c r="Q21" s="264" t="str">
        <f ca="1">IF($B21 = "", "", OFFSET(OFFSET(Tables!$F$14, (COLUMN(Q21) - 3) * 9, 0),  0, ROW(Q21) - 8))</f>
        <v/>
      </c>
      <c r="R21" s="264" t="str">
        <f ca="1">IF($B21 = "", "", OFFSET(OFFSET(Tables!$F$14, (COLUMN(R21) - 3) * 9, 0),  0, ROW(R21) - 8))</f>
        <v/>
      </c>
      <c r="S21" s="264" t="str">
        <f ca="1">IF($B21 = "", "", OFFSET(OFFSET(Tables!$F$14, (COLUMN(S21) - 3) * 9, 0),  0, ROW(S21) - 8))</f>
        <v/>
      </c>
      <c r="T21" s="264" t="str">
        <f ca="1">IF($B21 = "", "", OFFSET(OFFSET(Tables!$F$14, (COLUMN(T21) - 3) * 9, 0),  0, ROW(T21) - 8))</f>
        <v/>
      </c>
      <c r="U21" s="264" t="str">
        <f ca="1">IF($B21 = "", "", OFFSET(OFFSET(Tables!$F$14, (COLUMN(U21) - 3) * 9, 0),  0, ROW(U21) - 8))</f>
        <v/>
      </c>
      <c r="V21" s="264" t="str">
        <f ca="1">IF($B21 = "", "", OFFSET(OFFSET(Tables!$F$14, (COLUMN(V21) - 3) * 9, 0),  0, ROW(V21) - 8))</f>
        <v/>
      </c>
      <c r="W21" s="264" t="str">
        <f ca="1">IF($B21 = "", "", OFFSET(OFFSET(Tables!$F$14, (COLUMN(W21) - 3) * 9, 0),  0, ROW(W21) - 8))</f>
        <v/>
      </c>
      <c r="X21" s="264" t="str">
        <f ca="1">IF($B21 = "", "", OFFSET(OFFSET(Tables!$F$14, (COLUMN(X21) - 3) * 9, 0),  0, ROW(X21) - 8))</f>
        <v/>
      </c>
      <c r="Y21" s="264" t="str">
        <f ca="1">IF($B21 = "", "", OFFSET(OFFSET(Tables!$F$14, (COLUMN(Y21) - 3) * 9, 0),  0, ROW(Y21) - 8))</f>
        <v/>
      </c>
      <c r="Z21" s="264" t="str">
        <f ca="1">IF($B21 = "", "", OFFSET(OFFSET(Tables!$F$14, (COLUMN(Z21) - 3) * 9, 0),  0, ROW(Z21) - 8))</f>
        <v/>
      </c>
    </row>
    <row r="22" spans="1:26" x14ac:dyDescent="0.2">
      <c r="A22" s="229" t="str">
        <f ca="1">IF(OFFSET(Tables!$F$5,0,ROW(B22)-8)&gt;0,OFFSET(Tables!$F$5,0,ROW(B22)-8),"")</f>
        <v/>
      </c>
      <c r="B22" s="170">
        <f ca="1">IF(OFFSET(Tables!$F$6,0,ROW(B22)-8)&gt;0,OFFSET(Tables!$F$6,0,ROW(B22)-8),"")</f>
        <v>15</v>
      </c>
      <c r="C22" s="265" t="str">
        <f ca="1">IF($B22 = "", "", OFFSET(OFFSET(Tables!$F$14, (COLUMN(C22) - 3) * 9, 0),  0, ROW(C22) - 8))</f>
        <v/>
      </c>
      <c r="D22" s="264" t="str">
        <f ca="1">IF($B22 = "", "", OFFSET(OFFSET(Tables!$F$14, (COLUMN(D22) - 3) * 9, 0),  0, ROW(D22) - 8))</f>
        <v/>
      </c>
      <c r="E22" s="264" t="str">
        <f ca="1">IF($B22 = "", "", OFFSET(OFFSET(Tables!$F$14, (COLUMN(E22) - 3) * 9, 0),  0, ROW(E22) - 8))</f>
        <v/>
      </c>
      <c r="F22" s="264" t="str">
        <f ca="1">IF($B22 = "", "", OFFSET(OFFSET(Tables!$F$14, (COLUMN(F22) - 3) * 9, 0),  0, ROW(F22) - 8))</f>
        <v/>
      </c>
      <c r="G22" s="264" t="str">
        <f ca="1">IF($B22 = "", "", OFFSET(OFFSET(Tables!$F$14, (COLUMN(G22) - 3) * 9, 0),  0, ROW(G22) - 8))</f>
        <v/>
      </c>
      <c r="H22" s="264" t="str">
        <f ca="1">IF($B22 = "", "", OFFSET(OFFSET(Tables!$F$14, (COLUMN(H22) - 3) * 9, 0),  0, ROW(H22) - 8))</f>
        <v/>
      </c>
      <c r="I22" s="264" t="str">
        <f ca="1">IF($B22 = "", "", OFFSET(OFFSET(Tables!$F$14, (COLUMN(I22) - 3) * 9, 0),  0, ROW(I22) - 8))</f>
        <v/>
      </c>
      <c r="J22" s="264" t="str">
        <f ca="1">IF($B22 = "", "", OFFSET(OFFSET(Tables!$F$14, (COLUMN(J22) - 3) * 9, 0),  0, ROW(J22) - 8))</f>
        <v/>
      </c>
      <c r="K22" s="264" t="str">
        <f ca="1">IF($B22 = "", "", OFFSET(OFFSET(Tables!$F$14, (COLUMN(K22) - 3) * 9, 0),  0, ROW(K22) - 8))</f>
        <v/>
      </c>
      <c r="L22" s="264" t="str">
        <f ca="1">IF($B22 = "", "", OFFSET(OFFSET(Tables!$F$14, (COLUMN(L22) - 3) * 9, 0),  0, ROW(L22) - 8))</f>
        <v/>
      </c>
      <c r="M22" s="264" t="str">
        <f ca="1">IF($B22 = "", "", OFFSET(OFFSET(Tables!$F$14, (COLUMN(M22) - 3) * 9, 0),  0, ROW(M22) - 8))</f>
        <v/>
      </c>
      <c r="N22" s="264" t="str">
        <f ca="1">IF($B22 = "", "", OFFSET(OFFSET(Tables!$F$14, (COLUMN(N22) - 3) * 9, 0),  0, ROW(N22) - 8))</f>
        <v/>
      </c>
      <c r="O22" s="264" t="str">
        <f ca="1">IF($B22 = "", "", OFFSET(OFFSET(Tables!$F$14, (COLUMN(O22) - 3) * 9, 0),  0, ROW(O22) - 8))</f>
        <v/>
      </c>
      <c r="P22" s="264" t="str">
        <f ca="1">IF($B22 = "", "", OFFSET(OFFSET(Tables!$F$14, (COLUMN(P22) - 3) * 9, 0),  0, ROW(P22) - 8))</f>
        <v/>
      </c>
      <c r="Q22" s="264" t="str">
        <f ca="1">IF($B22 = "", "", OFFSET(OFFSET(Tables!$F$14, (COLUMN(Q22) - 3) * 9, 0),  0, ROW(Q22) - 8))</f>
        <v/>
      </c>
      <c r="R22" s="264" t="str">
        <f ca="1">IF($B22 = "", "", OFFSET(OFFSET(Tables!$F$14, (COLUMN(R22) - 3) * 9, 0),  0, ROW(R22) - 8))</f>
        <v/>
      </c>
      <c r="S22" s="264" t="str">
        <f ca="1">IF($B22 = "", "", OFFSET(OFFSET(Tables!$F$14, (COLUMN(S22) - 3) * 9, 0),  0, ROW(S22) - 8))</f>
        <v/>
      </c>
      <c r="T22" s="264" t="str">
        <f ca="1">IF($B22 = "", "", OFFSET(OFFSET(Tables!$F$14, (COLUMN(T22) - 3) * 9, 0),  0, ROW(T22) - 8))</f>
        <v/>
      </c>
      <c r="U22" s="264" t="str">
        <f ca="1">IF($B22 = "", "", OFFSET(OFFSET(Tables!$F$14, (COLUMN(U22) - 3) * 9, 0),  0, ROW(U22) - 8))</f>
        <v/>
      </c>
      <c r="V22" s="264" t="str">
        <f ca="1">IF($B22 = "", "", OFFSET(OFFSET(Tables!$F$14, (COLUMN(V22) - 3) * 9, 0),  0, ROW(V22) - 8))</f>
        <v/>
      </c>
      <c r="W22" s="264" t="str">
        <f ca="1">IF($B22 = "", "", OFFSET(OFFSET(Tables!$F$14, (COLUMN(W22) - 3) * 9, 0),  0, ROW(W22) - 8))</f>
        <v/>
      </c>
      <c r="X22" s="264" t="str">
        <f ca="1">IF($B22 = "", "", OFFSET(OFFSET(Tables!$F$14, (COLUMN(X22) - 3) * 9, 0),  0, ROW(X22) - 8))</f>
        <v/>
      </c>
      <c r="Y22" s="264" t="str">
        <f ca="1">IF($B22 = "", "", OFFSET(OFFSET(Tables!$F$14, (COLUMN(Y22) - 3) * 9, 0),  0, ROW(Y22) - 8))</f>
        <v/>
      </c>
      <c r="Z22" s="264" t="str">
        <f ca="1">IF($B22 = "", "", OFFSET(OFFSET(Tables!$F$14, (COLUMN(Z22) - 3) * 9, 0),  0, ROW(Z22) - 8))</f>
        <v/>
      </c>
    </row>
    <row r="23" spans="1:26" x14ac:dyDescent="0.2">
      <c r="A23" s="229" t="str">
        <f ca="1">IF(OFFSET(Tables!$F$5,0,ROW(B23)-8)&gt;0,OFFSET(Tables!$F$5,0,ROW(B23)-8),"")</f>
        <v/>
      </c>
      <c r="B23" s="170">
        <f ca="1">IF(OFFSET(Tables!$F$6,0,ROW(B23)-8)&gt;0,OFFSET(Tables!$F$6,0,ROW(B23)-8),"")</f>
        <v>16</v>
      </c>
      <c r="C23" s="265" t="str">
        <f ca="1">IF($B23 = "", "", OFFSET(OFFSET(Tables!$F$14, (COLUMN(C23) - 3) * 9, 0),  0, ROW(C23) - 8))</f>
        <v/>
      </c>
      <c r="D23" s="264" t="str">
        <f ca="1">IF($B23 = "", "", OFFSET(OFFSET(Tables!$F$14, (COLUMN(D23) - 3) * 9, 0),  0, ROW(D23) - 8))</f>
        <v/>
      </c>
      <c r="E23" s="264" t="str">
        <f ca="1">IF($B23 = "", "", OFFSET(OFFSET(Tables!$F$14, (COLUMN(E23) - 3) * 9, 0),  0, ROW(E23) - 8))</f>
        <v/>
      </c>
      <c r="F23" s="264" t="str">
        <f ca="1">IF($B23 = "", "", OFFSET(OFFSET(Tables!$F$14, (COLUMN(F23) - 3) * 9, 0),  0, ROW(F23) - 8))</f>
        <v/>
      </c>
      <c r="G23" s="264" t="str">
        <f ca="1">IF($B23 = "", "", OFFSET(OFFSET(Tables!$F$14, (COLUMN(G23) - 3) * 9, 0),  0, ROW(G23) - 8))</f>
        <v/>
      </c>
      <c r="H23" s="264" t="str">
        <f ca="1">IF($B23 = "", "", OFFSET(OFFSET(Tables!$F$14, (COLUMN(H23) - 3) * 9, 0),  0, ROW(H23) - 8))</f>
        <v/>
      </c>
      <c r="I23" s="264" t="str">
        <f ca="1">IF($B23 = "", "", OFFSET(OFFSET(Tables!$F$14, (COLUMN(I23) - 3) * 9, 0),  0, ROW(I23) - 8))</f>
        <v/>
      </c>
      <c r="J23" s="264" t="str">
        <f ca="1">IF($B23 = "", "", OFFSET(OFFSET(Tables!$F$14, (COLUMN(J23) - 3) * 9, 0),  0, ROW(J23) - 8))</f>
        <v/>
      </c>
      <c r="K23" s="264" t="str">
        <f ca="1">IF($B23 = "", "", OFFSET(OFFSET(Tables!$F$14, (COLUMN(K23) - 3) * 9, 0),  0, ROW(K23) - 8))</f>
        <v/>
      </c>
      <c r="L23" s="264" t="str">
        <f ca="1">IF($B23 = "", "", OFFSET(OFFSET(Tables!$F$14, (COLUMN(L23) - 3) * 9, 0),  0, ROW(L23) - 8))</f>
        <v/>
      </c>
      <c r="M23" s="264" t="str">
        <f ca="1">IF($B23 = "", "", OFFSET(OFFSET(Tables!$F$14, (COLUMN(M23) - 3) * 9, 0),  0, ROW(M23) - 8))</f>
        <v/>
      </c>
      <c r="N23" s="264" t="str">
        <f ca="1">IF($B23 = "", "", OFFSET(OFFSET(Tables!$F$14, (COLUMN(N23) - 3) * 9, 0),  0, ROW(N23) - 8))</f>
        <v/>
      </c>
      <c r="O23" s="264" t="str">
        <f ca="1">IF($B23 = "", "", OFFSET(OFFSET(Tables!$F$14, (COLUMN(O23) - 3) * 9, 0),  0, ROW(O23) - 8))</f>
        <v/>
      </c>
      <c r="P23" s="264" t="str">
        <f ca="1">IF($B23 = "", "", OFFSET(OFFSET(Tables!$F$14, (COLUMN(P23) - 3) * 9, 0),  0, ROW(P23) - 8))</f>
        <v/>
      </c>
      <c r="Q23" s="264" t="str">
        <f ca="1">IF($B23 = "", "", OFFSET(OFFSET(Tables!$F$14, (COLUMN(Q23) - 3) * 9, 0),  0, ROW(Q23) - 8))</f>
        <v/>
      </c>
      <c r="R23" s="264" t="str">
        <f ca="1">IF($B23 = "", "", OFFSET(OFFSET(Tables!$F$14, (COLUMN(R23) - 3) * 9, 0),  0, ROW(R23) - 8))</f>
        <v/>
      </c>
      <c r="S23" s="264" t="str">
        <f ca="1">IF($B23 = "", "", OFFSET(OFFSET(Tables!$F$14, (COLUMN(S23) - 3) * 9, 0),  0, ROW(S23) - 8))</f>
        <v/>
      </c>
      <c r="T23" s="264" t="str">
        <f ca="1">IF($B23 = "", "", OFFSET(OFFSET(Tables!$F$14, (COLUMN(T23) - 3) * 9, 0),  0, ROW(T23) - 8))</f>
        <v/>
      </c>
      <c r="U23" s="264" t="str">
        <f ca="1">IF($B23 = "", "", OFFSET(OFFSET(Tables!$F$14, (COLUMN(U23) - 3) * 9, 0),  0, ROW(U23) - 8))</f>
        <v/>
      </c>
      <c r="V23" s="264" t="str">
        <f ca="1">IF($B23 = "", "", OFFSET(OFFSET(Tables!$F$14, (COLUMN(V23) - 3) * 9, 0),  0, ROW(V23) - 8))</f>
        <v/>
      </c>
      <c r="W23" s="264" t="str">
        <f ca="1">IF($B23 = "", "", OFFSET(OFFSET(Tables!$F$14, (COLUMN(W23) - 3) * 9, 0),  0, ROW(W23) - 8))</f>
        <v/>
      </c>
      <c r="X23" s="264" t="str">
        <f ca="1">IF($B23 = "", "", OFFSET(OFFSET(Tables!$F$14, (COLUMN(X23) - 3) * 9, 0),  0, ROW(X23) - 8))</f>
        <v/>
      </c>
      <c r="Y23" s="264" t="str">
        <f ca="1">IF($B23 = "", "", OFFSET(OFFSET(Tables!$F$14, (COLUMN(Y23) - 3) * 9, 0),  0, ROW(Y23) - 8))</f>
        <v/>
      </c>
      <c r="Z23" s="264" t="str">
        <f ca="1">IF($B23 = "", "", OFFSET(OFFSET(Tables!$F$14, (COLUMN(Z23) - 3) * 9, 0),  0, ROW(Z23) - 8))</f>
        <v/>
      </c>
    </row>
    <row r="24" spans="1:26" x14ac:dyDescent="0.2">
      <c r="A24" s="229" t="str">
        <f ca="1">IF(OFFSET(Tables!$F$5,0,ROW(B24)-8)&gt;0,OFFSET(Tables!$F$5,0,ROW(B24)-8),"")</f>
        <v/>
      </c>
      <c r="B24" s="170">
        <f ca="1">IF(OFFSET(Tables!$F$6,0,ROW(B24)-8)&gt;0,OFFSET(Tables!$F$6,0,ROW(B24)-8),"")</f>
        <v>17</v>
      </c>
      <c r="C24" s="265" t="str">
        <f ca="1">IF($B24 = "", "", OFFSET(OFFSET(Tables!$F$14, (COLUMN(C24) - 3) * 9, 0),  0, ROW(C24) - 8))</f>
        <v/>
      </c>
      <c r="D24" s="264" t="str">
        <f ca="1">IF($B24 = "", "", OFFSET(OFFSET(Tables!$F$14, (COLUMN(D24) - 3) * 9, 0),  0, ROW(D24) - 8))</f>
        <v/>
      </c>
      <c r="E24" s="264" t="str">
        <f ca="1">IF($B24 = "", "", OFFSET(OFFSET(Tables!$F$14, (COLUMN(E24) - 3) * 9, 0),  0, ROW(E24) - 8))</f>
        <v/>
      </c>
      <c r="F24" s="264" t="str">
        <f ca="1">IF($B24 = "", "", OFFSET(OFFSET(Tables!$F$14, (COLUMN(F24) - 3) * 9, 0),  0, ROW(F24) - 8))</f>
        <v/>
      </c>
      <c r="G24" s="264" t="str">
        <f ca="1">IF($B24 = "", "", OFFSET(OFFSET(Tables!$F$14, (COLUMN(G24) - 3) * 9, 0),  0, ROW(G24) - 8))</f>
        <v/>
      </c>
      <c r="H24" s="264" t="str">
        <f ca="1">IF($B24 = "", "", OFFSET(OFFSET(Tables!$F$14, (COLUMN(H24) - 3) * 9, 0),  0, ROW(H24) - 8))</f>
        <v/>
      </c>
      <c r="I24" s="264" t="str">
        <f ca="1">IF($B24 = "", "", OFFSET(OFFSET(Tables!$F$14, (COLUMN(I24) - 3) * 9, 0),  0, ROW(I24) - 8))</f>
        <v/>
      </c>
      <c r="J24" s="264" t="str">
        <f ca="1">IF($B24 = "", "", OFFSET(OFFSET(Tables!$F$14, (COLUMN(J24) - 3) * 9, 0),  0, ROW(J24) - 8))</f>
        <v/>
      </c>
      <c r="K24" s="264" t="str">
        <f ca="1">IF($B24 = "", "", OFFSET(OFFSET(Tables!$F$14, (COLUMN(K24) - 3) * 9, 0),  0, ROW(K24) - 8))</f>
        <v/>
      </c>
      <c r="L24" s="264" t="str">
        <f ca="1">IF($B24 = "", "", OFFSET(OFFSET(Tables!$F$14, (COLUMN(L24) - 3) * 9, 0),  0, ROW(L24) - 8))</f>
        <v/>
      </c>
      <c r="M24" s="264" t="str">
        <f ca="1">IF($B24 = "", "", OFFSET(OFFSET(Tables!$F$14, (COLUMN(M24) - 3) * 9, 0),  0, ROW(M24) - 8))</f>
        <v/>
      </c>
      <c r="N24" s="264" t="str">
        <f ca="1">IF($B24 = "", "", OFFSET(OFFSET(Tables!$F$14, (COLUMN(N24) - 3) * 9, 0),  0, ROW(N24) - 8))</f>
        <v/>
      </c>
      <c r="O24" s="264" t="str">
        <f ca="1">IF($B24 = "", "", OFFSET(OFFSET(Tables!$F$14, (COLUMN(O24) - 3) * 9, 0),  0, ROW(O24) - 8))</f>
        <v/>
      </c>
      <c r="P24" s="264" t="str">
        <f ca="1">IF($B24 = "", "", OFFSET(OFFSET(Tables!$F$14, (COLUMN(P24) - 3) * 9, 0),  0, ROW(P24) - 8))</f>
        <v/>
      </c>
      <c r="Q24" s="264" t="str">
        <f ca="1">IF($B24 = "", "", OFFSET(OFFSET(Tables!$F$14, (COLUMN(Q24) - 3) * 9, 0),  0, ROW(Q24) - 8))</f>
        <v/>
      </c>
      <c r="R24" s="264" t="str">
        <f ca="1">IF($B24 = "", "", OFFSET(OFFSET(Tables!$F$14, (COLUMN(R24) - 3) * 9, 0),  0, ROW(R24) - 8))</f>
        <v/>
      </c>
      <c r="S24" s="264" t="str">
        <f ca="1">IF($B24 = "", "", OFFSET(OFFSET(Tables!$F$14, (COLUMN(S24) - 3) * 9, 0),  0, ROW(S24) - 8))</f>
        <v/>
      </c>
      <c r="T24" s="264" t="str">
        <f ca="1">IF($B24 = "", "", OFFSET(OFFSET(Tables!$F$14, (COLUMN(T24) - 3) * 9, 0),  0, ROW(T24) - 8))</f>
        <v/>
      </c>
      <c r="U24" s="264" t="str">
        <f ca="1">IF($B24 = "", "", OFFSET(OFFSET(Tables!$F$14, (COLUMN(U24) - 3) * 9, 0),  0, ROW(U24) - 8))</f>
        <v/>
      </c>
      <c r="V24" s="264" t="str">
        <f ca="1">IF($B24 = "", "", OFFSET(OFFSET(Tables!$F$14, (COLUMN(V24) - 3) * 9, 0),  0, ROW(V24) - 8))</f>
        <v/>
      </c>
      <c r="W24" s="264" t="str">
        <f ca="1">IF($B24 = "", "", OFFSET(OFFSET(Tables!$F$14, (COLUMN(W24) - 3) * 9, 0),  0, ROW(W24) - 8))</f>
        <v/>
      </c>
      <c r="X24" s="264" t="str">
        <f ca="1">IF($B24 = "", "", OFFSET(OFFSET(Tables!$F$14, (COLUMN(X24) - 3) * 9, 0),  0, ROW(X24) - 8))</f>
        <v/>
      </c>
      <c r="Y24" s="264" t="str">
        <f ca="1">IF($B24 = "", "", OFFSET(OFFSET(Tables!$F$14, (COLUMN(Y24) - 3) * 9, 0),  0, ROW(Y24) - 8))</f>
        <v/>
      </c>
      <c r="Z24" s="264" t="str">
        <f ca="1">IF($B24 = "", "", OFFSET(OFFSET(Tables!$F$14, (COLUMN(Z24) - 3) * 9, 0),  0, ROW(Z24) - 8))</f>
        <v/>
      </c>
    </row>
    <row r="25" spans="1:26" x14ac:dyDescent="0.2">
      <c r="A25" s="229" t="str">
        <f ca="1">IF(OFFSET(Tables!$F$5,0,ROW(B25)-8)&gt;0,OFFSET(Tables!$F$5,0,ROW(B25)-8),"")</f>
        <v/>
      </c>
      <c r="B25" s="170">
        <f ca="1">IF(OFFSET(Tables!$F$6,0,ROW(B25)-8)&gt;0,OFFSET(Tables!$F$6,0,ROW(B25)-8),"")</f>
        <v>18</v>
      </c>
      <c r="C25" s="265" t="str">
        <f ca="1">IF($B25 = "", "", OFFSET(OFFSET(Tables!$F$14, (COLUMN(C25) - 3) * 9, 0),  0, ROW(C25) - 8))</f>
        <v/>
      </c>
      <c r="D25" s="264" t="str">
        <f ca="1">IF($B25 = "", "", OFFSET(OFFSET(Tables!$F$14, (COLUMN(D25) - 3) * 9, 0),  0, ROW(D25) - 8))</f>
        <v/>
      </c>
      <c r="E25" s="264" t="str">
        <f ca="1">IF($B25 = "", "", OFFSET(OFFSET(Tables!$F$14, (COLUMN(E25) - 3) * 9, 0),  0, ROW(E25) - 8))</f>
        <v/>
      </c>
      <c r="F25" s="264" t="str">
        <f ca="1">IF($B25 = "", "", OFFSET(OFFSET(Tables!$F$14, (COLUMN(F25) - 3) * 9, 0),  0, ROW(F25) - 8))</f>
        <v/>
      </c>
      <c r="G25" s="264" t="str">
        <f ca="1">IF($B25 = "", "", OFFSET(OFFSET(Tables!$F$14, (COLUMN(G25) - 3) * 9, 0),  0, ROW(G25) - 8))</f>
        <v/>
      </c>
      <c r="H25" s="264" t="str">
        <f ca="1">IF($B25 = "", "", OFFSET(OFFSET(Tables!$F$14, (COLUMN(H25) - 3) * 9, 0),  0, ROW(H25) - 8))</f>
        <v/>
      </c>
      <c r="I25" s="264" t="str">
        <f ca="1">IF($B25 = "", "", OFFSET(OFFSET(Tables!$F$14, (COLUMN(I25) - 3) * 9, 0),  0, ROW(I25) - 8))</f>
        <v/>
      </c>
      <c r="J25" s="264" t="str">
        <f ca="1">IF($B25 = "", "", OFFSET(OFFSET(Tables!$F$14, (COLUMN(J25) - 3) * 9, 0),  0, ROW(J25) - 8))</f>
        <v/>
      </c>
      <c r="K25" s="264" t="str">
        <f ca="1">IF($B25 = "", "", OFFSET(OFFSET(Tables!$F$14, (COLUMN(K25) - 3) * 9, 0),  0, ROW(K25) - 8))</f>
        <v/>
      </c>
      <c r="L25" s="264" t="str">
        <f ca="1">IF($B25 = "", "", OFFSET(OFFSET(Tables!$F$14, (COLUMN(L25) - 3) * 9, 0),  0, ROW(L25) - 8))</f>
        <v/>
      </c>
      <c r="M25" s="264" t="str">
        <f ca="1">IF($B25 = "", "", OFFSET(OFFSET(Tables!$F$14, (COLUMN(M25) - 3) * 9, 0),  0, ROW(M25) - 8))</f>
        <v/>
      </c>
      <c r="N25" s="264" t="str">
        <f ca="1">IF($B25 = "", "", OFFSET(OFFSET(Tables!$F$14, (COLUMN(N25) - 3) * 9, 0),  0, ROW(N25) - 8))</f>
        <v/>
      </c>
      <c r="O25" s="264" t="str">
        <f ca="1">IF($B25 = "", "", OFFSET(OFFSET(Tables!$F$14, (COLUMN(O25) - 3) * 9, 0),  0, ROW(O25) - 8))</f>
        <v/>
      </c>
      <c r="P25" s="264" t="str">
        <f ca="1">IF($B25 = "", "", OFFSET(OFFSET(Tables!$F$14, (COLUMN(P25) - 3) * 9, 0),  0, ROW(P25) - 8))</f>
        <v/>
      </c>
      <c r="Q25" s="264" t="str">
        <f ca="1">IF($B25 = "", "", OFFSET(OFFSET(Tables!$F$14, (COLUMN(Q25) - 3) * 9, 0),  0, ROW(Q25) - 8))</f>
        <v/>
      </c>
      <c r="R25" s="264" t="str">
        <f ca="1">IF($B25 = "", "", OFFSET(OFFSET(Tables!$F$14, (COLUMN(R25) - 3) * 9, 0),  0, ROW(R25) - 8))</f>
        <v/>
      </c>
      <c r="S25" s="264" t="str">
        <f ca="1">IF($B25 = "", "", OFFSET(OFFSET(Tables!$F$14, (COLUMN(S25) - 3) * 9, 0),  0, ROW(S25) - 8))</f>
        <v/>
      </c>
      <c r="T25" s="264" t="str">
        <f ca="1">IF($B25 = "", "", OFFSET(OFFSET(Tables!$F$14, (COLUMN(T25) - 3) * 9, 0),  0, ROW(T25) - 8))</f>
        <v/>
      </c>
      <c r="U25" s="264" t="str">
        <f ca="1">IF($B25 = "", "", OFFSET(OFFSET(Tables!$F$14, (COLUMN(U25) - 3) * 9, 0),  0, ROW(U25) - 8))</f>
        <v/>
      </c>
      <c r="V25" s="264" t="str">
        <f ca="1">IF($B25 = "", "", OFFSET(OFFSET(Tables!$F$14, (COLUMN(V25) - 3) * 9, 0),  0, ROW(V25) - 8))</f>
        <v/>
      </c>
      <c r="W25" s="264" t="str">
        <f ca="1">IF($B25 = "", "", OFFSET(OFFSET(Tables!$F$14, (COLUMN(W25) - 3) * 9, 0),  0, ROW(W25) - 8))</f>
        <v/>
      </c>
      <c r="X25" s="264" t="str">
        <f ca="1">IF($B25 = "", "", OFFSET(OFFSET(Tables!$F$14, (COLUMN(X25) - 3) * 9, 0),  0, ROW(X25) - 8))</f>
        <v/>
      </c>
      <c r="Y25" s="264" t="str">
        <f ca="1">IF($B25 = "", "", OFFSET(OFFSET(Tables!$F$14, (COLUMN(Y25) - 3) * 9, 0),  0, ROW(Y25) - 8))</f>
        <v/>
      </c>
      <c r="Z25" s="264" t="str">
        <f ca="1">IF($B25 = "", "", OFFSET(OFFSET(Tables!$F$14, (COLUMN(Z25) - 3) * 9, 0),  0, ROW(Z25) - 8))</f>
        <v/>
      </c>
    </row>
    <row r="26" spans="1:26" x14ac:dyDescent="0.2">
      <c r="A26" s="229" t="str">
        <f ca="1">IF(OFFSET(Tables!$F$5,0,ROW(B26)-8)&gt;0,OFFSET(Tables!$F$5,0,ROW(B26)-8),"")</f>
        <v/>
      </c>
      <c r="B26" s="170">
        <f ca="1">IF(OFFSET(Tables!$F$6,0,ROW(B26)-8)&gt;0,OFFSET(Tables!$F$6,0,ROW(B26)-8),"")</f>
        <v>19</v>
      </c>
      <c r="C26" s="265" t="str">
        <f ca="1">IF($B26 = "", "", OFFSET(OFFSET(Tables!$F$14, (COLUMN(C26) - 3) * 9, 0),  0, ROW(C26) - 8))</f>
        <v/>
      </c>
      <c r="D26" s="264" t="str">
        <f ca="1">IF($B26 = "", "", OFFSET(OFFSET(Tables!$F$14, (COLUMN(D26) - 3) * 9, 0),  0, ROW(D26) - 8))</f>
        <v/>
      </c>
      <c r="E26" s="264" t="str">
        <f ca="1">IF($B26 = "", "", OFFSET(OFFSET(Tables!$F$14, (COLUMN(E26) - 3) * 9, 0),  0, ROW(E26) - 8))</f>
        <v/>
      </c>
      <c r="F26" s="264" t="str">
        <f ca="1">IF($B26 = "", "", OFFSET(OFFSET(Tables!$F$14, (COLUMN(F26) - 3) * 9, 0),  0, ROW(F26) - 8))</f>
        <v/>
      </c>
      <c r="G26" s="264" t="str">
        <f ca="1">IF($B26 = "", "", OFFSET(OFFSET(Tables!$F$14, (COLUMN(G26) - 3) * 9, 0),  0, ROW(G26) - 8))</f>
        <v/>
      </c>
      <c r="H26" s="264" t="str">
        <f ca="1">IF($B26 = "", "", OFFSET(OFFSET(Tables!$F$14, (COLUMN(H26) - 3) * 9, 0),  0, ROW(H26) - 8))</f>
        <v/>
      </c>
      <c r="I26" s="264" t="str">
        <f ca="1">IF($B26 = "", "", OFFSET(OFFSET(Tables!$F$14, (COLUMN(I26) - 3) * 9, 0),  0, ROW(I26) - 8))</f>
        <v/>
      </c>
      <c r="J26" s="264" t="str">
        <f ca="1">IF($B26 = "", "", OFFSET(OFFSET(Tables!$F$14, (COLUMN(J26) - 3) * 9, 0),  0, ROW(J26) - 8))</f>
        <v/>
      </c>
      <c r="K26" s="264" t="str">
        <f ca="1">IF($B26 = "", "", OFFSET(OFFSET(Tables!$F$14, (COLUMN(K26) - 3) * 9, 0),  0, ROW(K26) - 8))</f>
        <v/>
      </c>
      <c r="L26" s="264" t="str">
        <f ca="1">IF($B26 = "", "", OFFSET(OFFSET(Tables!$F$14, (COLUMN(L26) - 3) * 9, 0),  0, ROW(L26) - 8))</f>
        <v/>
      </c>
      <c r="M26" s="264" t="str">
        <f ca="1">IF($B26 = "", "", OFFSET(OFFSET(Tables!$F$14, (COLUMN(M26) - 3) * 9, 0),  0, ROW(M26) - 8))</f>
        <v/>
      </c>
      <c r="N26" s="264" t="str">
        <f ca="1">IF($B26 = "", "", OFFSET(OFFSET(Tables!$F$14, (COLUMN(N26) - 3) * 9, 0),  0, ROW(N26) - 8))</f>
        <v/>
      </c>
      <c r="O26" s="264" t="str">
        <f ca="1">IF($B26 = "", "", OFFSET(OFFSET(Tables!$F$14, (COLUMN(O26) - 3) * 9, 0),  0, ROW(O26) - 8))</f>
        <v/>
      </c>
      <c r="P26" s="264" t="str">
        <f ca="1">IF($B26 = "", "", OFFSET(OFFSET(Tables!$F$14, (COLUMN(P26) - 3) * 9, 0),  0, ROW(P26) - 8))</f>
        <v/>
      </c>
      <c r="Q26" s="264" t="str">
        <f ca="1">IF($B26 = "", "", OFFSET(OFFSET(Tables!$F$14, (COLUMN(Q26) - 3) * 9, 0),  0, ROW(Q26) - 8))</f>
        <v/>
      </c>
      <c r="R26" s="264" t="str">
        <f ca="1">IF($B26 = "", "", OFFSET(OFFSET(Tables!$F$14, (COLUMN(R26) - 3) * 9, 0),  0, ROW(R26) - 8))</f>
        <v/>
      </c>
      <c r="S26" s="264" t="str">
        <f ca="1">IF($B26 = "", "", OFFSET(OFFSET(Tables!$F$14, (COLUMN(S26) - 3) * 9, 0),  0, ROW(S26) - 8))</f>
        <v/>
      </c>
      <c r="T26" s="264" t="str">
        <f ca="1">IF($B26 = "", "", OFFSET(OFFSET(Tables!$F$14, (COLUMN(T26) - 3) * 9, 0),  0, ROW(T26) - 8))</f>
        <v/>
      </c>
      <c r="U26" s="264" t="str">
        <f ca="1">IF($B26 = "", "", OFFSET(OFFSET(Tables!$F$14, (COLUMN(U26) - 3) * 9, 0),  0, ROW(U26) - 8))</f>
        <v/>
      </c>
      <c r="V26" s="264" t="str">
        <f ca="1">IF($B26 = "", "", OFFSET(OFFSET(Tables!$F$14, (COLUMN(V26) - 3) * 9, 0),  0, ROW(V26) - 8))</f>
        <v/>
      </c>
      <c r="W26" s="264" t="str">
        <f ca="1">IF($B26 = "", "", OFFSET(OFFSET(Tables!$F$14, (COLUMN(W26) - 3) * 9, 0),  0, ROW(W26) - 8))</f>
        <v/>
      </c>
      <c r="X26" s="264" t="str">
        <f ca="1">IF($B26 = "", "", OFFSET(OFFSET(Tables!$F$14, (COLUMN(X26) - 3) * 9, 0),  0, ROW(X26) - 8))</f>
        <v/>
      </c>
      <c r="Y26" s="264" t="str">
        <f ca="1">IF($B26 = "", "", OFFSET(OFFSET(Tables!$F$14, (COLUMN(Y26) - 3) * 9, 0),  0, ROW(Y26) - 8))</f>
        <v/>
      </c>
      <c r="Z26" s="264" t="str">
        <f ca="1">IF($B26 = "", "", OFFSET(OFFSET(Tables!$F$14, (COLUMN(Z26) - 3) * 9, 0),  0, ROW(Z26) - 8))</f>
        <v/>
      </c>
    </row>
    <row r="27" spans="1:26" x14ac:dyDescent="0.2">
      <c r="A27" s="229" t="str">
        <f ca="1">IF(OFFSET(Tables!$F$5,0,ROW(B27)-8)&gt;0,OFFSET(Tables!$F$5,0,ROW(B27)-8),"")</f>
        <v/>
      </c>
      <c r="B27" s="170">
        <f ca="1">IF(OFFSET(Tables!$F$6,0,ROW(B27)-8)&gt;0,OFFSET(Tables!$F$6,0,ROW(B27)-8),"")</f>
        <v>20</v>
      </c>
      <c r="C27" s="265" t="str">
        <f ca="1">IF($B27 = "", "", OFFSET(OFFSET(Tables!$F$14, (COLUMN(C27) - 3) * 9, 0),  0, ROW(C27) - 8))</f>
        <v/>
      </c>
      <c r="D27" s="264" t="str">
        <f ca="1">IF($B27 = "", "", OFFSET(OFFSET(Tables!$F$14, (COLUMN(D27) - 3) * 9, 0),  0, ROW(D27) - 8))</f>
        <v/>
      </c>
      <c r="E27" s="264" t="str">
        <f ca="1">IF($B27 = "", "", OFFSET(OFFSET(Tables!$F$14, (COLUMN(E27) - 3) * 9, 0),  0, ROW(E27) - 8))</f>
        <v/>
      </c>
      <c r="F27" s="264" t="str">
        <f ca="1">IF($B27 = "", "", OFFSET(OFFSET(Tables!$F$14, (COLUMN(F27) - 3) * 9, 0),  0, ROW(F27) - 8))</f>
        <v/>
      </c>
      <c r="G27" s="264" t="str">
        <f ca="1">IF($B27 = "", "", OFFSET(OFFSET(Tables!$F$14, (COLUMN(G27) - 3) * 9, 0),  0, ROW(G27) - 8))</f>
        <v/>
      </c>
      <c r="H27" s="264" t="str">
        <f ca="1">IF($B27 = "", "", OFFSET(OFFSET(Tables!$F$14, (COLUMN(H27) - 3) * 9, 0),  0, ROW(H27) - 8))</f>
        <v/>
      </c>
      <c r="I27" s="264" t="str">
        <f ca="1">IF($B27 = "", "", OFFSET(OFFSET(Tables!$F$14, (COLUMN(I27) - 3) * 9, 0),  0, ROW(I27) - 8))</f>
        <v/>
      </c>
      <c r="J27" s="264" t="str">
        <f ca="1">IF($B27 = "", "", OFFSET(OFFSET(Tables!$F$14, (COLUMN(J27) - 3) * 9, 0),  0, ROW(J27) - 8))</f>
        <v/>
      </c>
      <c r="K27" s="264" t="str">
        <f ca="1">IF($B27 = "", "", OFFSET(OFFSET(Tables!$F$14, (COLUMN(K27) - 3) * 9, 0),  0, ROW(K27) - 8))</f>
        <v/>
      </c>
      <c r="L27" s="264" t="str">
        <f ca="1">IF($B27 = "", "", OFFSET(OFFSET(Tables!$F$14, (COLUMN(L27) - 3) * 9, 0),  0, ROW(L27) - 8))</f>
        <v/>
      </c>
      <c r="M27" s="264" t="str">
        <f ca="1">IF($B27 = "", "", OFFSET(OFFSET(Tables!$F$14, (COLUMN(M27) - 3) * 9, 0),  0, ROW(M27) - 8))</f>
        <v/>
      </c>
      <c r="N27" s="264" t="str">
        <f ca="1">IF($B27 = "", "", OFFSET(OFFSET(Tables!$F$14, (COLUMN(N27) - 3) * 9, 0),  0, ROW(N27) - 8))</f>
        <v/>
      </c>
      <c r="O27" s="264" t="str">
        <f ca="1">IF($B27 = "", "", OFFSET(OFFSET(Tables!$F$14, (COLUMN(O27) - 3) * 9, 0),  0, ROW(O27) - 8))</f>
        <v/>
      </c>
      <c r="P27" s="264" t="str">
        <f ca="1">IF($B27 = "", "", OFFSET(OFFSET(Tables!$F$14, (COLUMN(P27) - 3) * 9, 0),  0, ROW(P27) - 8))</f>
        <v/>
      </c>
      <c r="Q27" s="264" t="str">
        <f ca="1">IF($B27 = "", "", OFFSET(OFFSET(Tables!$F$14, (COLUMN(Q27) - 3) * 9, 0),  0, ROW(Q27) - 8))</f>
        <v/>
      </c>
      <c r="R27" s="264" t="str">
        <f ca="1">IF($B27 = "", "", OFFSET(OFFSET(Tables!$F$14, (COLUMN(R27) - 3) * 9, 0),  0, ROW(R27) - 8))</f>
        <v/>
      </c>
      <c r="S27" s="264" t="str">
        <f ca="1">IF($B27 = "", "", OFFSET(OFFSET(Tables!$F$14, (COLUMN(S27) - 3) * 9, 0),  0, ROW(S27) - 8))</f>
        <v/>
      </c>
      <c r="T27" s="264" t="str">
        <f ca="1">IF($B27 = "", "", OFFSET(OFFSET(Tables!$F$14, (COLUMN(T27) - 3) * 9, 0),  0, ROW(T27) - 8))</f>
        <v/>
      </c>
      <c r="U27" s="264" t="str">
        <f ca="1">IF($B27 = "", "", OFFSET(OFFSET(Tables!$F$14, (COLUMN(U27) - 3) * 9, 0),  0, ROW(U27) - 8))</f>
        <v/>
      </c>
      <c r="V27" s="264" t="str">
        <f ca="1">IF($B27 = "", "", OFFSET(OFFSET(Tables!$F$14, (COLUMN(V27) - 3) * 9, 0),  0, ROW(V27) - 8))</f>
        <v/>
      </c>
      <c r="W27" s="264" t="str">
        <f ca="1">IF($B27 = "", "", OFFSET(OFFSET(Tables!$F$14, (COLUMN(W27) - 3) * 9, 0),  0, ROW(W27) - 8))</f>
        <v/>
      </c>
      <c r="X27" s="264" t="str">
        <f ca="1">IF($B27 = "", "", OFFSET(OFFSET(Tables!$F$14, (COLUMN(X27) - 3) * 9, 0),  0, ROW(X27) - 8))</f>
        <v/>
      </c>
      <c r="Y27" s="264" t="str">
        <f ca="1">IF($B27 = "", "", OFFSET(OFFSET(Tables!$F$14, (COLUMN(Y27) - 3) * 9, 0),  0, ROW(Y27) - 8))</f>
        <v/>
      </c>
      <c r="Z27" s="264" t="str">
        <f ca="1">IF($B27 = "", "", OFFSET(OFFSET(Tables!$F$14, (COLUMN(Z27) - 3) * 9, 0),  0, ROW(Z27) - 8))</f>
        <v/>
      </c>
    </row>
    <row r="28" spans="1:26" x14ac:dyDescent="0.2">
      <c r="A28" s="229" t="str">
        <f ca="1">IF(OFFSET(Tables!$F$5,0,ROW(B28)-8)&gt;0,OFFSET(Tables!$F$5,0,ROW(B28)-8),"")</f>
        <v/>
      </c>
      <c r="B28" s="170">
        <f ca="1">IF(OFFSET(Tables!$F$6,0,ROW(B28)-8)&gt;0,OFFSET(Tables!$F$6,0,ROW(B28)-8),"")</f>
        <v>21</v>
      </c>
      <c r="C28" s="265" t="str">
        <f ca="1">IF($B28 = "", "", OFFSET(OFFSET(Tables!$F$14, (COLUMN(C28) - 3) * 9, 0),  0, ROW(C28) - 8))</f>
        <v/>
      </c>
      <c r="D28" s="264" t="str">
        <f ca="1">IF($B28 = "", "", OFFSET(OFFSET(Tables!$F$14, (COLUMN(D28) - 3) * 9, 0),  0, ROW(D28) - 8))</f>
        <v/>
      </c>
      <c r="E28" s="264" t="str">
        <f ca="1">IF($B28 = "", "", OFFSET(OFFSET(Tables!$F$14, (COLUMN(E28) - 3) * 9, 0),  0, ROW(E28) - 8))</f>
        <v/>
      </c>
      <c r="F28" s="264" t="str">
        <f ca="1">IF($B28 = "", "", OFFSET(OFFSET(Tables!$F$14, (COLUMN(F28) - 3) * 9, 0),  0, ROW(F28) - 8))</f>
        <v/>
      </c>
      <c r="G28" s="264" t="str">
        <f ca="1">IF($B28 = "", "", OFFSET(OFFSET(Tables!$F$14, (COLUMN(G28) - 3) * 9, 0),  0, ROW(G28) - 8))</f>
        <v/>
      </c>
      <c r="H28" s="264" t="str">
        <f ca="1">IF($B28 = "", "", OFFSET(OFFSET(Tables!$F$14, (COLUMN(H28) - 3) * 9, 0),  0, ROW(H28) - 8))</f>
        <v/>
      </c>
      <c r="I28" s="264" t="str">
        <f ca="1">IF($B28 = "", "", OFFSET(OFFSET(Tables!$F$14, (COLUMN(I28) - 3) * 9, 0),  0, ROW(I28) - 8))</f>
        <v/>
      </c>
      <c r="J28" s="264" t="str">
        <f ca="1">IF($B28 = "", "", OFFSET(OFFSET(Tables!$F$14, (COLUMN(J28) - 3) * 9, 0),  0, ROW(J28) - 8))</f>
        <v/>
      </c>
      <c r="K28" s="264" t="str">
        <f ca="1">IF($B28 = "", "", OFFSET(OFFSET(Tables!$F$14, (COLUMN(K28) - 3) * 9, 0),  0, ROW(K28) - 8))</f>
        <v/>
      </c>
      <c r="L28" s="264" t="str">
        <f ca="1">IF($B28 = "", "", OFFSET(OFFSET(Tables!$F$14, (COLUMN(L28) - 3) * 9, 0),  0, ROW(L28) - 8))</f>
        <v/>
      </c>
      <c r="M28" s="264" t="str">
        <f ca="1">IF($B28 = "", "", OFFSET(OFFSET(Tables!$F$14, (COLUMN(M28) - 3) * 9, 0),  0, ROW(M28) - 8))</f>
        <v/>
      </c>
      <c r="N28" s="264" t="str">
        <f ca="1">IF($B28 = "", "", OFFSET(OFFSET(Tables!$F$14, (COLUMN(N28) - 3) * 9, 0),  0, ROW(N28) - 8))</f>
        <v/>
      </c>
      <c r="O28" s="264" t="str">
        <f ca="1">IF($B28 = "", "", OFFSET(OFFSET(Tables!$F$14, (COLUMN(O28) - 3) * 9, 0),  0, ROW(O28) - 8))</f>
        <v/>
      </c>
      <c r="P28" s="264" t="str">
        <f ca="1">IF($B28 = "", "", OFFSET(OFFSET(Tables!$F$14, (COLUMN(P28) - 3) * 9, 0),  0, ROW(P28) - 8))</f>
        <v/>
      </c>
      <c r="Q28" s="264" t="str">
        <f ca="1">IF($B28 = "", "", OFFSET(OFFSET(Tables!$F$14, (COLUMN(Q28) - 3) * 9, 0),  0, ROW(Q28) - 8))</f>
        <v/>
      </c>
      <c r="R28" s="264" t="str">
        <f ca="1">IF($B28 = "", "", OFFSET(OFFSET(Tables!$F$14, (COLUMN(R28) - 3) * 9, 0),  0, ROW(R28) - 8))</f>
        <v/>
      </c>
      <c r="S28" s="264" t="str">
        <f ca="1">IF($B28 = "", "", OFFSET(OFFSET(Tables!$F$14, (COLUMN(S28) - 3) * 9, 0),  0, ROW(S28) - 8))</f>
        <v/>
      </c>
      <c r="T28" s="264" t="str">
        <f ca="1">IF($B28 = "", "", OFFSET(OFFSET(Tables!$F$14, (COLUMN(T28) - 3) * 9, 0),  0, ROW(T28) - 8))</f>
        <v/>
      </c>
      <c r="U28" s="264" t="str">
        <f ca="1">IF($B28 = "", "", OFFSET(OFFSET(Tables!$F$14, (COLUMN(U28) - 3) * 9, 0),  0, ROW(U28) - 8))</f>
        <v/>
      </c>
      <c r="V28" s="264" t="str">
        <f ca="1">IF($B28 = "", "", OFFSET(OFFSET(Tables!$F$14, (COLUMN(V28) - 3) * 9, 0),  0, ROW(V28) - 8))</f>
        <v/>
      </c>
      <c r="W28" s="264" t="str">
        <f ca="1">IF($B28 = "", "", OFFSET(OFFSET(Tables!$F$14, (COLUMN(W28) - 3) * 9, 0),  0, ROW(W28) - 8))</f>
        <v/>
      </c>
      <c r="X28" s="264" t="str">
        <f ca="1">IF($B28 = "", "", OFFSET(OFFSET(Tables!$F$14, (COLUMN(X28) - 3) * 9, 0),  0, ROW(X28) - 8))</f>
        <v/>
      </c>
      <c r="Y28" s="264" t="str">
        <f ca="1">IF($B28 = "", "", OFFSET(OFFSET(Tables!$F$14, (COLUMN(Y28) - 3) * 9, 0),  0, ROW(Y28) - 8))</f>
        <v/>
      </c>
      <c r="Z28" s="264" t="str">
        <f ca="1">IF($B28 = "", "", OFFSET(OFFSET(Tables!$F$14, (COLUMN(Z28) - 3) * 9, 0),  0, ROW(Z28) - 8))</f>
        <v/>
      </c>
    </row>
    <row r="29" spans="1:26" x14ac:dyDescent="0.2">
      <c r="A29" s="229" t="str">
        <f ca="1">IF(OFFSET(Tables!$F$5,0,ROW(B29)-8)&gt;0,OFFSET(Tables!$F$5,0,ROW(B29)-8),"")</f>
        <v/>
      </c>
      <c r="B29" s="170">
        <f ca="1">IF(OFFSET(Tables!$F$6,0,ROW(B29)-8)&gt;0,OFFSET(Tables!$F$6,0,ROW(B29)-8),"")</f>
        <v>22</v>
      </c>
      <c r="C29" s="265" t="str">
        <f ca="1">IF($B29 = "", "", OFFSET(OFFSET(Tables!$F$14, (COLUMN(C29) - 3) * 9, 0),  0, ROW(C29) - 8))</f>
        <v/>
      </c>
      <c r="D29" s="264" t="str">
        <f ca="1">IF($B29 = "", "", OFFSET(OFFSET(Tables!$F$14, (COLUMN(D29) - 3) * 9, 0),  0, ROW(D29) - 8))</f>
        <v/>
      </c>
      <c r="E29" s="264" t="str">
        <f ca="1">IF($B29 = "", "", OFFSET(OFFSET(Tables!$F$14, (COLUMN(E29) - 3) * 9, 0),  0, ROW(E29) - 8))</f>
        <v/>
      </c>
      <c r="F29" s="264" t="str">
        <f ca="1">IF($B29 = "", "", OFFSET(OFFSET(Tables!$F$14, (COLUMN(F29) - 3) * 9, 0),  0, ROW(F29) - 8))</f>
        <v/>
      </c>
      <c r="G29" s="264" t="str">
        <f ca="1">IF($B29 = "", "", OFFSET(OFFSET(Tables!$F$14, (COLUMN(G29) - 3) * 9, 0),  0, ROW(G29) - 8))</f>
        <v/>
      </c>
      <c r="H29" s="264" t="str">
        <f ca="1">IF($B29 = "", "", OFFSET(OFFSET(Tables!$F$14, (COLUMN(H29) - 3) * 9, 0),  0, ROW(H29) - 8))</f>
        <v/>
      </c>
      <c r="I29" s="264" t="str">
        <f ca="1">IF($B29 = "", "", OFFSET(OFFSET(Tables!$F$14, (COLUMN(I29) - 3) * 9, 0),  0, ROW(I29) - 8))</f>
        <v/>
      </c>
      <c r="J29" s="264" t="str">
        <f ca="1">IF($B29 = "", "", OFFSET(OFFSET(Tables!$F$14, (COLUMN(J29) - 3) * 9, 0),  0, ROW(J29) - 8))</f>
        <v/>
      </c>
      <c r="K29" s="264" t="str">
        <f ca="1">IF($B29 = "", "", OFFSET(OFFSET(Tables!$F$14, (COLUMN(K29) - 3) * 9, 0),  0, ROW(K29) - 8))</f>
        <v/>
      </c>
      <c r="L29" s="264" t="str">
        <f ca="1">IF($B29 = "", "", OFFSET(OFFSET(Tables!$F$14, (COLUMN(L29) - 3) * 9, 0),  0, ROW(L29) - 8))</f>
        <v/>
      </c>
      <c r="M29" s="264" t="str">
        <f ca="1">IF($B29 = "", "", OFFSET(OFFSET(Tables!$F$14, (COLUMN(M29) - 3) * 9, 0),  0, ROW(M29) - 8))</f>
        <v/>
      </c>
      <c r="N29" s="264" t="str">
        <f ca="1">IF($B29 = "", "", OFFSET(OFFSET(Tables!$F$14, (COLUMN(N29) - 3) * 9, 0),  0, ROW(N29) - 8))</f>
        <v/>
      </c>
      <c r="O29" s="264" t="str">
        <f ca="1">IF($B29 = "", "", OFFSET(OFFSET(Tables!$F$14, (COLUMN(O29) - 3) * 9, 0),  0, ROW(O29) - 8))</f>
        <v/>
      </c>
      <c r="P29" s="264" t="str">
        <f ca="1">IF($B29 = "", "", OFFSET(OFFSET(Tables!$F$14, (COLUMN(P29) - 3) * 9, 0),  0, ROW(P29) - 8))</f>
        <v/>
      </c>
      <c r="Q29" s="264" t="str">
        <f ca="1">IF($B29 = "", "", OFFSET(OFFSET(Tables!$F$14, (COLUMN(Q29) - 3) * 9, 0),  0, ROW(Q29) - 8))</f>
        <v/>
      </c>
      <c r="R29" s="264" t="str">
        <f ca="1">IF($B29 = "", "", OFFSET(OFFSET(Tables!$F$14, (COLUMN(R29) - 3) * 9, 0),  0, ROW(R29) - 8))</f>
        <v/>
      </c>
      <c r="S29" s="264" t="str">
        <f ca="1">IF($B29 = "", "", OFFSET(OFFSET(Tables!$F$14, (COLUMN(S29) - 3) * 9, 0),  0, ROW(S29) - 8))</f>
        <v/>
      </c>
      <c r="T29" s="264" t="str">
        <f ca="1">IF($B29 = "", "", OFFSET(OFFSET(Tables!$F$14, (COLUMN(T29) - 3) * 9, 0),  0, ROW(T29) - 8))</f>
        <v/>
      </c>
      <c r="U29" s="264" t="str">
        <f ca="1">IF($B29 = "", "", OFFSET(OFFSET(Tables!$F$14, (COLUMN(U29) - 3) * 9, 0),  0, ROW(U29) - 8))</f>
        <v/>
      </c>
      <c r="V29" s="264" t="str">
        <f ca="1">IF($B29 = "", "", OFFSET(OFFSET(Tables!$F$14, (COLUMN(V29) - 3) * 9, 0),  0, ROW(V29) - 8))</f>
        <v/>
      </c>
      <c r="W29" s="264" t="str">
        <f ca="1">IF($B29 = "", "", OFFSET(OFFSET(Tables!$F$14, (COLUMN(W29) - 3) * 9, 0),  0, ROW(W29) - 8))</f>
        <v/>
      </c>
      <c r="X29" s="264" t="str">
        <f ca="1">IF($B29 = "", "", OFFSET(OFFSET(Tables!$F$14, (COLUMN(X29) - 3) * 9, 0),  0, ROW(X29) - 8))</f>
        <v/>
      </c>
      <c r="Y29" s="264" t="str">
        <f ca="1">IF($B29 = "", "", OFFSET(OFFSET(Tables!$F$14, (COLUMN(Y29) - 3) * 9, 0),  0, ROW(Y29) - 8))</f>
        <v/>
      </c>
      <c r="Z29" s="264" t="str">
        <f ca="1">IF($B29 = "", "", OFFSET(OFFSET(Tables!$F$14, (COLUMN(Z29) - 3) * 9, 0),  0, ROW(Z29) - 8))</f>
        <v/>
      </c>
    </row>
    <row r="30" spans="1:26" x14ac:dyDescent="0.2">
      <c r="A30" s="229" t="str">
        <f ca="1">IF(OFFSET(Tables!$F$5,0,ROW(B30)-8)&gt;0,OFFSET(Tables!$F$5,0,ROW(B30)-8),"")</f>
        <v/>
      </c>
      <c r="B30" s="170">
        <f ca="1">IF(OFFSET(Tables!$F$6,0,ROW(B30)-8)&gt;0,OFFSET(Tables!$F$6,0,ROW(B30)-8),"")</f>
        <v>23</v>
      </c>
      <c r="C30" s="265" t="str">
        <f ca="1">IF($B30 = "", "", OFFSET(OFFSET(Tables!$F$14, (COLUMN(C30) - 3) * 9, 0),  0, ROW(C30) - 8))</f>
        <v/>
      </c>
      <c r="D30" s="264" t="str">
        <f ca="1">IF($B30 = "", "", OFFSET(OFFSET(Tables!$F$14, (COLUMN(D30) - 3) * 9, 0),  0, ROW(D30) - 8))</f>
        <v/>
      </c>
      <c r="E30" s="264" t="str">
        <f ca="1">IF($B30 = "", "", OFFSET(OFFSET(Tables!$F$14, (COLUMN(E30) - 3) * 9, 0),  0, ROW(E30) - 8))</f>
        <v/>
      </c>
      <c r="F30" s="264" t="str">
        <f ca="1">IF($B30 = "", "", OFFSET(OFFSET(Tables!$F$14, (COLUMN(F30) - 3) * 9, 0),  0, ROW(F30) - 8))</f>
        <v/>
      </c>
      <c r="G30" s="264" t="str">
        <f ca="1">IF($B30 = "", "", OFFSET(OFFSET(Tables!$F$14, (COLUMN(G30) - 3) * 9, 0),  0, ROW(G30) - 8))</f>
        <v/>
      </c>
      <c r="H30" s="264" t="str">
        <f ca="1">IF($B30 = "", "", OFFSET(OFFSET(Tables!$F$14, (COLUMN(H30) - 3) * 9, 0),  0, ROW(H30) - 8))</f>
        <v/>
      </c>
      <c r="I30" s="264" t="str">
        <f ca="1">IF($B30 = "", "", OFFSET(OFFSET(Tables!$F$14, (COLUMN(I30) - 3) * 9, 0),  0, ROW(I30) - 8))</f>
        <v/>
      </c>
      <c r="J30" s="264" t="str">
        <f ca="1">IF($B30 = "", "", OFFSET(OFFSET(Tables!$F$14, (COLUMN(J30) - 3) * 9, 0),  0, ROW(J30) - 8))</f>
        <v/>
      </c>
      <c r="K30" s="264" t="str">
        <f ca="1">IF($B30 = "", "", OFFSET(OFFSET(Tables!$F$14, (COLUMN(K30) - 3) * 9, 0),  0, ROW(K30) - 8))</f>
        <v/>
      </c>
      <c r="L30" s="264" t="str">
        <f ca="1">IF($B30 = "", "", OFFSET(OFFSET(Tables!$F$14, (COLUMN(L30) - 3) * 9, 0),  0, ROW(L30) - 8))</f>
        <v/>
      </c>
      <c r="M30" s="264" t="str">
        <f ca="1">IF($B30 = "", "", OFFSET(OFFSET(Tables!$F$14, (COLUMN(M30) - 3) * 9, 0),  0, ROW(M30) - 8))</f>
        <v/>
      </c>
      <c r="N30" s="264" t="str">
        <f ca="1">IF($B30 = "", "", OFFSET(OFFSET(Tables!$F$14, (COLUMN(N30) - 3) * 9, 0),  0, ROW(N30) - 8))</f>
        <v/>
      </c>
      <c r="O30" s="264" t="str">
        <f ca="1">IF($B30 = "", "", OFFSET(OFFSET(Tables!$F$14, (COLUMN(O30) - 3) * 9, 0),  0, ROW(O30) - 8))</f>
        <v/>
      </c>
      <c r="P30" s="264" t="str">
        <f ca="1">IF($B30 = "", "", OFFSET(OFFSET(Tables!$F$14, (COLUMN(P30) - 3) * 9, 0),  0, ROW(P30) - 8))</f>
        <v/>
      </c>
      <c r="Q30" s="264" t="str">
        <f ca="1">IF($B30 = "", "", OFFSET(OFFSET(Tables!$F$14, (COLUMN(Q30) - 3) * 9, 0),  0, ROW(Q30) - 8))</f>
        <v/>
      </c>
      <c r="R30" s="264" t="str">
        <f ca="1">IF($B30 = "", "", OFFSET(OFFSET(Tables!$F$14, (COLUMN(R30) - 3) * 9, 0),  0, ROW(R30) - 8))</f>
        <v/>
      </c>
      <c r="S30" s="264" t="str">
        <f ca="1">IF($B30 = "", "", OFFSET(OFFSET(Tables!$F$14, (COLUMN(S30) - 3) * 9, 0),  0, ROW(S30) - 8))</f>
        <v/>
      </c>
      <c r="T30" s="264" t="str">
        <f ca="1">IF($B30 = "", "", OFFSET(OFFSET(Tables!$F$14, (COLUMN(T30) - 3) * 9, 0),  0, ROW(T30) - 8))</f>
        <v/>
      </c>
      <c r="U30" s="264" t="str">
        <f ca="1">IF($B30 = "", "", OFFSET(OFFSET(Tables!$F$14, (COLUMN(U30) - 3) * 9, 0),  0, ROW(U30) - 8))</f>
        <v/>
      </c>
      <c r="V30" s="264" t="str">
        <f ca="1">IF($B30 = "", "", OFFSET(OFFSET(Tables!$F$14, (COLUMN(V30) - 3) * 9, 0),  0, ROW(V30) - 8))</f>
        <v/>
      </c>
      <c r="W30" s="264" t="str">
        <f ca="1">IF($B30 = "", "", OFFSET(OFFSET(Tables!$F$14, (COLUMN(W30) - 3) * 9, 0),  0, ROW(W30) - 8))</f>
        <v/>
      </c>
      <c r="X30" s="264" t="str">
        <f ca="1">IF($B30 = "", "", OFFSET(OFFSET(Tables!$F$14, (COLUMN(X30) - 3) * 9, 0),  0, ROW(X30) - 8))</f>
        <v/>
      </c>
      <c r="Y30" s="264" t="str">
        <f ca="1">IF($B30 = "", "", OFFSET(OFFSET(Tables!$F$14, (COLUMN(Y30) - 3) * 9, 0),  0, ROW(Y30) - 8))</f>
        <v/>
      </c>
      <c r="Z30" s="264" t="str">
        <f ca="1">IF($B30 = "", "", OFFSET(OFFSET(Tables!$F$14, (COLUMN(Z30) - 3) * 9, 0),  0, ROW(Z30) - 8))</f>
        <v/>
      </c>
    </row>
    <row r="31" spans="1:26" x14ac:dyDescent="0.2">
      <c r="A31" s="229" t="str">
        <f ca="1">IF(OFFSET(Tables!$F$5,0,ROW(B31)-8)&gt;0,OFFSET(Tables!$F$5,0,ROW(B31)-8),"")</f>
        <v/>
      </c>
      <c r="B31" s="170">
        <f ca="1">IF(OFFSET(Tables!$F$6,0,ROW(B31)-8)&gt;0,OFFSET(Tables!$F$6,0,ROW(B31)-8),"")</f>
        <v>24</v>
      </c>
      <c r="C31" s="265" t="str">
        <f ca="1">IF($B31 = "", "", OFFSET(OFFSET(Tables!$F$14, (COLUMN(C31) - 3) * 9, 0),  0, ROW(C31) - 8))</f>
        <v/>
      </c>
      <c r="D31" s="264" t="str">
        <f ca="1">IF($B31 = "", "", OFFSET(OFFSET(Tables!$F$14, (COLUMN(D31) - 3) * 9, 0),  0, ROW(D31) - 8))</f>
        <v/>
      </c>
      <c r="E31" s="264" t="str">
        <f ca="1">IF($B31 = "", "", OFFSET(OFFSET(Tables!$F$14, (COLUMN(E31) - 3) * 9, 0),  0, ROW(E31) - 8))</f>
        <v/>
      </c>
      <c r="F31" s="264" t="str">
        <f ca="1">IF($B31 = "", "", OFFSET(OFFSET(Tables!$F$14, (COLUMN(F31) - 3) * 9, 0),  0, ROW(F31) - 8))</f>
        <v/>
      </c>
      <c r="G31" s="264" t="str">
        <f ca="1">IF($B31 = "", "", OFFSET(OFFSET(Tables!$F$14, (COLUMN(G31) - 3) * 9, 0),  0, ROW(G31) - 8))</f>
        <v/>
      </c>
      <c r="H31" s="264" t="str">
        <f ca="1">IF($B31 = "", "", OFFSET(OFFSET(Tables!$F$14, (COLUMN(H31) - 3) * 9, 0),  0, ROW(H31) - 8))</f>
        <v/>
      </c>
      <c r="I31" s="264" t="str">
        <f ca="1">IF($B31 = "", "", OFFSET(OFFSET(Tables!$F$14, (COLUMN(I31) - 3) * 9, 0),  0, ROW(I31) - 8))</f>
        <v/>
      </c>
      <c r="J31" s="264" t="str">
        <f ca="1">IF($B31 = "", "", OFFSET(OFFSET(Tables!$F$14, (COLUMN(J31) - 3) * 9, 0),  0, ROW(J31) - 8))</f>
        <v/>
      </c>
      <c r="K31" s="264" t="str">
        <f ca="1">IF($B31 = "", "", OFFSET(OFFSET(Tables!$F$14, (COLUMN(K31) - 3) * 9, 0),  0, ROW(K31) - 8))</f>
        <v/>
      </c>
      <c r="L31" s="264" t="str">
        <f ca="1">IF($B31 = "", "", OFFSET(OFFSET(Tables!$F$14, (COLUMN(L31) - 3) * 9, 0),  0, ROW(L31) - 8))</f>
        <v/>
      </c>
      <c r="M31" s="264" t="str">
        <f ca="1">IF($B31 = "", "", OFFSET(OFFSET(Tables!$F$14, (COLUMN(M31) - 3) * 9, 0),  0, ROW(M31) - 8))</f>
        <v/>
      </c>
      <c r="N31" s="264" t="str">
        <f ca="1">IF($B31 = "", "", OFFSET(OFFSET(Tables!$F$14, (COLUMN(N31) - 3) * 9, 0),  0, ROW(N31) - 8))</f>
        <v/>
      </c>
      <c r="O31" s="264" t="str">
        <f ca="1">IF($B31 = "", "", OFFSET(OFFSET(Tables!$F$14, (COLUMN(O31) - 3) * 9, 0),  0, ROW(O31) - 8))</f>
        <v/>
      </c>
      <c r="P31" s="264" t="str">
        <f ca="1">IF($B31 = "", "", OFFSET(OFFSET(Tables!$F$14, (COLUMN(P31) - 3) * 9, 0),  0, ROW(P31) - 8))</f>
        <v/>
      </c>
      <c r="Q31" s="264" t="str">
        <f ca="1">IF($B31 = "", "", OFFSET(OFFSET(Tables!$F$14, (COLUMN(Q31) - 3) * 9, 0),  0, ROW(Q31) - 8))</f>
        <v/>
      </c>
      <c r="R31" s="264" t="str">
        <f ca="1">IF($B31 = "", "", OFFSET(OFFSET(Tables!$F$14, (COLUMN(R31) - 3) * 9, 0),  0, ROW(R31) - 8))</f>
        <v/>
      </c>
      <c r="S31" s="264" t="str">
        <f ca="1">IF($B31 = "", "", OFFSET(OFFSET(Tables!$F$14, (COLUMN(S31) - 3) * 9, 0),  0, ROW(S31) - 8))</f>
        <v/>
      </c>
      <c r="T31" s="264" t="str">
        <f ca="1">IF($B31 = "", "", OFFSET(OFFSET(Tables!$F$14, (COLUMN(T31) - 3) * 9, 0),  0, ROW(T31) - 8))</f>
        <v/>
      </c>
      <c r="U31" s="264" t="str">
        <f ca="1">IF($B31 = "", "", OFFSET(OFFSET(Tables!$F$14, (COLUMN(U31) - 3) * 9, 0),  0, ROW(U31) - 8))</f>
        <v/>
      </c>
      <c r="V31" s="264" t="str">
        <f ca="1">IF($B31 = "", "", OFFSET(OFFSET(Tables!$F$14, (COLUMN(V31) - 3) * 9, 0),  0, ROW(V31) - 8))</f>
        <v/>
      </c>
      <c r="W31" s="264" t="str">
        <f ca="1">IF($B31 = "", "", OFFSET(OFFSET(Tables!$F$14, (COLUMN(W31) - 3) * 9, 0),  0, ROW(W31) - 8))</f>
        <v/>
      </c>
      <c r="X31" s="264" t="str">
        <f ca="1">IF($B31 = "", "", OFFSET(OFFSET(Tables!$F$14, (COLUMN(X31) - 3) * 9, 0),  0, ROW(X31) - 8))</f>
        <v/>
      </c>
      <c r="Y31" s="264" t="str">
        <f ca="1">IF($B31 = "", "", OFFSET(OFFSET(Tables!$F$14, (COLUMN(Y31) - 3) * 9, 0),  0, ROW(Y31) - 8))</f>
        <v/>
      </c>
      <c r="Z31" s="264" t="str">
        <f ca="1">IF($B31 = "", "", OFFSET(OFFSET(Tables!$F$14, (COLUMN(Z31) - 3) * 9, 0),  0, ROW(Z31) - 8))</f>
        <v/>
      </c>
    </row>
    <row r="32" spans="1:26" x14ac:dyDescent="0.2">
      <c r="A32" s="229" t="str">
        <f ca="1">IF(OFFSET(Tables!$F$5,0,ROW(B32)-8)&gt;0,OFFSET(Tables!$F$5,0,ROW(B32)-8),"")</f>
        <v/>
      </c>
      <c r="B32" s="170">
        <f ca="1">IF(OFFSET(Tables!$F$6,0,ROW(B32)-8)&gt;0,OFFSET(Tables!$F$6,0,ROW(B32)-8),"")</f>
        <v>25</v>
      </c>
      <c r="C32" s="265" t="str">
        <f ca="1">IF($B32 = "", "", OFFSET(OFFSET(Tables!$F$14, (COLUMN(C32) - 3) * 9, 0),  0, ROW(C32) - 8))</f>
        <v/>
      </c>
      <c r="D32" s="264" t="str">
        <f ca="1">IF($B32 = "", "", OFFSET(OFFSET(Tables!$F$14, (COLUMN(D32) - 3) * 9, 0),  0, ROW(D32) - 8))</f>
        <v/>
      </c>
      <c r="E32" s="264" t="str">
        <f ca="1">IF($B32 = "", "", OFFSET(OFFSET(Tables!$F$14, (COLUMN(E32) - 3) * 9, 0),  0, ROW(E32) - 8))</f>
        <v/>
      </c>
      <c r="F32" s="264" t="str">
        <f ca="1">IF($B32 = "", "", OFFSET(OFFSET(Tables!$F$14, (COLUMN(F32) - 3) * 9, 0),  0, ROW(F32) - 8))</f>
        <v/>
      </c>
      <c r="G32" s="264" t="str">
        <f ca="1">IF($B32 = "", "", OFFSET(OFFSET(Tables!$F$14, (COLUMN(G32) - 3) * 9, 0),  0, ROW(G32) - 8))</f>
        <v/>
      </c>
      <c r="H32" s="264" t="str">
        <f ca="1">IF($B32 = "", "", OFFSET(OFFSET(Tables!$F$14, (COLUMN(H32) - 3) * 9, 0),  0, ROW(H32) - 8))</f>
        <v/>
      </c>
      <c r="I32" s="264" t="str">
        <f ca="1">IF($B32 = "", "", OFFSET(OFFSET(Tables!$F$14, (COLUMN(I32) - 3) * 9, 0),  0, ROW(I32) - 8))</f>
        <v/>
      </c>
      <c r="J32" s="264" t="str">
        <f ca="1">IF($B32 = "", "", OFFSET(OFFSET(Tables!$F$14, (COLUMN(J32) - 3) * 9, 0),  0, ROW(J32) - 8))</f>
        <v/>
      </c>
      <c r="K32" s="264" t="str">
        <f ca="1">IF($B32 = "", "", OFFSET(OFFSET(Tables!$F$14, (COLUMN(K32) - 3) * 9, 0),  0, ROW(K32) - 8))</f>
        <v/>
      </c>
      <c r="L32" s="264" t="str">
        <f ca="1">IF($B32 = "", "", OFFSET(OFFSET(Tables!$F$14, (COLUMN(L32) - 3) * 9, 0),  0, ROW(L32) - 8))</f>
        <v/>
      </c>
      <c r="M32" s="264" t="str">
        <f ca="1">IF($B32 = "", "", OFFSET(OFFSET(Tables!$F$14, (COLUMN(M32) - 3) * 9, 0),  0, ROW(M32) - 8))</f>
        <v/>
      </c>
      <c r="N32" s="264" t="str">
        <f ca="1">IF($B32 = "", "", OFFSET(OFFSET(Tables!$F$14, (COLUMN(N32) - 3) * 9, 0),  0, ROW(N32) - 8))</f>
        <v/>
      </c>
      <c r="O32" s="264" t="str">
        <f ca="1">IF($B32 = "", "", OFFSET(OFFSET(Tables!$F$14, (COLUMN(O32) - 3) * 9, 0),  0, ROW(O32) - 8))</f>
        <v/>
      </c>
      <c r="P32" s="264" t="str">
        <f ca="1">IF($B32 = "", "", OFFSET(OFFSET(Tables!$F$14, (COLUMN(P32) - 3) * 9, 0),  0, ROW(P32) - 8))</f>
        <v/>
      </c>
      <c r="Q32" s="264" t="str">
        <f ca="1">IF($B32 = "", "", OFFSET(OFFSET(Tables!$F$14, (COLUMN(Q32) - 3) * 9, 0),  0, ROW(Q32) - 8))</f>
        <v/>
      </c>
      <c r="R32" s="264" t="str">
        <f ca="1">IF($B32 = "", "", OFFSET(OFFSET(Tables!$F$14, (COLUMN(R32) - 3) * 9, 0),  0, ROW(R32) - 8))</f>
        <v/>
      </c>
      <c r="S32" s="264" t="str">
        <f ca="1">IF($B32 = "", "", OFFSET(OFFSET(Tables!$F$14, (COLUMN(S32) - 3) * 9, 0),  0, ROW(S32) - 8))</f>
        <v/>
      </c>
      <c r="T32" s="264" t="str">
        <f ca="1">IF($B32 = "", "", OFFSET(OFFSET(Tables!$F$14, (COLUMN(T32) - 3) * 9, 0),  0, ROW(T32) - 8))</f>
        <v/>
      </c>
      <c r="U32" s="264" t="str">
        <f ca="1">IF($B32 = "", "", OFFSET(OFFSET(Tables!$F$14, (COLUMN(U32) - 3) * 9, 0),  0, ROW(U32) - 8))</f>
        <v/>
      </c>
      <c r="V32" s="264" t="str">
        <f ca="1">IF($B32 = "", "", OFFSET(OFFSET(Tables!$F$14, (COLUMN(V32) - 3) * 9, 0),  0, ROW(V32) - 8))</f>
        <v/>
      </c>
      <c r="W32" s="264" t="str">
        <f ca="1">IF($B32 = "", "", OFFSET(OFFSET(Tables!$F$14, (COLUMN(W32) - 3) * 9, 0),  0, ROW(W32) - 8))</f>
        <v/>
      </c>
      <c r="X32" s="264" t="str">
        <f ca="1">IF($B32 = "", "", OFFSET(OFFSET(Tables!$F$14, (COLUMN(X32) - 3) * 9, 0),  0, ROW(X32) - 8))</f>
        <v/>
      </c>
      <c r="Y32" s="264" t="str">
        <f ca="1">IF($B32 = "", "", OFFSET(OFFSET(Tables!$F$14, (COLUMN(Y32) - 3) * 9, 0),  0, ROW(Y32) - 8))</f>
        <v/>
      </c>
      <c r="Z32" s="264" t="str">
        <f ca="1">IF($B32 = "", "", OFFSET(OFFSET(Tables!$F$14, (COLUMN(Z32) - 3) * 9, 0),  0, ROW(Z32) - 8))</f>
        <v/>
      </c>
    </row>
    <row r="33" spans="1:26" x14ac:dyDescent="0.2">
      <c r="A33" s="229" t="str">
        <f ca="1">IF(OFFSET(Tables!$F$5,0,ROW(B33)-8)&gt;0,OFFSET(Tables!$F$5,0,ROW(B33)-8),"")</f>
        <v/>
      </c>
      <c r="B33" s="170">
        <f ca="1">IF(OFFSET(Tables!$F$6,0,ROW(B33)-8)&gt;0,OFFSET(Tables!$F$6,0,ROW(B33)-8),"")</f>
        <v>26</v>
      </c>
      <c r="C33" s="265" t="str">
        <f ca="1">IF($B33 = "", "", OFFSET(OFFSET(Tables!$F$14, (COLUMN(C33) - 3) * 9, 0),  0, ROW(C33) - 8))</f>
        <v/>
      </c>
      <c r="D33" s="264" t="str">
        <f ca="1">IF($B33 = "", "", OFFSET(OFFSET(Tables!$F$14, (COLUMN(D33) - 3) * 9, 0),  0, ROW(D33) - 8))</f>
        <v/>
      </c>
      <c r="E33" s="264" t="str">
        <f ca="1">IF($B33 = "", "", OFFSET(OFFSET(Tables!$F$14, (COLUMN(E33) - 3) * 9, 0),  0, ROW(E33) - 8))</f>
        <v/>
      </c>
      <c r="F33" s="264" t="str">
        <f ca="1">IF($B33 = "", "", OFFSET(OFFSET(Tables!$F$14, (COLUMN(F33) - 3) * 9, 0),  0, ROW(F33) - 8))</f>
        <v/>
      </c>
      <c r="G33" s="264" t="str">
        <f ca="1">IF($B33 = "", "", OFFSET(OFFSET(Tables!$F$14, (COLUMN(G33) - 3) * 9, 0),  0, ROW(G33) - 8))</f>
        <v/>
      </c>
      <c r="H33" s="264" t="str">
        <f ca="1">IF($B33 = "", "", OFFSET(OFFSET(Tables!$F$14, (COLUMN(H33) - 3) * 9, 0),  0, ROW(H33) - 8))</f>
        <v/>
      </c>
      <c r="I33" s="264" t="str">
        <f ca="1">IF($B33 = "", "", OFFSET(OFFSET(Tables!$F$14, (COLUMN(I33) - 3) * 9, 0),  0, ROW(I33) - 8))</f>
        <v/>
      </c>
      <c r="J33" s="264" t="str">
        <f ca="1">IF($B33 = "", "", OFFSET(OFFSET(Tables!$F$14, (COLUMN(J33) - 3) * 9, 0),  0, ROW(J33) - 8))</f>
        <v/>
      </c>
      <c r="K33" s="264" t="str">
        <f ca="1">IF($B33 = "", "", OFFSET(OFFSET(Tables!$F$14, (COLUMN(K33) - 3) * 9, 0),  0, ROW(K33) - 8))</f>
        <v/>
      </c>
      <c r="L33" s="264" t="str">
        <f ca="1">IF($B33 = "", "", OFFSET(OFFSET(Tables!$F$14, (COLUMN(L33) - 3) * 9, 0),  0, ROW(L33) - 8))</f>
        <v/>
      </c>
      <c r="M33" s="264" t="str">
        <f ca="1">IF($B33 = "", "", OFFSET(OFFSET(Tables!$F$14, (COLUMN(M33) - 3) * 9, 0),  0, ROW(M33) - 8))</f>
        <v/>
      </c>
      <c r="N33" s="264" t="str">
        <f ca="1">IF($B33 = "", "", OFFSET(OFFSET(Tables!$F$14, (COLUMN(N33) - 3) * 9, 0),  0, ROW(N33) - 8))</f>
        <v/>
      </c>
      <c r="O33" s="264" t="str">
        <f ca="1">IF($B33 = "", "", OFFSET(OFFSET(Tables!$F$14, (COLUMN(O33) - 3) * 9, 0),  0, ROW(O33) - 8))</f>
        <v/>
      </c>
      <c r="P33" s="264" t="str">
        <f ca="1">IF($B33 = "", "", OFFSET(OFFSET(Tables!$F$14, (COLUMN(P33) - 3) * 9, 0),  0, ROW(P33) - 8))</f>
        <v/>
      </c>
      <c r="Q33" s="264" t="str">
        <f ca="1">IF($B33 = "", "", OFFSET(OFFSET(Tables!$F$14, (COLUMN(Q33) - 3) * 9, 0),  0, ROW(Q33) - 8))</f>
        <v/>
      </c>
      <c r="R33" s="264" t="str">
        <f ca="1">IF($B33 = "", "", OFFSET(OFFSET(Tables!$F$14, (COLUMN(R33) - 3) * 9, 0),  0, ROW(R33) - 8))</f>
        <v/>
      </c>
      <c r="S33" s="264" t="str">
        <f ca="1">IF($B33 = "", "", OFFSET(OFFSET(Tables!$F$14, (COLUMN(S33) - 3) * 9, 0),  0, ROW(S33) - 8))</f>
        <v/>
      </c>
      <c r="T33" s="264" t="str">
        <f ca="1">IF($B33 = "", "", OFFSET(OFFSET(Tables!$F$14, (COLUMN(T33) - 3) * 9, 0),  0, ROW(T33) - 8))</f>
        <v/>
      </c>
      <c r="U33" s="264" t="str">
        <f ca="1">IF($B33 = "", "", OFFSET(OFFSET(Tables!$F$14, (COLUMN(U33) - 3) * 9, 0),  0, ROW(U33) - 8))</f>
        <v/>
      </c>
      <c r="V33" s="264" t="str">
        <f ca="1">IF($B33 = "", "", OFFSET(OFFSET(Tables!$F$14, (COLUMN(V33) - 3) * 9, 0),  0, ROW(V33) - 8))</f>
        <v/>
      </c>
      <c r="W33" s="264" t="str">
        <f ca="1">IF($B33 = "", "", OFFSET(OFFSET(Tables!$F$14, (COLUMN(W33) - 3) * 9, 0),  0, ROW(W33) - 8))</f>
        <v/>
      </c>
      <c r="X33" s="264" t="str">
        <f ca="1">IF($B33 = "", "", OFFSET(OFFSET(Tables!$F$14, (COLUMN(X33) - 3) * 9, 0),  0, ROW(X33) - 8))</f>
        <v/>
      </c>
      <c r="Y33" s="264" t="str">
        <f ca="1">IF($B33 = "", "", OFFSET(OFFSET(Tables!$F$14, (COLUMN(Y33) - 3) * 9, 0),  0, ROW(Y33) - 8))</f>
        <v/>
      </c>
      <c r="Z33" s="264" t="str">
        <f ca="1">IF($B33 = "", "", OFFSET(OFFSET(Tables!$F$14, (COLUMN(Z33) - 3) * 9, 0),  0, ROW(Z33) - 8))</f>
        <v/>
      </c>
    </row>
    <row r="34" spans="1:26" x14ac:dyDescent="0.2">
      <c r="A34" s="229" t="str">
        <f ca="1">IF(OFFSET(Tables!$F$5,0,ROW(B34)-8)&gt;0,OFFSET(Tables!$F$5,0,ROW(B34)-8),"")</f>
        <v/>
      </c>
      <c r="B34" s="170">
        <f ca="1">IF(OFFSET(Tables!$F$6,0,ROW(B34)-8)&gt;0,OFFSET(Tables!$F$6,0,ROW(B34)-8),"")</f>
        <v>27</v>
      </c>
      <c r="C34" s="265" t="str">
        <f ca="1">IF($B34 = "", "", OFFSET(OFFSET(Tables!$F$14, (COLUMN(C34) - 3) * 9, 0),  0, ROW(C34) - 8))</f>
        <v/>
      </c>
      <c r="D34" s="264" t="str">
        <f ca="1">IF($B34 = "", "", OFFSET(OFFSET(Tables!$F$14, (COLUMN(D34) - 3) * 9, 0),  0, ROW(D34) - 8))</f>
        <v/>
      </c>
      <c r="E34" s="264" t="str">
        <f ca="1">IF($B34 = "", "", OFFSET(OFFSET(Tables!$F$14, (COLUMN(E34) - 3) * 9, 0),  0, ROW(E34) - 8))</f>
        <v/>
      </c>
      <c r="F34" s="264" t="str">
        <f ca="1">IF($B34 = "", "", OFFSET(OFFSET(Tables!$F$14, (COLUMN(F34) - 3) * 9, 0),  0, ROW(F34) - 8))</f>
        <v/>
      </c>
      <c r="G34" s="264" t="str">
        <f ca="1">IF($B34 = "", "", OFFSET(OFFSET(Tables!$F$14, (COLUMN(G34) - 3) * 9, 0),  0, ROW(G34) - 8))</f>
        <v/>
      </c>
      <c r="H34" s="264" t="str">
        <f ca="1">IF($B34 = "", "", OFFSET(OFFSET(Tables!$F$14, (COLUMN(H34) - 3) * 9, 0),  0, ROW(H34) - 8))</f>
        <v/>
      </c>
      <c r="I34" s="264" t="str">
        <f ca="1">IF($B34 = "", "", OFFSET(OFFSET(Tables!$F$14, (COLUMN(I34) - 3) * 9, 0),  0, ROW(I34) - 8))</f>
        <v/>
      </c>
      <c r="J34" s="264" t="str">
        <f ca="1">IF($B34 = "", "", OFFSET(OFFSET(Tables!$F$14, (COLUMN(J34) - 3) * 9, 0),  0, ROW(J34) - 8))</f>
        <v/>
      </c>
      <c r="K34" s="264" t="str">
        <f ca="1">IF($B34 = "", "", OFFSET(OFFSET(Tables!$F$14, (COLUMN(K34) - 3) * 9, 0),  0, ROW(K34) - 8))</f>
        <v/>
      </c>
      <c r="L34" s="264" t="str">
        <f ca="1">IF($B34 = "", "", OFFSET(OFFSET(Tables!$F$14, (COLUMN(L34) - 3) * 9, 0),  0, ROW(L34) - 8))</f>
        <v/>
      </c>
      <c r="M34" s="264" t="str">
        <f ca="1">IF($B34 = "", "", OFFSET(OFFSET(Tables!$F$14, (COLUMN(M34) - 3) * 9, 0),  0, ROW(M34) - 8))</f>
        <v/>
      </c>
      <c r="N34" s="264" t="str">
        <f ca="1">IF($B34 = "", "", OFFSET(OFFSET(Tables!$F$14, (COLUMN(N34) - 3) * 9, 0),  0, ROW(N34) - 8))</f>
        <v/>
      </c>
      <c r="O34" s="264" t="str">
        <f ca="1">IF($B34 = "", "", OFFSET(OFFSET(Tables!$F$14, (COLUMN(O34) - 3) * 9, 0),  0, ROW(O34) - 8))</f>
        <v/>
      </c>
      <c r="P34" s="264" t="str">
        <f ca="1">IF($B34 = "", "", OFFSET(OFFSET(Tables!$F$14, (COLUMN(P34) - 3) * 9, 0),  0, ROW(P34) - 8))</f>
        <v/>
      </c>
      <c r="Q34" s="264" t="str">
        <f ca="1">IF($B34 = "", "", OFFSET(OFFSET(Tables!$F$14, (COLUMN(Q34) - 3) * 9, 0),  0, ROW(Q34) - 8))</f>
        <v/>
      </c>
      <c r="R34" s="264" t="str">
        <f ca="1">IF($B34 = "", "", OFFSET(OFFSET(Tables!$F$14, (COLUMN(R34) - 3) * 9, 0),  0, ROW(R34) - 8))</f>
        <v/>
      </c>
      <c r="S34" s="264" t="str">
        <f ca="1">IF($B34 = "", "", OFFSET(OFFSET(Tables!$F$14, (COLUMN(S34) - 3) * 9, 0),  0, ROW(S34) - 8))</f>
        <v/>
      </c>
      <c r="T34" s="264" t="str">
        <f ca="1">IF($B34 = "", "", OFFSET(OFFSET(Tables!$F$14, (COLUMN(T34) - 3) * 9, 0),  0, ROW(T34) - 8))</f>
        <v/>
      </c>
      <c r="U34" s="264" t="str">
        <f ca="1">IF($B34 = "", "", OFFSET(OFFSET(Tables!$F$14, (COLUMN(U34) - 3) * 9, 0),  0, ROW(U34) - 8))</f>
        <v/>
      </c>
      <c r="V34" s="264" t="str">
        <f ca="1">IF($B34 = "", "", OFFSET(OFFSET(Tables!$F$14, (COLUMN(V34) - 3) * 9, 0),  0, ROW(V34) - 8))</f>
        <v/>
      </c>
      <c r="W34" s="264" t="str">
        <f ca="1">IF($B34 = "", "", OFFSET(OFFSET(Tables!$F$14, (COLUMN(W34) - 3) * 9, 0),  0, ROW(W34) - 8))</f>
        <v/>
      </c>
      <c r="X34" s="264" t="str">
        <f ca="1">IF($B34 = "", "", OFFSET(OFFSET(Tables!$F$14, (COLUMN(X34) - 3) * 9, 0),  0, ROW(X34) - 8))</f>
        <v/>
      </c>
      <c r="Y34" s="264" t="str">
        <f ca="1">IF($B34 = "", "", OFFSET(OFFSET(Tables!$F$14, (COLUMN(Y34) - 3) * 9, 0),  0, ROW(Y34) - 8))</f>
        <v/>
      </c>
      <c r="Z34" s="264" t="str">
        <f ca="1">IF($B34 = "", "", OFFSET(OFFSET(Tables!$F$14, (COLUMN(Z34) - 3) * 9, 0),  0, ROW(Z34) - 8))</f>
        <v/>
      </c>
    </row>
    <row r="35" spans="1:26" x14ac:dyDescent="0.2">
      <c r="A35" s="229" t="str">
        <f ca="1">IF(OFFSET(Tables!$F$5,0,ROW(B35)-8)&gt;0,OFFSET(Tables!$F$5,0,ROW(B35)-8),"")</f>
        <v/>
      </c>
      <c r="B35" s="170">
        <f ca="1">IF(OFFSET(Tables!$F$6,0,ROW(B35)-8)&gt;0,OFFSET(Tables!$F$6,0,ROW(B35)-8),"")</f>
        <v>28</v>
      </c>
      <c r="C35" s="265" t="str">
        <f ca="1">IF($B35 = "", "", OFFSET(OFFSET(Tables!$F$14, (COLUMN(C35) - 3) * 9, 0),  0, ROW(C35) - 8))</f>
        <v/>
      </c>
      <c r="D35" s="264" t="str">
        <f ca="1">IF($B35 = "", "", OFFSET(OFFSET(Tables!$F$14, (COLUMN(D35) - 3) * 9, 0),  0, ROW(D35) - 8))</f>
        <v/>
      </c>
      <c r="E35" s="264" t="str">
        <f ca="1">IF($B35 = "", "", OFFSET(OFFSET(Tables!$F$14, (COLUMN(E35) - 3) * 9, 0),  0, ROW(E35) - 8))</f>
        <v/>
      </c>
      <c r="F35" s="264" t="str">
        <f ca="1">IF($B35 = "", "", OFFSET(OFFSET(Tables!$F$14, (COLUMN(F35) - 3) * 9, 0),  0, ROW(F35) - 8))</f>
        <v/>
      </c>
      <c r="G35" s="264" t="str">
        <f ca="1">IF($B35 = "", "", OFFSET(OFFSET(Tables!$F$14, (COLUMN(G35) - 3) * 9, 0),  0, ROW(G35) - 8))</f>
        <v/>
      </c>
      <c r="H35" s="264" t="str">
        <f ca="1">IF($B35 = "", "", OFFSET(OFFSET(Tables!$F$14, (COLUMN(H35) - 3) * 9, 0),  0, ROW(H35) - 8))</f>
        <v/>
      </c>
      <c r="I35" s="264" t="str">
        <f ca="1">IF($B35 = "", "", OFFSET(OFFSET(Tables!$F$14, (COLUMN(I35) - 3) * 9, 0),  0, ROW(I35) - 8))</f>
        <v/>
      </c>
      <c r="J35" s="264" t="str">
        <f ca="1">IF($B35 = "", "", OFFSET(OFFSET(Tables!$F$14, (COLUMN(J35) - 3) * 9, 0),  0, ROW(J35) - 8))</f>
        <v/>
      </c>
      <c r="K35" s="264" t="str">
        <f ca="1">IF($B35 = "", "", OFFSET(OFFSET(Tables!$F$14, (COLUMN(K35) - 3) * 9, 0),  0, ROW(K35) - 8))</f>
        <v/>
      </c>
      <c r="L35" s="264" t="str">
        <f ca="1">IF($B35 = "", "", OFFSET(OFFSET(Tables!$F$14, (COLUMN(L35) - 3) * 9, 0),  0, ROW(L35) - 8))</f>
        <v/>
      </c>
      <c r="M35" s="264" t="str">
        <f ca="1">IF($B35 = "", "", OFFSET(OFFSET(Tables!$F$14, (COLUMN(M35) - 3) * 9, 0),  0, ROW(M35) - 8))</f>
        <v/>
      </c>
      <c r="N35" s="264" t="str">
        <f ca="1">IF($B35 = "", "", OFFSET(OFFSET(Tables!$F$14, (COLUMN(N35) - 3) * 9, 0),  0, ROW(N35) - 8))</f>
        <v/>
      </c>
      <c r="O35" s="264" t="str">
        <f ca="1">IF($B35 = "", "", OFFSET(OFFSET(Tables!$F$14, (COLUMN(O35) - 3) * 9, 0),  0, ROW(O35) - 8))</f>
        <v/>
      </c>
      <c r="P35" s="264" t="str">
        <f ca="1">IF($B35 = "", "", OFFSET(OFFSET(Tables!$F$14, (COLUMN(P35) - 3) * 9, 0),  0, ROW(P35) - 8))</f>
        <v/>
      </c>
      <c r="Q35" s="264" t="str">
        <f ca="1">IF($B35 = "", "", OFFSET(OFFSET(Tables!$F$14, (COLUMN(Q35) - 3) * 9, 0),  0, ROW(Q35) - 8))</f>
        <v/>
      </c>
      <c r="R35" s="264" t="str">
        <f ca="1">IF($B35 = "", "", OFFSET(OFFSET(Tables!$F$14, (COLUMN(R35) - 3) * 9, 0),  0, ROW(R35) - 8))</f>
        <v/>
      </c>
      <c r="S35" s="264" t="str">
        <f ca="1">IF($B35 = "", "", OFFSET(OFFSET(Tables!$F$14, (COLUMN(S35) - 3) * 9, 0),  0, ROW(S35) - 8))</f>
        <v/>
      </c>
      <c r="T35" s="264" t="str">
        <f ca="1">IF($B35 = "", "", OFFSET(OFFSET(Tables!$F$14, (COLUMN(T35) - 3) * 9, 0),  0, ROW(T35) - 8))</f>
        <v/>
      </c>
      <c r="U35" s="264" t="str">
        <f ca="1">IF($B35 = "", "", OFFSET(OFFSET(Tables!$F$14, (COLUMN(U35) - 3) * 9, 0),  0, ROW(U35) - 8))</f>
        <v/>
      </c>
      <c r="V35" s="264" t="str">
        <f ca="1">IF($B35 = "", "", OFFSET(OFFSET(Tables!$F$14, (COLUMN(V35) - 3) * 9, 0),  0, ROW(V35) - 8))</f>
        <v/>
      </c>
      <c r="W35" s="264" t="str">
        <f ca="1">IF($B35 = "", "", OFFSET(OFFSET(Tables!$F$14, (COLUMN(W35) - 3) * 9, 0),  0, ROW(W35) - 8))</f>
        <v/>
      </c>
      <c r="X35" s="264" t="str">
        <f ca="1">IF($B35 = "", "", OFFSET(OFFSET(Tables!$F$14, (COLUMN(X35) - 3) * 9, 0),  0, ROW(X35) - 8))</f>
        <v/>
      </c>
      <c r="Y35" s="264" t="str">
        <f ca="1">IF($B35 = "", "", OFFSET(OFFSET(Tables!$F$14, (COLUMN(Y35) - 3) * 9, 0),  0, ROW(Y35) - 8))</f>
        <v/>
      </c>
      <c r="Z35" s="264" t="str">
        <f ca="1">IF($B35 = "", "", OFFSET(OFFSET(Tables!$F$14, (COLUMN(Z35) - 3) * 9, 0),  0, ROW(Z35) - 8))</f>
        <v/>
      </c>
    </row>
    <row r="36" spans="1:26" x14ac:dyDescent="0.2">
      <c r="A36" s="229" t="str">
        <f ca="1">IF(OFFSET(Tables!$F$5,0,ROW(B36)-8)&gt;0,OFFSET(Tables!$F$5,0,ROW(B36)-8),"")</f>
        <v/>
      </c>
      <c r="B36" s="170">
        <f ca="1">IF(OFFSET(Tables!$F$6,0,ROW(B36)-8)&gt;0,OFFSET(Tables!$F$6,0,ROW(B36)-8),"")</f>
        <v>29</v>
      </c>
      <c r="C36" s="265" t="str">
        <f ca="1">IF($B36 = "", "", OFFSET(OFFSET(Tables!$F$14, (COLUMN(C36) - 3) * 9, 0),  0, ROW(C36) - 8))</f>
        <v/>
      </c>
      <c r="D36" s="264" t="str">
        <f ca="1">IF($B36 = "", "", OFFSET(OFFSET(Tables!$F$14, (COLUMN(D36) - 3) * 9, 0),  0, ROW(D36) - 8))</f>
        <v/>
      </c>
      <c r="E36" s="264" t="str">
        <f ca="1">IF($B36 = "", "", OFFSET(OFFSET(Tables!$F$14, (COLUMN(E36) - 3) * 9, 0),  0, ROW(E36) - 8))</f>
        <v/>
      </c>
      <c r="F36" s="264" t="str">
        <f ca="1">IF($B36 = "", "", OFFSET(OFFSET(Tables!$F$14, (COLUMN(F36) - 3) * 9, 0),  0, ROW(F36) - 8))</f>
        <v/>
      </c>
      <c r="G36" s="264" t="str">
        <f ca="1">IF($B36 = "", "", OFFSET(OFFSET(Tables!$F$14, (COLUMN(G36) - 3) * 9, 0),  0, ROW(G36) - 8))</f>
        <v/>
      </c>
      <c r="H36" s="264" t="str">
        <f ca="1">IF($B36 = "", "", OFFSET(OFFSET(Tables!$F$14, (COLUMN(H36) - 3) * 9, 0),  0, ROW(H36) - 8))</f>
        <v/>
      </c>
      <c r="I36" s="264" t="str">
        <f ca="1">IF($B36 = "", "", OFFSET(OFFSET(Tables!$F$14, (COLUMN(I36) - 3) * 9, 0),  0, ROW(I36) - 8))</f>
        <v/>
      </c>
      <c r="J36" s="264" t="str">
        <f ca="1">IF($B36 = "", "", OFFSET(OFFSET(Tables!$F$14, (COLUMN(J36) - 3) * 9, 0),  0, ROW(J36) - 8))</f>
        <v/>
      </c>
      <c r="K36" s="264" t="str">
        <f ca="1">IF($B36 = "", "", OFFSET(OFFSET(Tables!$F$14, (COLUMN(K36) - 3) * 9, 0),  0, ROW(K36) - 8))</f>
        <v/>
      </c>
      <c r="L36" s="264" t="str">
        <f ca="1">IF($B36 = "", "", OFFSET(OFFSET(Tables!$F$14, (COLUMN(L36) - 3) * 9, 0),  0, ROW(L36) - 8))</f>
        <v/>
      </c>
      <c r="M36" s="264" t="str">
        <f ca="1">IF($B36 = "", "", OFFSET(OFFSET(Tables!$F$14, (COLUMN(M36) - 3) * 9, 0),  0, ROW(M36) - 8))</f>
        <v/>
      </c>
      <c r="N36" s="264" t="str">
        <f ca="1">IF($B36 = "", "", OFFSET(OFFSET(Tables!$F$14, (COLUMN(N36) - 3) * 9, 0),  0, ROW(N36) - 8))</f>
        <v/>
      </c>
      <c r="O36" s="264" t="str">
        <f ca="1">IF($B36 = "", "", OFFSET(OFFSET(Tables!$F$14, (COLUMN(O36) - 3) * 9, 0),  0, ROW(O36) - 8))</f>
        <v/>
      </c>
      <c r="P36" s="264" t="str">
        <f ca="1">IF($B36 = "", "", OFFSET(OFFSET(Tables!$F$14, (COLUMN(P36) - 3) * 9, 0),  0, ROW(P36) - 8))</f>
        <v/>
      </c>
      <c r="Q36" s="264" t="str">
        <f ca="1">IF($B36 = "", "", OFFSET(OFFSET(Tables!$F$14, (COLUMN(Q36) - 3) * 9, 0),  0, ROW(Q36) - 8))</f>
        <v/>
      </c>
      <c r="R36" s="264" t="str">
        <f ca="1">IF($B36 = "", "", OFFSET(OFFSET(Tables!$F$14, (COLUMN(R36) - 3) * 9, 0),  0, ROW(R36) - 8))</f>
        <v/>
      </c>
      <c r="S36" s="264" t="str">
        <f ca="1">IF($B36 = "", "", OFFSET(OFFSET(Tables!$F$14, (COLUMN(S36) - 3) * 9, 0),  0, ROW(S36) - 8))</f>
        <v/>
      </c>
      <c r="T36" s="264" t="str">
        <f ca="1">IF($B36 = "", "", OFFSET(OFFSET(Tables!$F$14, (COLUMN(T36) - 3) * 9, 0),  0, ROW(T36) - 8))</f>
        <v/>
      </c>
      <c r="U36" s="264" t="str">
        <f ca="1">IF($B36 = "", "", OFFSET(OFFSET(Tables!$F$14, (COLUMN(U36) - 3) * 9, 0),  0, ROW(U36) - 8))</f>
        <v/>
      </c>
      <c r="V36" s="264" t="str">
        <f ca="1">IF($B36 = "", "", OFFSET(OFFSET(Tables!$F$14, (COLUMN(V36) - 3) * 9, 0),  0, ROW(V36) - 8))</f>
        <v/>
      </c>
      <c r="W36" s="264" t="str">
        <f ca="1">IF($B36 = "", "", OFFSET(OFFSET(Tables!$F$14, (COLUMN(W36) - 3) * 9, 0),  0, ROW(W36) - 8))</f>
        <v/>
      </c>
      <c r="X36" s="264" t="str">
        <f ca="1">IF($B36 = "", "", OFFSET(OFFSET(Tables!$F$14, (COLUMN(X36) - 3) * 9, 0),  0, ROW(X36) - 8))</f>
        <v/>
      </c>
      <c r="Y36" s="264" t="str">
        <f ca="1">IF($B36 = "", "", OFFSET(OFFSET(Tables!$F$14, (COLUMN(Y36) - 3) * 9, 0),  0, ROW(Y36) - 8))</f>
        <v/>
      </c>
      <c r="Z36" s="264" t="str">
        <f ca="1">IF($B36 = "", "", OFFSET(OFFSET(Tables!$F$14, (COLUMN(Z36) - 3) * 9, 0),  0, ROW(Z36) - 8))</f>
        <v/>
      </c>
    </row>
    <row r="37" spans="1:26" x14ac:dyDescent="0.2">
      <c r="A37" s="229" t="str">
        <f ca="1">IF(OFFSET(Tables!$F$5,0,ROW(B37)-8)&gt;0,OFFSET(Tables!$F$5,0,ROW(B37)-8),"")</f>
        <v/>
      </c>
      <c r="B37" s="170">
        <f ca="1">IF(OFFSET(Tables!$F$6,0,ROW(B37)-8)&gt;0,OFFSET(Tables!$F$6,0,ROW(B37)-8),"")</f>
        <v>30</v>
      </c>
      <c r="C37" s="265" t="str">
        <f ca="1">IF($B37 = "", "", OFFSET(OFFSET(Tables!$F$14, (COLUMN(C37) - 3) * 9, 0),  0, ROW(C37) - 8))</f>
        <v/>
      </c>
      <c r="D37" s="264" t="str">
        <f ca="1">IF($B37 = "", "", OFFSET(OFFSET(Tables!$F$14, (COLUMN(D37) - 3) * 9, 0),  0, ROW(D37) - 8))</f>
        <v/>
      </c>
      <c r="E37" s="264" t="str">
        <f ca="1">IF($B37 = "", "", OFFSET(OFFSET(Tables!$F$14, (COLUMN(E37) - 3) * 9, 0),  0, ROW(E37) - 8))</f>
        <v/>
      </c>
      <c r="F37" s="264" t="str">
        <f ca="1">IF($B37 = "", "", OFFSET(OFFSET(Tables!$F$14, (COLUMN(F37) - 3) * 9, 0),  0, ROW(F37) - 8))</f>
        <v/>
      </c>
      <c r="G37" s="264" t="str">
        <f ca="1">IF($B37 = "", "", OFFSET(OFFSET(Tables!$F$14, (COLUMN(G37) - 3) * 9, 0),  0, ROW(G37) - 8))</f>
        <v/>
      </c>
      <c r="H37" s="264" t="str">
        <f ca="1">IF($B37 = "", "", OFFSET(OFFSET(Tables!$F$14, (COLUMN(H37) - 3) * 9, 0),  0, ROW(H37) - 8))</f>
        <v/>
      </c>
      <c r="I37" s="264" t="str">
        <f ca="1">IF($B37 = "", "", OFFSET(OFFSET(Tables!$F$14, (COLUMN(I37) - 3) * 9, 0),  0, ROW(I37) - 8))</f>
        <v/>
      </c>
      <c r="J37" s="264" t="str">
        <f ca="1">IF($B37 = "", "", OFFSET(OFFSET(Tables!$F$14, (COLUMN(J37) - 3) * 9, 0),  0, ROW(J37) - 8))</f>
        <v/>
      </c>
      <c r="K37" s="264" t="str">
        <f ca="1">IF($B37 = "", "", OFFSET(OFFSET(Tables!$F$14, (COLUMN(K37) - 3) * 9, 0),  0, ROW(K37) - 8))</f>
        <v/>
      </c>
      <c r="L37" s="264" t="str">
        <f ca="1">IF($B37 = "", "", OFFSET(OFFSET(Tables!$F$14, (COLUMN(L37) - 3) * 9, 0),  0, ROW(L37) - 8))</f>
        <v/>
      </c>
      <c r="M37" s="264" t="str">
        <f ca="1">IF($B37 = "", "", OFFSET(OFFSET(Tables!$F$14, (COLUMN(M37) - 3) * 9, 0),  0, ROW(M37) - 8))</f>
        <v/>
      </c>
      <c r="N37" s="264" t="str">
        <f ca="1">IF($B37 = "", "", OFFSET(OFFSET(Tables!$F$14, (COLUMN(N37) - 3) * 9, 0),  0, ROW(N37) - 8))</f>
        <v/>
      </c>
      <c r="O37" s="264" t="str">
        <f ca="1">IF($B37 = "", "", OFFSET(OFFSET(Tables!$F$14, (COLUMN(O37) - 3) * 9, 0),  0, ROW(O37) - 8))</f>
        <v/>
      </c>
      <c r="P37" s="264" t="str">
        <f ca="1">IF($B37 = "", "", OFFSET(OFFSET(Tables!$F$14, (COLUMN(P37) - 3) * 9, 0),  0, ROW(P37) - 8))</f>
        <v/>
      </c>
      <c r="Q37" s="264" t="str">
        <f ca="1">IF($B37 = "", "", OFFSET(OFFSET(Tables!$F$14, (COLUMN(Q37) - 3) * 9, 0),  0, ROW(Q37) - 8))</f>
        <v/>
      </c>
      <c r="R37" s="264" t="str">
        <f ca="1">IF($B37 = "", "", OFFSET(OFFSET(Tables!$F$14, (COLUMN(R37) - 3) * 9, 0),  0, ROW(R37) - 8))</f>
        <v/>
      </c>
      <c r="S37" s="264" t="str">
        <f ca="1">IF($B37 = "", "", OFFSET(OFFSET(Tables!$F$14, (COLUMN(S37) - 3) * 9, 0),  0, ROW(S37) - 8))</f>
        <v/>
      </c>
      <c r="T37" s="264" t="str">
        <f ca="1">IF($B37 = "", "", OFFSET(OFFSET(Tables!$F$14, (COLUMN(T37) - 3) * 9, 0),  0, ROW(T37) - 8))</f>
        <v/>
      </c>
      <c r="U37" s="264" t="str">
        <f ca="1">IF($B37 = "", "", OFFSET(OFFSET(Tables!$F$14, (COLUMN(U37) - 3) * 9, 0),  0, ROW(U37) - 8))</f>
        <v/>
      </c>
      <c r="V37" s="264" t="str">
        <f ca="1">IF($B37 = "", "", OFFSET(OFFSET(Tables!$F$14, (COLUMN(V37) - 3) * 9, 0),  0, ROW(V37) - 8))</f>
        <v/>
      </c>
      <c r="W37" s="264" t="str">
        <f ca="1">IF($B37 = "", "", OFFSET(OFFSET(Tables!$F$14, (COLUMN(W37) - 3) * 9, 0),  0, ROW(W37) - 8))</f>
        <v/>
      </c>
      <c r="X37" s="264" t="str">
        <f ca="1">IF($B37 = "", "", OFFSET(OFFSET(Tables!$F$14, (COLUMN(X37) - 3) * 9, 0),  0, ROW(X37) - 8))</f>
        <v/>
      </c>
      <c r="Y37" s="264" t="str">
        <f ca="1">IF($B37 = "", "", OFFSET(OFFSET(Tables!$F$14, (COLUMN(Y37) - 3) * 9, 0),  0, ROW(Y37) - 8))</f>
        <v/>
      </c>
      <c r="Z37" s="264" t="str">
        <f ca="1">IF($B37 = "", "", OFFSET(OFFSET(Tables!$F$14, (COLUMN(Z37) - 3) * 9, 0),  0, ROW(Z37) - 8))</f>
        <v/>
      </c>
    </row>
    <row r="38" spans="1:26" x14ac:dyDescent="0.2">
      <c r="A38" s="229" t="str">
        <f ca="1">IF(OFFSET(Tables!$F$5,0,ROW(B38)-8)&gt;0,OFFSET(Tables!$F$5,0,ROW(B38)-8),"")</f>
        <v/>
      </c>
      <c r="B38" s="170">
        <f ca="1">IF(OFFSET(Tables!$F$6,0,ROW(B38)-8)&gt;0,OFFSET(Tables!$F$6,0,ROW(B38)-8),"")</f>
        <v>31</v>
      </c>
      <c r="C38" s="265" t="str">
        <f ca="1">IF($B38 = "", "", OFFSET(OFFSET(Tables!$F$14, (COLUMN(C38) - 3) * 9, 0),  0, ROW(C38) - 8))</f>
        <v/>
      </c>
      <c r="D38" s="264" t="str">
        <f ca="1">IF($B38 = "", "", OFFSET(OFFSET(Tables!$F$14, (COLUMN(D38) - 3) * 9, 0),  0, ROW(D38) - 8))</f>
        <v/>
      </c>
      <c r="E38" s="264" t="str">
        <f ca="1">IF($B38 = "", "", OFFSET(OFFSET(Tables!$F$14, (COLUMN(E38) - 3) * 9, 0),  0, ROW(E38) - 8))</f>
        <v/>
      </c>
      <c r="F38" s="264" t="str">
        <f ca="1">IF($B38 = "", "", OFFSET(OFFSET(Tables!$F$14, (COLUMN(F38) - 3) * 9, 0),  0, ROW(F38) - 8))</f>
        <v/>
      </c>
      <c r="G38" s="264" t="str">
        <f ca="1">IF($B38 = "", "", OFFSET(OFFSET(Tables!$F$14, (COLUMN(G38) - 3) * 9, 0),  0, ROW(G38) - 8))</f>
        <v/>
      </c>
      <c r="H38" s="264" t="str">
        <f ca="1">IF($B38 = "", "", OFFSET(OFFSET(Tables!$F$14, (COLUMN(H38) - 3) * 9, 0),  0, ROW(H38) - 8))</f>
        <v/>
      </c>
      <c r="I38" s="264" t="str">
        <f ca="1">IF($B38 = "", "", OFFSET(OFFSET(Tables!$F$14, (COLUMN(I38) - 3) * 9, 0),  0, ROW(I38) - 8))</f>
        <v/>
      </c>
      <c r="J38" s="264" t="str">
        <f ca="1">IF($B38 = "", "", OFFSET(OFFSET(Tables!$F$14, (COLUMN(J38) - 3) * 9, 0),  0, ROW(J38) - 8))</f>
        <v/>
      </c>
      <c r="K38" s="264" t="str">
        <f ca="1">IF($B38 = "", "", OFFSET(OFFSET(Tables!$F$14, (COLUMN(K38) - 3) * 9, 0),  0, ROW(K38) - 8))</f>
        <v/>
      </c>
      <c r="L38" s="264" t="str">
        <f ca="1">IF($B38 = "", "", OFFSET(OFFSET(Tables!$F$14, (COLUMN(L38) - 3) * 9, 0),  0, ROW(L38) - 8))</f>
        <v/>
      </c>
      <c r="M38" s="264" t="str">
        <f ca="1">IF($B38 = "", "", OFFSET(OFFSET(Tables!$F$14, (COLUMN(M38) - 3) * 9, 0),  0, ROW(M38) - 8))</f>
        <v/>
      </c>
      <c r="N38" s="264" t="str">
        <f ca="1">IF($B38 = "", "", OFFSET(OFFSET(Tables!$F$14, (COLUMN(N38) - 3) * 9, 0),  0, ROW(N38) - 8))</f>
        <v/>
      </c>
      <c r="O38" s="264" t="str">
        <f ca="1">IF($B38 = "", "", OFFSET(OFFSET(Tables!$F$14, (COLUMN(O38) - 3) * 9, 0),  0, ROW(O38) - 8))</f>
        <v/>
      </c>
      <c r="P38" s="264" t="str">
        <f ca="1">IF($B38 = "", "", OFFSET(OFFSET(Tables!$F$14, (COLUMN(P38) - 3) * 9, 0),  0, ROW(P38) - 8))</f>
        <v/>
      </c>
      <c r="Q38" s="264" t="str">
        <f ca="1">IF($B38 = "", "", OFFSET(OFFSET(Tables!$F$14, (COLUMN(Q38) - 3) * 9, 0),  0, ROW(Q38) - 8))</f>
        <v/>
      </c>
      <c r="R38" s="264" t="str">
        <f ca="1">IF($B38 = "", "", OFFSET(OFFSET(Tables!$F$14, (COLUMN(R38) - 3) * 9, 0),  0, ROW(R38) - 8))</f>
        <v/>
      </c>
      <c r="S38" s="264" t="str">
        <f ca="1">IF($B38 = "", "", OFFSET(OFFSET(Tables!$F$14, (COLUMN(S38) - 3) * 9, 0),  0, ROW(S38) - 8))</f>
        <v/>
      </c>
      <c r="T38" s="264" t="str">
        <f ca="1">IF($B38 = "", "", OFFSET(OFFSET(Tables!$F$14, (COLUMN(T38) - 3) * 9, 0),  0, ROW(T38) - 8))</f>
        <v/>
      </c>
      <c r="U38" s="264" t="str">
        <f ca="1">IF($B38 = "", "", OFFSET(OFFSET(Tables!$F$14, (COLUMN(U38) - 3) * 9, 0),  0, ROW(U38) - 8))</f>
        <v/>
      </c>
      <c r="V38" s="264" t="str">
        <f ca="1">IF($B38 = "", "", OFFSET(OFFSET(Tables!$F$14, (COLUMN(V38) - 3) * 9, 0),  0, ROW(V38) - 8))</f>
        <v/>
      </c>
      <c r="W38" s="264" t="str">
        <f ca="1">IF($B38 = "", "", OFFSET(OFFSET(Tables!$F$14, (COLUMN(W38) - 3) * 9, 0),  0, ROW(W38) - 8))</f>
        <v/>
      </c>
      <c r="X38" s="264" t="str">
        <f ca="1">IF($B38 = "", "", OFFSET(OFFSET(Tables!$F$14, (COLUMN(X38) - 3) * 9, 0),  0, ROW(X38) - 8))</f>
        <v/>
      </c>
      <c r="Y38" s="264" t="str">
        <f ca="1">IF($B38 = "", "", OFFSET(OFFSET(Tables!$F$14, (COLUMN(Y38) - 3) * 9, 0),  0, ROW(Y38) - 8))</f>
        <v/>
      </c>
      <c r="Z38" s="264" t="str">
        <f ca="1">IF($B38 = "", "", OFFSET(OFFSET(Tables!$F$14, (COLUMN(Z38) - 3) * 9, 0),  0, ROW(Z38) - 8))</f>
        <v/>
      </c>
    </row>
    <row r="39" spans="1:26" x14ac:dyDescent="0.2">
      <c r="A39" s="229" t="str">
        <f ca="1">IF(OFFSET(Tables!$F$5,0,ROW(B39)-8)&gt;0,OFFSET(Tables!$F$5,0,ROW(B39)-8),"")</f>
        <v/>
      </c>
      <c r="B39" s="170">
        <f ca="1">IF(OFFSET(Tables!$F$6,0,ROW(B39)-8)&gt;0,OFFSET(Tables!$F$6,0,ROW(B39)-8),"")</f>
        <v>32</v>
      </c>
      <c r="C39" s="265" t="str">
        <f ca="1">IF($B39 = "", "", OFFSET(OFFSET(Tables!$F$14, (COLUMN(C39) - 3) * 9, 0),  0, ROW(C39) - 8))</f>
        <v/>
      </c>
      <c r="D39" s="264" t="str">
        <f ca="1">IF($B39 = "", "", OFFSET(OFFSET(Tables!$F$14, (COLUMN(D39) - 3) * 9, 0),  0, ROW(D39) - 8))</f>
        <v/>
      </c>
      <c r="E39" s="264" t="str">
        <f ca="1">IF($B39 = "", "", OFFSET(OFFSET(Tables!$F$14, (COLUMN(E39) - 3) * 9, 0),  0, ROW(E39) - 8))</f>
        <v/>
      </c>
      <c r="F39" s="264" t="str">
        <f ca="1">IF($B39 = "", "", OFFSET(OFFSET(Tables!$F$14, (COLUMN(F39) - 3) * 9, 0),  0, ROW(F39) - 8))</f>
        <v/>
      </c>
      <c r="G39" s="264" t="str">
        <f ca="1">IF($B39 = "", "", OFFSET(OFFSET(Tables!$F$14, (COLUMN(G39) - 3) * 9, 0),  0, ROW(G39) - 8))</f>
        <v/>
      </c>
      <c r="H39" s="264" t="str">
        <f ca="1">IF($B39 = "", "", OFFSET(OFFSET(Tables!$F$14, (COLUMN(H39) - 3) * 9, 0),  0, ROW(H39) - 8))</f>
        <v/>
      </c>
      <c r="I39" s="264" t="str">
        <f ca="1">IF($B39 = "", "", OFFSET(OFFSET(Tables!$F$14, (COLUMN(I39) - 3) * 9, 0),  0, ROW(I39) - 8))</f>
        <v/>
      </c>
      <c r="J39" s="264" t="str">
        <f ca="1">IF($B39 = "", "", OFFSET(OFFSET(Tables!$F$14, (COLUMN(J39) - 3) * 9, 0),  0, ROW(J39) - 8))</f>
        <v/>
      </c>
      <c r="K39" s="264" t="str">
        <f ca="1">IF($B39 = "", "", OFFSET(OFFSET(Tables!$F$14, (COLUMN(K39) - 3) * 9, 0),  0, ROW(K39) - 8))</f>
        <v/>
      </c>
      <c r="L39" s="264" t="str">
        <f ca="1">IF($B39 = "", "", OFFSET(OFFSET(Tables!$F$14, (COLUMN(L39) - 3) * 9, 0),  0, ROW(L39) - 8))</f>
        <v/>
      </c>
      <c r="M39" s="264" t="str">
        <f ca="1">IF($B39 = "", "", OFFSET(OFFSET(Tables!$F$14, (COLUMN(M39) - 3) * 9, 0),  0, ROW(M39) - 8))</f>
        <v/>
      </c>
      <c r="N39" s="264" t="str">
        <f ca="1">IF($B39 = "", "", OFFSET(OFFSET(Tables!$F$14, (COLUMN(N39) - 3) * 9, 0),  0, ROW(N39) - 8))</f>
        <v/>
      </c>
      <c r="O39" s="264" t="str">
        <f ca="1">IF($B39 = "", "", OFFSET(OFFSET(Tables!$F$14, (COLUMN(O39) - 3) * 9, 0),  0, ROW(O39) - 8))</f>
        <v/>
      </c>
      <c r="P39" s="264" t="str">
        <f ca="1">IF($B39 = "", "", OFFSET(OFFSET(Tables!$F$14, (COLUMN(P39) - 3) * 9, 0),  0, ROW(P39) - 8))</f>
        <v/>
      </c>
      <c r="Q39" s="264" t="str">
        <f ca="1">IF($B39 = "", "", OFFSET(OFFSET(Tables!$F$14, (COLUMN(Q39) - 3) * 9, 0),  0, ROW(Q39) - 8))</f>
        <v/>
      </c>
      <c r="R39" s="264" t="str">
        <f ca="1">IF($B39 = "", "", OFFSET(OFFSET(Tables!$F$14, (COLUMN(R39) - 3) * 9, 0),  0, ROW(R39) - 8))</f>
        <v/>
      </c>
      <c r="S39" s="264" t="str">
        <f ca="1">IF($B39 = "", "", OFFSET(OFFSET(Tables!$F$14, (COLUMN(S39) - 3) * 9, 0),  0, ROW(S39) - 8))</f>
        <v/>
      </c>
      <c r="T39" s="264" t="str">
        <f ca="1">IF($B39 = "", "", OFFSET(OFFSET(Tables!$F$14, (COLUMN(T39) - 3) * 9, 0),  0, ROW(T39) - 8))</f>
        <v/>
      </c>
      <c r="U39" s="264" t="str">
        <f ca="1">IF($B39 = "", "", OFFSET(OFFSET(Tables!$F$14, (COLUMN(U39) - 3) * 9, 0),  0, ROW(U39) - 8))</f>
        <v/>
      </c>
      <c r="V39" s="264" t="str">
        <f ca="1">IF($B39 = "", "", OFFSET(OFFSET(Tables!$F$14, (COLUMN(V39) - 3) * 9, 0),  0, ROW(V39) - 8))</f>
        <v/>
      </c>
      <c r="W39" s="264" t="str">
        <f ca="1">IF($B39 = "", "", OFFSET(OFFSET(Tables!$F$14, (COLUMN(W39) - 3) * 9, 0),  0, ROW(W39) - 8))</f>
        <v/>
      </c>
      <c r="X39" s="264" t="str">
        <f ca="1">IF($B39 = "", "", OFFSET(OFFSET(Tables!$F$14, (COLUMN(X39) - 3) * 9, 0),  0, ROW(X39) - 8))</f>
        <v/>
      </c>
      <c r="Y39" s="264" t="str">
        <f ca="1">IF($B39 = "", "", OFFSET(OFFSET(Tables!$F$14, (COLUMN(Y39) - 3) * 9, 0),  0, ROW(Y39) - 8))</f>
        <v/>
      </c>
      <c r="Z39" s="264" t="str">
        <f ca="1">IF($B39 = "", "", OFFSET(OFFSET(Tables!$F$14, (COLUMN(Z39) - 3) * 9, 0),  0, ROW(Z39) - 8))</f>
        <v/>
      </c>
    </row>
    <row r="40" spans="1:26" x14ac:dyDescent="0.2">
      <c r="A40" s="229" t="str">
        <f ca="1">IF(OFFSET(Tables!$F$5,0,ROW(B40)-8)&gt;0,OFFSET(Tables!$F$5,0,ROW(B40)-8),"")</f>
        <v/>
      </c>
      <c r="B40" s="170">
        <f ca="1">IF(OFFSET(Tables!$F$6,0,ROW(B40)-8)&gt;0,OFFSET(Tables!$F$6,0,ROW(B40)-8),"")</f>
        <v>33</v>
      </c>
      <c r="C40" s="265" t="str">
        <f ca="1">IF($B40 = "", "", OFFSET(OFFSET(Tables!$F$14, (COLUMN(C40) - 3) * 9, 0),  0, ROW(C40) - 8))</f>
        <v/>
      </c>
      <c r="D40" s="264" t="str">
        <f ca="1">IF($B40 = "", "", OFFSET(OFFSET(Tables!$F$14, (COLUMN(D40) - 3) * 9, 0),  0, ROW(D40) - 8))</f>
        <v/>
      </c>
      <c r="E40" s="264" t="str">
        <f ca="1">IF($B40 = "", "", OFFSET(OFFSET(Tables!$F$14, (COLUMN(E40) - 3) * 9, 0),  0, ROW(E40) - 8))</f>
        <v/>
      </c>
      <c r="F40" s="264" t="str">
        <f ca="1">IF($B40 = "", "", OFFSET(OFFSET(Tables!$F$14, (COLUMN(F40) - 3) * 9, 0),  0, ROW(F40) - 8))</f>
        <v/>
      </c>
      <c r="G40" s="264" t="str">
        <f ca="1">IF($B40 = "", "", OFFSET(OFFSET(Tables!$F$14, (COLUMN(G40) - 3) * 9, 0),  0, ROW(G40) - 8))</f>
        <v/>
      </c>
      <c r="H40" s="264" t="str">
        <f ca="1">IF($B40 = "", "", OFFSET(OFFSET(Tables!$F$14, (COLUMN(H40) - 3) * 9, 0),  0, ROW(H40) - 8))</f>
        <v/>
      </c>
      <c r="I40" s="264" t="str">
        <f ca="1">IF($B40 = "", "", OFFSET(OFFSET(Tables!$F$14, (COLUMN(I40) - 3) * 9, 0),  0, ROW(I40) - 8))</f>
        <v/>
      </c>
      <c r="J40" s="264" t="str">
        <f ca="1">IF($B40 = "", "", OFFSET(OFFSET(Tables!$F$14, (COLUMN(J40) - 3) * 9, 0),  0, ROW(J40) - 8))</f>
        <v/>
      </c>
      <c r="K40" s="264" t="str">
        <f ca="1">IF($B40 = "", "", OFFSET(OFFSET(Tables!$F$14, (COLUMN(K40) - 3) * 9, 0),  0, ROW(K40) - 8))</f>
        <v/>
      </c>
      <c r="L40" s="264" t="str">
        <f ca="1">IF($B40 = "", "", OFFSET(OFFSET(Tables!$F$14, (COLUMN(L40) - 3) * 9, 0),  0, ROW(L40) - 8))</f>
        <v/>
      </c>
      <c r="M40" s="264" t="str">
        <f ca="1">IF($B40 = "", "", OFFSET(OFFSET(Tables!$F$14, (COLUMN(M40) - 3) * 9, 0),  0, ROW(M40) - 8))</f>
        <v/>
      </c>
      <c r="N40" s="264" t="str">
        <f ca="1">IF($B40 = "", "", OFFSET(OFFSET(Tables!$F$14, (COLUMN(N40) - 3) * 9, 0),  0, ROW(N40) - 8))</f>
        <v/>
      </c>
      <c r="O40" s="264" t="str">
        <f ca="1">IF($B40 = "", "", OFFSET(OFFSET(Tables!$F$14, (COLUMN(O40) - 3) * 9, 0),  0, ROW(O40) - 8))</f>
        <v/>
      </c>
      <c r="P40" s="264" t="str">
        <f ca="1">IF($B40 = "", "", OFFSET(OFFSET(Tables!$F$14, (COLUMN(P40) - 3) * 9, 0),  0, ROW(P40) - 8))</f>
        <v/>
      </c>
      <c r="Q40" s="264" t="str">
        <f ca="1">IF($B40 = "", "", OFFSET(OFFSET(Tables!$F$14, (COLUMN(Q40) - 3) * 9, 0),  0, ROW(Q40) - 8))</f>
        <v/>
      </c>
      <c r="R40" s="264" t="str">
        <f ca="1">IF($B40 = "", "", OFFSET(OFFSET(Tables!$F$14, (COLUMN(R40) - 3) * 9, 0),  0, ROW(R40) - 8))</f>
        <v/>
      </c>
      <c r="S40" s="264" t="str">
        <f ca="1">IF($B40 = "", "", OFFSET(OFFSET(Tables!$F$14, (COLUMN(S40) - 3) * 9, 0),  0, ROW(S40) - 8))</f>
        <v/>
      </c>
      <c r="T40" s="264" t="str">
        <f ca="1">IF($B40 = "", "", OFFSET(OFFSET(Tables!$F$14, (COLUMN(T40) - 3) * 9, 0),  0, ROW(T40) - 8))</f>
        <v/>
      </c>
      <c r="U40" s="264" t="str">
        <f ca="1">IF($B40 = "", "", OFFSET(OFFSET(Tables!$F$14, (COLUMN(U40) - 3) * 9, 0),  0, ROW(U40) - 8))</f>
        <v/>
      </c>
      <c r="V40" s="264" t="str">
        <f ca="1">IF($B40 = "", "", OFFSET(OFFSET(Tables!$F$14, (COLUMN(V40) - 3) * 9, 0),  0, ROW(V40) - 8))</f>
        <v/>
      </c>
      <c r="W40" s="264" t="str">
        <f ca="1">IF($B40 = "", "", OFFSET(OFFSET(Tables!$F$14, (COLUMN(W40) - 3) * 9, 0),  0, ROW(W40) - 8))</f>
        <v/>
      </c>
      <c r="X40" s="264" t="str">
        <f ca="1">IF($B40 = "", "", OFFSET(OFFSET(Tables!$F$14, (COLUMN(X40) - 3) * 9, 0),  0, ROW(X40) - 8))</f>
        <v/>
      </c>
      <c r="Y40" s="264" t="str">
        <f ca="1">IF($B40 = "", "", OFFSET(OFFSET(Tables!$F$14, (COLUMN(Y40) - 3) * 9, 0),  0, ROW(Y40) - 8))</f>
        <v/>
      </c>
      <c r="Z40" s="264" t="str">
        <f ca="1">IF($B40 = "", "", OFFSET(OFFSET(Tables!$F$14, (COLUMN(Z40) - 3) * 9, 0),  0, ROW(Z40) - 8))</f>
        <v/>
      </c>
    </row>
    <row r="41" spans="1:26" x14ac:dyDescent="0.2">
      <c r="A41" s="229" t="str">
        <f ca="1">IF(OFFSET(Tables!$F$5,0,ROW(B41)-8)&gt;0,OFFSET(Tables!$F$5,0,ROW(B41)-8),"")</f>
        <v/>
      </c>
      <c r="B41" s="170">
        <f ca="1">IF(OFFSET(Tables!$F$6,0,ROW(B41)-8)&gt;0,OFFSET(Tables!$F$6,0,ROW(B41)-8),"")</f>
        <v>34</v>
      </c>
      <c r="C41" s="265" t="str">
        <f ca="1">IF($B41 = "", "", OFFSET(OFFSET(Tables!$F$14, (COLUMN(C41) - 3) * 9, 0),  0, ROW(C41) - 8))</f>
        <v/>
      </c>
      <c r="D41" s="264" t="str">
        <f ca="1">IF($B41 = "", "", OFFSET(OFFSET(Tables!$F$14, (COLUMN(D41) - 3) * 9, 0),  0, ROW(D41) - 8))</f>
        <v/>
      </c>
      <c r="E41" s="264" t="str">
        <f ca="1">IF($B41 = "", "", OFFSET(OFFSET(Tables!$F$14, (COLUMN(E41) - 3) * 9, 0),  0, ROW(E41) - 8))</f>
        <v/>
      </c>
      <c r="F41" s="264" t="str">
        <f ca="1">IF($B41 = "", "", OFFSET(OFFSET(Tables!$F$14, (COLUMN(F41) - 3) * 9, 0),  0, ROW(F41) - 8))</f>
        <v/>
      </c>
      <c r="G41" s="264" t="str">
        <f ca="1">IF($B41 = "", "", OFFSET(OFFSET(Tables!$F$14, (COLUMN(G41) - 3) * 9, 0),  0, ROW(G41) - 8))</f>
        <v/>
      </c>
      <c r="H41" s="264" t="str">
        <f ca="1">IF($B41 = "", "", OFFSET(OFFSET(Tables!$F$14, (COLUMN(H41) - 3) * 9, 0),  0, ROW(H41) - 8))</f>
        <v/>
      </c>
      <c r="I41" s="264" t="str">
        <f ca="1">IF($B41 = "", "", OFFSET(OFFSET(Tables!$F$14, (COLUMN(I41) - 3) * 9, 0),  0, ROW(I41) - 8))</f>
        <v/>
      </c>
      <c r="J41" s="264" t="str">
        <f ca="1">IF($B41 = "", "", OFFSET(OFFSET(Tables!$F$14, (COLUMN(J41) - 3) * 9, 0),  0, ROW(J41) - 8))</f>
        <v/>
      </c>
      <c r="K41" s="264" t="str">
        <f ca="1">IF($B41 = "", "", OFFSET(OFFSET(Tables!$F$14, (COLUMN(K41) - 3) * 9, 0),  0, ROW(K41) - 8))</f>
        <v/>
      </c>
      <c r="L41" s="264" t="str">
        <f ca="1">IF($B41 = "", "", OFFSET(OFFSET(Tables!$F$14, (COLUMN(L41) - 3) * 9, 0),  0, ROW(L41) - 8))</f>
        <v/>
      </c>
      <c r="M41" s="264" t="str">
        <f ca="1">IF($B41 = "", "", OFFSET(OFFSET(Tables!$F$14, (COLUMN(M41) - 3) * 9, 0),  0, ROW(M41) - 8))</f>
        <v/>
      </c>
      <c r="N41" s="264" t="str">
        <f ca="1">IF($B41 = "", "", OFFSET(OFFSET(Tables!$F$14, (COLUMN(N41) - 3) * 9, 0),  0, ROW(N41) - 8))</f>
        <v/>
      </c>
      <c r="O41" s="264" t="str">
        <f ca="1">IF($B41 = "", "", OFFSET(OFFSET(Tables!$F$14, (COLUMN(O41) - 3) * 9, 0),  0, ROW(O41) - 8))</f>
        <v/>
      </c>
      <c r="P41" s="264" t="str">
        <f ca="1">IF($B41 = "", "", OFFSET(OFFSET(Tables!$F$14, (COLUMN(P41) - 3) * 9, 0),  0, ROW(P41) - 8))</f>
        <v/>
      </c>
      <c r="Q41" s="264" t="str">
        <f ca="1">IF($B41 = "", "", OFFSET(OFFSET(Tables!$F$14, (COLUMN(Q41) - 3) * 9, 0),  0, ROW(Q41) - 8))</f>
        <v/>
      </c>
      <c r="R41" s="264" t="str">
        <f ca="1">IF($B41 = "", "", OFFSET(OFFSET(Tables!$F$14, (COLUMN(R41) - 3) * 9, 0),  0, ROW(R41) - 8))</f>
        <v/>
      </c>
      <c r="S41" s="264" t="str">
        <f ca="1">IF($B41 = "", "", OFFSET(OFFSET(Tables!$F$14, (COLUMN(S41) - 3) * 9, 0),  0, ROW(S41) - 8))</f>
        <v/>
      </c>
      <c r="T41" s="264" t="str">
        <f ca="1">IF($B41 = "", "", OFFSET(OFFSET(Tables!$F$14, (COLUMN(T41) - 3) * 9, 0),  0, ROW(T41) - 8))</f>
        <v/>
      </c>
      <c r="U41" s="264" t="str">
        <f ca="1">IF($B41 = "", "", OFFSET(OFFSET(Tables!$F$14, (COLUMN(U41) - 3) * 9, 0),  0, ROW(U41) - 8))</f>
        <v/>
      </c>
      <c r="V41" s="264" t="str">
        <f ca="1">IF($B41 = "", "", OFFSET(OFFSET(Tables!$F$14, (COLUMN(V41) - 3) * 9, 0),  0, ROW(V41) - 8))</f>
        <v/>
      </c>
      <c r="W41" s="264" t="str">
        <f ca="1">IF($B41 = "", "", OFFSET(OFFSET(Tables!$F$14, (COLUMN(W41) - 3) * 9, 0),  0, ROW(W41) - 8))</f>
        <v/>
      </c>
      <c r="X41" s="264" t="str">
        <f ca="1">IF($B41 = "", "", OFFSET(OFFSET(Tables!$F$14, (COLUMN(X41) - 3) * 9, 0),  0, ROW(X41) - 8))</f>
        <v/>
      </c>
      <c r="Y41" s="264" t="str">
        <f ca="1">IF($B41 = "", "", OFFSET(OFFSET(Tables!$F$14, (COLUMN(Y41) - 3) * 9, 0),  0, ROW(Y41) - 8))</f>
        <v/>
      </c>
      <c r="Z41" s="264" t="str">
        <f ca="1">IF($B41 = "", "", OFFSET(OFFSET(Tables!$F$14, (COLUMN(Z41) - 3) * 9, 0),  0, ROW(Z41) - 8))</f>
        <v/>
      </c>
    </row>
    <row r="42" spans="1:26" x14ac:dyDescent="0.2">
      <c r="A42" s="229" t="str">
        <f ca="1">IF(OFFSET(Tables!$F$5,0,ROW(B42)-8)&gt;0,OFFSET(Tables!$F$5,0,ROW(B42)-8),"")</f>
        <v/>
      </c>
      <c r="B42" s="170">
        <f ca="1">IF(OFFSET(Tables!$F$6,0,ROW(B42)-8)&gt;0,OFFSET(Tables!$F$6,0,ROW(B42)-8),"")</f>
        <v>35</v>
      </c>
      <c r="C42" s="265" t="str">
        <f ca="1">IF($B42 = "", "", OFFSET(OFFSET(Tables!$F$14, (COLUMN(C42) - 3) * 9, 0),  0, ROW(C42) - 8))</f>
        <v/>
      </c>
      <c r="D42" s="264" t="str">
        <f ca="1">IF($B42 = "", "", OFFSET(OFFSET(Tables!$F$14, (COLUMN(D42) - 3) * 9, 0),  0, ROW(D42) - 8))</f>
        <v/>
      </c>
      <c r="E42" s="264" t="str">
        <f ca="1">IF($B42 = "", "", OFFSET(OFFSET(Tables!$F$14, (COLUMN(E42) - 3) * 9, 0),  0, ROW(E42) - 8))</f>
        <v/>
      </c>
      <c r="F42" s="264" t="str">
        <f ca="1">IF($B42 = "", "", OFFSET(OFFSET(Tables!$F$14, (COLUMN(F42) - 3) * 9, 0),  0, ROW(F42) - 8))</f>
        <v/>
      </c>
      <c r="G42" s="264" t="str">
        <f ca="1">IF($B42 = "", "", OFFSET(OFFSET(Tables!$F$14, (COLUMN(G42) - 3) * 9, 0),  0, ROW(G42) - 8))</f>
        <v/>
      </c>
      <c r="H42" s="264" t="str">
        <f ca="1">IF($B42 = "", "", OFFSET(OFFSET(Tables!$F$14, (COLUMN(H42) - 3) * 9, 0),  0, ROW(H42) - 8))</f>
        <v/>
      </c>
      <c r="I42" s="264" t="str">
        <f ca="1">IF($B42 = "", "", OFFSET(OFFSET(Tables!$F$14, (COLUMN(I42) - 3) * 9, 0),  0, ROW(I42) - 8))</f>
        <v/>
      </c>
      <c r="J42" s="264" t="str">
        <f ca="1">IF($B42 = "", "", OFFSET(OFFSET(Tables!$F$14, (COLUMN(J42) - 3) * 9, 0),  0, ROW(J42) - 8))</f>
        <v/>
      </c>
      <c r="K42" s="264" t="str">
        <f ca="1">IF($B42 = "", "", OFFSET(OFFSET(Tables!$F$14, (COLUMN(K42) - 3) * 9, 0),  0, ROW(K42) - 8))</f>
        <v/>
      </c>
      <c r="L42" s="264" t="str">
        <f ca="1">IF($B42 = "", "", OFFSET(OFFSET(Tables!$F$14, (COLUMN(L42) - 3) * 9, 0),  0, ROW(L42) - 8))</f>
        <v/>
      </c>
      <c r="M42" s="264" t="str">
        <f ca="1">IF($B42 = "", "", OFFSET(OFFSET(Tables!$F$14, (COLUMN(M42) - 3) * 9, 0),  0, ROW(M42) - 8))</f>
        <v/>
      </c>
      <c r="N42" s="264" t="str">
        <f ca="1">IF($B42 = "", "", OFFSET(OFFSET(Tables!$F$14, (COLUMN(N42) - 3) * 9, 0),  0, ROW(N42) - 8))</f>
        <v/>
      </c>
      <c r="O42" s="264" t="str">
        <f ca="1">IF($B42 = "", "", OFFSET(OFFSET(Tables!$F$14, (COLUMN(O42) - 3) * 9, 0),  0, ROW(O42) - 8))</f>
        <v/>
      </c>
      <c r="P42" s="264" t="str">
        <f ca="1">IF($B42 = "", "", OFFSET(OFFSET(Tables!$F$14, (COLUMN(P42) - 3) * 9, 0),  0, ROW(P42) - 8))</f>
        <v/>
      </c>
      <c r="Q42" s="264" t="str">
        <f ca="1">IF($B42 = "", "", OFFSET(OFFSET(Tables!$F$14, (COLUMN(Q42) - 3) * 9, 0),  0, ROW(Q42) - 8))</f>
        <v/>
      </c>
      <c r="R42" s="264" t="str">
        <f ca="1">IF($B42 = "", "", OFFSET(OFFSET(Tables!$F$14, (COLUMN(R42) - 3) * 9, 0),  0, ROW(R42) - 8))</f>
        <v/>
      </c>
      <c r="S42" s="264" t="str">
        <f ca="1">IF($B42 = "", "", OFFSET(OFFSET(Tables!$F$14, (COLUMN(S42) - 3) * 9, 0),  0, ROW(S42) - 8))</f>
        <v/>
      </c>
      <c r="T42" s="264" t="str">
        <f ca="1">IF($B42 = "", "", OFFSET(OFFSET(Tables!$F$14, (COLUMN(T42) - 3) * 9, 0),  0, ROW(T42) - 8))</f>
        <v/>
      </c>
      <c r="U42" s="264" t="str">
        <f ca="1">IF($B42 = "", "", OFFSET(OFFSET(Tables!$F$14, (COLUMN(U42) - 3) * 9, 0),  0, ROW(U42) - 8))</f>
        <v/>
      </c>
      <c r="V42" s="264" t="str">
        <f ca="1">IF($B42 = "", "", OFFSET(OFFSET(Tables!$F$14, (COLUMN(V42) - 3) * 9, 0),  0, ROW(V42) - 8))</f>
        <v/>
      </c>
      <c r="W42" s="264" t="str">
        <f ca="1">IF($B42 = "", "", OFFSET(OFFSET(Tables!$F$14, (COLUMN(W42) - 3) * 9, 0),  0, ROW(W42) - 8))</f>
        <v/>
      </c>
      <c r="X42" s="264" t="str">
        <f ca="1">IF($B42 = "", "", OFFSET(OFFSET(Tables!$F$14, (COLUMN(X42) - 3) * 9, 0),  0, ROW(X42) - 8))</f>
        <v/>
      </c>
      <c r="Y42" s="264" t="str">
        <f ca="1">IF($B42 = "", "", OFFSET(OFFSET(Tables!$F$14, (COLUMN(Y42) - 3) * 9, 0),  0, ROW(Y42) - 8))</f>
        <v/>
      </c>
      <c r="Z42" s="264" t="str">
        <f ca="1">IF($B42 = "", "", OFFSET(OFFSET(Tables!$F$14, (COLUMN(Z42) - 3) * 9, 0),  0, ROW(Z42) - 8))</f>
        <v/>
      </c>
    </row>
    <row r="43" spans="1:26" x14ac:dyDescent="0.2">
      <c r="A43" s="229" t="str">
        <f ca="1">IF(OFFSET(Tables!$F$5,0,ROW(B43)-8)&gt;0,OFFSET(Tables!$F$5,0,ROW(B43)-8),"")</f>
        <v/>
      </c>
      <c r="B43" s="170">
        <f ca="1">IF(OFFSET(Tables!$F$6,0,ROW(B43)-8)&gt;0,OFFSET(Tables!$F$6,0,ROW(B43)-8),"")</f>
        <v>36</v>
      </c>
      <c r="C43" s="265" t="str">
        <f ca="1">IF($B43 = "", "", OFFSET(OFFSET(Tables!$F$14, (COLUMN(C43) - 3) * 9, 0),  0, ROW(C43) - 8))</f>
        <v/>
      </c>
      <c r="D43" s="264" t="str">
        <f ca="1">IF($B43 = "", "", OFFSET(OFFSET(Tables!$F$14, (COLUMN(D43) - 3) * 9, 0),  0, ROW(D43) - 8))</f>
        <v/>
      </c>
      <c r="E43" s="264" t="str">
        <f ca="1">IF($B43 = "", "", OFFSET(OFFSET(Tables!$F$14, (COLUMN(E43) - 3) * 9, 0),  0, ROW(E43) - 8))</f>
        <v/>
      </c>
      <c r="F43" s="264" t="str">
        <f ca="1">IF($B43 = "", "", OFFSET(OFFSET(Tables!$F$14, (COLUMN(F43) - 3) * 9, 0),  0, ROW(F43) - 8))</f>
        <v/>
      </c>
      <c r="G43" s="264" t="str">
        <f ca="1">IF($B43 = "", "", OFFSET(OFFSET(Tables!$F$14, (COLUMN(G43) - 3) * 9, 0),  0, ROW(G43) - 8))</f>
        <v/>
      </c>
      <c r="H43" s="264" t="str">
        <f ca="1">IF($B43 = "", "", OFFSET(OFFSET(Tables!$F$14, (COLUMN(H43) - 3) * 9, 0),  0, ROW(H43) - 8))</f>
        <v/>
      </c>
      <c r="I43" s="264" t="str">
        <f ca="1">IF($B43 = "", "", OFFSET(OFFSET(Tables!$F$14, (COLUMN(I43) - 3) * 9, 0),  0, ROW(I43) - 8))</f>
        <v/>
      </c>
      <c r="J43" s="264" t="str">
        <f ca="1">IF($B43 = "", "", OFFSET(OFFSET(Tables!$F$14, (COLUMN(J43) - 3) * 9, 0),  0, ROW(J43) - 8))</f>
        <v/>
      </c>
      <c r="K43" s="264" t="str">
        <f ca="1">IF($B43 = "", "", OFFSET(OFFSET(Tables!$F$14, (COLUMN(K43) - 3) * 9, 0),  0, ROW(K43) - 8))</f>
        <v/>
      </c>
      <c r="L43" s="264" t="str">
        <f ca="1">IF($B43 = "", "", OFFSET(OFFSET(Tables!$F$14, (COLUMN(L43) - 3) * 9, 0),  0, ROW(L43) - 8))</f>
        <v/>
      </c>
      <c r="M43" s="264" t="str">
        <f ca="1">IF($B43 = "", "", OFFSET(OFFSET(Tables!$F$14, (COLUMN(M43) - 3) * 9, 0),  0, ROW(M43) - 8))</f>
        <v/>
      </c>
      <c r="N43" s="264" t="str">
        <f ca="1">IF($B43 = "", "", OFFSET(OFFSET(Tables!$F$14, (COLUMN(N43) - 3) * 9, 0),  0, ROW(N43) - 8))</f>
        <v/>
      </c>
      <c r="O43" s="264" t="str">
        <f ca="1">IF($B43 = "", "", OFFSET(OFFSET(Tables!$F$14, (COLUMN(O43) - 3) * 9, 0),  0, ROW(O43) - 8))</f>
        <v/>
      </c>
      <c r="P43" s="264" t="str">
        <f ca="1">IF($B43 = "", "", OFFSET(OFFSET(Tables!$F$14, (COLUMN(P43) - 3) * 9, 0),  0, ROW(P43) - 8))</f>
        <v/>
      </c>
      <c r="Q43" s="264" t="str">
        <f ca="1">IF($B43 = "", "", OFFSET(OFFSET(Tables!$F$14, (COLUMN(Q43) - 3) * 9, 0),  0, ROW(Q43) - 8))</f>
        <v/>
      </c>
      <c r="R43" s="264" t="str">
        <f ca="1">IF($B43 = "", "", OFFSET(OFFSET(Tables!$F$14, (COLUMN(R43) - 3) * 9, 0),  0, ROW(R43) - 8))</f>
        <v/>
      </c>
      <c r="S43" s="264" t="str">
        <f ca="1">IF($B43 = "", "", OFFSET(OFFSET(Tables!$F$14, (COLUMN(S43) - 3) * 9, 0),  0, ROW(S43) - 8))</f>
        <v/>
      </c>
      <c r="T43" s="264" t="str">
        <f ca="1">IF($B43 = "", "", OFFSET(OFFSET(Tables!$F$14, (COLUMN(T43) - 3) * 9, 0),  0, ROW(T43) - 8))</f>
        <v/>
      </c>
      <c r="U43" s="264" t="str">
        <f ca="1">IF($B43 = "", "", OFFSET(OFFSET(Tables!$F$14, (COLUMN(U43) - 3) * 9, 0),  0, ROW(U43) - 8))</f>
        <v/>
      </c>
      <c r="V43" s="264" t="str">
        <f ca="1">IF($B43 = "", "", OFFSET(OFFSET(Tables!$F$14, (COLUMN(V43) - 3) * 9, 0),  0, ROW(V43) - 8))</f>
        <v/>
      </c>
      <c r="W43" s="264" t="str">
        <f ca="1">IF($B43 = "", "", OFFSET(OFFSET(Tables!$F$14, (COLUMN(W43) - 3) * 9, 0),  0, ROW(W43) - 8))</f>
        <v/>
      </c>
      <c r="X43" s="264" t="str">
        <f ca="1">IF($B43 = "", "", OFFSET(OFFSET(Tables!$F$14, (COLUMN(X43) - 3) * 9, 0),  0, ROW(X43) - 8))</f>
        <v/>
      </c>
      <c r="Y43" s="264" t="str">
        <f ca="1">IF($B43 = "", "", OFFSET(OFFSET(Tables!$F$14, (COLUMN(Y43) - 3) * 9, 0),  0, ROW(Y43) - 8))</f>
        <v/>
      </c>
      <c r="Z43" s="264" t="str">
        <f ca="1">IF($B43 = "", "", OFFSET(OFFSET(Tables!$F$14, (COLUMN(Z43) - 3) * 9, 0),  0, ROW(Z43) - 8))</f>
        <v/>
      </c>
    </row>
    <row r="44" spans="1:26" x14ac:dyDescent="0.2">
      <c r="A44" s="229" t="str">
        <f ca="1">IF(OFFSET(Tables!$F$5,0,ROW(B44)-8)&gt;0,OFFSET(Tables!$F$5,0,ROW(B44)-8),"")</f>
        <v/>
      </c>
      <c r="B44" s="170">
        <f ca="1">IF(OFFSET(Tables!$F$6,0,ROW(B44)-8)&gt;0,OFFSET(Tables!$F$6,0,ROW(B44)-8),"")</f>
        <v>37</v>
      </c>
      <c r="C44" s="265" t="str">
        <f ca="1">IF($B44 = "", "", OFFSET(OFFSET(Tables!$F$14, (COLUMN(C44) - 3) * 9, 0),  0, ROW(C44) - 8))</f>
        <v/>
      </c>
      <c r="D44" s="264" t="str">
        <f ca="1">IF($B44 = "", "", OFFSET(OFFSET(Tables!$F$14, (COLUMN(D44) - 3) * 9, 0),  0, ROW(D44) - 8))</f>
        <v/>
      </c>
      <c r="E44" s="264" t="str">
        <f ca="1">IF($B44 = "", "", OFFSET(OFFSET(Tables!$F$14, (COLUMN(E44) - 3) * 9, 0),  0, ROW(E44) - 8))</f>
        <v/>
      </c>
      <c r="F44" s="264" t="str">
        <f ca="1">IF($B44 = "", "", OFFSET(OFFSET(Tables!$F$14, (COLUMN(F44) - 3) * 9, 0),  0, ROW(F44) - 8))</f>
        <v/>
      </c>
      <c r="G44" s="264" t="str">
        <f ca="1">IF($B44 = "", "", OFFSET(OFFSET(Tables!$F$14, (COLUMN(G44) - 3) * 9, 0),  0, ROW(G44) - 8))</f>
        <v/>
      </c>
      <c r="H44" s="264" t="str">
        <f ca="1">IF($B44 = "", "", OFFSET(OFFSET(Tables!$F$14, (COLUMN(H44) - 3) * 9, 0),  0, ROW(H44) - 8))</f>
        <v/>
      </c>
      <c r="I44" s="264" t="str">
        <f ca="1">IF($B44 = "", "", OFFSET(OFFSET(Tables!$F$14, (COLUMN(I44) - 3) * 9, 0),  0, ROW(I44) - 8))</f>
        <v/>
      </c>
      <c r="J44" s="264" t="str">
        <f ca="1">IF($B44 = "", "", OFFSET(OFFSET(Tables!$F$14, (COLUMN(J44) - 3) * 9, 0),  0, ROW(J44) - 8))</f>
        <v/>
      </c>
      <c r="K44" s="264" t="str">
        <f ca="1">IF($B44 = "", "", OFFSET(OFFSET(Tables!$F$14, (COLUMN(K44) - 3) * 9, 0),  0, ROW(K44) - 8))</f>
        <v/>
      </c>
      <c r="L44" s="264" t="str">
        <f ca="1">IF($B44 = "", "", OFFSET(OFFSET(Tables!$F$14, (COLUMN(L44) - 3) * 9, 0),  0, ROW(L44) - 8))</f>
        <v/>
      </c>
      <c r="M44" s="264" t="str">
        <f ca="1">IF($B44 = "", "", OFFSET(OFFSET(Tables!$F$14, (COLUMN(M44) - 3) * 9, 0),  0, ROW(M44) - 8))</f>
        <v/>
      </c>
      <c r="N44" s="264" t="str">
        <f ca="1">IF($B44 = "", "", OFFSET(OFFSET(Tables!$F$14, (COLUMN(N44) - 3) * 9, 0),  0, ROW(N44) - 8))</f>
        <v/>
      </c>
      <c r="O44" s="264" t="str">
        <f ca="1">IF($B44 = "", "", OFFSET(OFFSET(Tables!$F$14, (COLUMN(O44) - 3) * 9, 0),  0, ROW(O44) - 8))</f>
        <v/>
      </c>
      <c r="P44" s="264" t="str">
        <f ca="1">IF($B44 = "", "", OFFSET(OFFSET(Tables!$F$14, (COLUMN(P44) - 3) * 9, 0),  0, ROW(P44) - 8))</f>
        <v/>
      </c>
      <c r="Q44" s="264" t="str">
        <f ca="1">IF($B44 = "", "", OFFSET(OFFSET(Tables!$F$14, (COLUMN(Q44) - 3) * 9, 0),  0, ROW(Q44) - 8))</f>
        <v/>
      </c>
      <c r="R44" s="264" t="str">
        <f ca="1">IF($B44 = "", "", OFFSET(OFFSET(Tables!$F$14, (COLUMN(R44) - 3) * 9, 0),  0, ROW(R44) - 8))</f>
        <v/>
      </c>
      <c r="S44" s="264" t="str">
        <f ca="1">IF($B44 = "", "", OFFSET(OFFSET(Tables!$F$14, (COLUMN(S44) - 3) * 9, 0),  0, ROW(S44) - 8))</f>
        <v/>
      </c>
      <c r="T44" s="264" t="str">
        <f ca="1">IF($B44 = "", "", OFFSET(OFFSET(Tables!$F$14, (COLUMN(T44) - 3) * 9, 0),  0, ROW(T44) - 8))</f>
        <v/>
      </c>
      <c r="U44" s="264" t="str">
        <f ca="1">IF($B44 = "", "", OFFSET(OFFSET(Tables!$F$14, (COLUMN(U44) - 3) * 9, 0),  0, ROW(U44) - 8))</f>
        <v/>
      </c>
      <c r="V44" s="264" t="str">
        <f ca="1">IF($B44 = "", "", OFFSET(OFFSET(Tables!$F$14, (COLUMN(V44) - 3) * 9, 0),  0, ROW(V44) - 8))</f>
        <v/>
      </c>
      <c r="W44" s="264" t="str">
        <f ca="1">IF($B44 = "", "", OFFSET(OFFSET(Tables!$F$14, (COLUMN(W44) - 3) * 9, 0),  0, ROW(W44) - 8))</f>
        <v/>
      </c>
      <c r="X44" s="264" t="str">
        <f ca="1">IF($B44 = "", "", OFFSET(OFFSET(Tables!$F$14, (COLUMN(X44) - 3) * 9, 0),  0, ROW(X44) - 8))</f>
        <v/>
      </c>
      <c r="Y44" s="264" t="str">
        <f ca="1">IF($B44 = "", "", OFFSET(OFFSET(Tables!$F$14, (COLUMN(Y44) - 3) * 9, 0),  0, ROW(Y44) - 8))</f>
        <v/>
      </c>
      <c r="Z44" s="264" t="str">
        <f ca="1">IF($B44 = "", "", OFFSET(OFFSET(Tables!$F$14, (COLUMN(Z44) - 3) * 9, 0),  0, ROW(Z44) - 8))</f>
        <v/>
      </c>
    </row>
    <row r="45" spans="1:26" x14ac:dyDescent="0.2">
      <c r="A45" s="229" t="str">
        <f ca="1">IF(OFFSET(Tables!$F$5,0,ROW(B45)-8)&gt;0,OFFSET(Tables!$F$5,0,ROW(B45)-8),"")</f>
        <v/>
      </c>
      <c r="B45" s="170">
        <f ca="1">IF(OFFSET(Tables!$F$6,0,ROW(B45)-8)&gt;0,OFFSET(Tables!$F$6,0,ROW(B45)-8),"")</f>
        <v>38</v>
      </c>
      <c r="C45" s="265" t="str">
        <f ca="1">IF($B45 = "", "", OFFSET(OFFSET(Tables!$F$14, (COLUMN(C45) - 3) * 9, 0),  0, ROW(C45) - 8))</f>
        <v/>
      </c>
      <c r="D45" s="264" t="str">
        <f ca="1">IF($B45 = "", "", OFFSET(OFFSET(Tables!$F$14, (COLUMN(D45) - 3) * 9, 0),  0, ROW(D45) - 8))</f>
        <v/>
      </c>
      <c r="E45" s="264" t="str">
        <f ca="1">IF($B45 = "", "", OFFSET(OFFSET(Tables!$F$14, (COLUMN(E45) - 3) * 9, 0),  0, ROW(E45) - 8))</f>
        <v/>
      </c>
      <c r="F45" s="264" t="str">
        <f ca="1">IF($B45 = "", "", OFFSET(OFFSET(Tables!$F$14, (COLUMN(F45) - 3) * 9, 0),  0, ROW(F45) - 8))</f>
        <v/>
      </c>
      <c r="G45" s="264" t="str">
        <f ca="1">IF($B45 = "", "", OFFSET(OFFSET(Tables!$F$14, (COLUMN(G45) - 3) * 9, 0),  0, ROW(G45) - 8))</f>
        <v/>
      </c>
      <c r="H45" s="264" t="str">
        <f ca="1">IF($B45 = "", "", OFFSET(OFFSET(Tables!$F$14, (COLUMN(H45) - 3) * 9, 0),  0, ROW(H45) - 8))</f>
        <v/>
      </c>
      <c r="I45" s="264" t="str">
        <f ca="1">IF($B45 = "", "", OFFSET(OFFSET(Tables!$F$14, (COLUMN(I45) - 3) * 9, 0),  0, ROW(I45) - 8))</f>
        <v/>
      </c>
      <c r="J45" s="264" t="str">
        <f ca="1">IF($B45 = "", "", OFFSET(OFFSET(Tables!$F$14, (COLUMN(J45) - 3) * 9, 0),  0, ROW(J45) - 8))</f>
        <v/>
      </c>
      <c r="K45" s="264" t="str">
        <f ca="1">IF($B45 = "", "", OFFSET(OFFSET(Tables!$F$14, (COLUMN(K45) - 3) * 9, 0),  0, ROW(K45) - 8))</f>
        <v/>
      </c>
      <c r="L45" s="264" t="str">
        <f ca="1">IF($B45 = "", "", OFFSET(OFFSET(Tables!$F$14, (COLUMN(L45) - 3) * 9, 0),  0, ROW(L45) - 8))</f>
        <v/>
      </c>
      <c r="M45" s="264" t="str">
        <f ca="1">IF($B45 = "", "", OFFSET(OFFSET(Tables!$F$14, (COLUMN(M45) - 3) * 9, 0),  0, ROW(M45) - 8))</f>
        <v/>
      </c>
      <c r="N45" s="264" t="str">
        <f ca="1">IF($B45 = "", "", OFFSET(OFFSET(Tables!$F$14, (COLUMN(N45) - 3) * 9, 0),  0, ROW(N45) - 8))</f>
        <v/>
      </c>
      <c r="O45" s="264" t="str">
        <f ca="1">IF($B45 = "", "", OFFSET(OFFSET(Tables!$F$14, (COLUMN(O45) - 3) * 9, 0),  0, ROW(O45) - 8))</f>
        <v/>
      </c>
      <c r="P45" s="264" t="str">
        <f ca="1">IF($B45 = "", "", OFFSET(OFFSET(Tables!$F$14, (COLUMN(P45) - 3) * 9, 0),  0, ROW(P45) - 8))</f>
        <v/>
      </c>
      <c r="Q45" s="264" t="str">
        <f ca="1">IF($B45 = "", "", OFFSET(OFFSET(Tables!$F$14, (COLUMN(Q45) - 3) * 9, 0),  0, ROW(Q45) - 8))</f>
        <v/>
      </c>
      <c r="R45" s="264" t="str">
        <f ca="1">IF($B45 = "", "", OFFSET(OFFSET(Tables!$F$14, (COLUMN(R45) - 3) * 9, 0),  0, ROW(R45) - 8))</f>
        <v/>
      </c>
      <c r="S45" s="264" t="str">
        <f ca="1">IF($B45 = "", "", OFFSET(OFFSET(Tables!$F$14, (COLUMN(S45) - 3) * 9, 0),  0, ROW(S45) - 8))</f>
        <v/>
      </c>
      <c r="T45" s="264" t="str">
        <f ca="1">IF($B45 = "", "", OFFSET(OFFSET(Tables!$F$14, (COLUMN(T45) - 3) * 9, 0),  0, ROW(T45) - 8))</f>
        <v/>
      </c>
      <c r="U45" s="264" t="str">
        <f ca="1">IF($B45 = "", "", OFFSET(OFFSET(Tables!$F$14, (COLUMN(U45) - 3) * 9, 0),  0, ROW(U45) - 8))</f>
        <v/>
      </c>
      <c r="V45" s="264" t="str">
        <f ca="1">IF($B45 = "", "", OFFSET(OFFSET(Tables!$F$14, (COLUMN(V45) - 3) * 9, 0),  0, ROW(V45) - 8))</f>
        <v/>
      </c>
      <c r="W45" s="264" t="str">
        <f ca="1">IF($B45 = "", "", OFFSET(OFFSET(Tables!$F$14, (COLUMN(W45) - 3) * 9, 0),  0, ROW(W45) - 8))</f>
        <v/>
      </c>
      <c r="X45" s="264" t="str">
        <f ca="1">IF($B45 = "", "", OFFSET(OFFSET(Tables!$F$14, (COLUMN(X45) - 3) * 9, 0),  0, ROW(X45) - 8))</f>
        <v/>
      </c>
      <c r="Y45" s="264" t="str">
        <f ca="1">IF($B45 = "", "", OFFSET(OFFSET(Tables!$F$14, (COLUMN(Y45) - 3) * 9, 0),  0, ROW(Y45) - 8))</f>
        <v/>
      </c>
      <c r="Z45" s="264" t="str">
        <f ca="1">IF($B45 = "", "", OFFSET(OFFSET(Tables!$F$14, (COLUMN(Z45) - 3) * 9, 0),  0, ROW(Z45) - 8))</f>
        <v/>
      </c>
    </row>
    <row r="46" spans="1:26" x14ac:dyDescent="0.2">
      <c r="A46" s="229" t="str">
        <f ca="1">IF(OFFSET(Tables!$F$5,0,ROW(B46)-8)&gt;0,OFFSET(Tables!$F$5,0,ROW(B46)-8),"")</f>
        <v/>
      </c>
      <c r="B46" s="170">
        <f ca="1">IF(OFFSET(Tables!$F$6,0,ROW(B46)-8)&gt;0,OFFSET(Tables!$F$6,0,ROW(B46)-8),"")</f>
        <v>39</v>
      </c>
      <c r="C46" s="265" t="str">
        <f ca="1">IF($B46 = "", "", OFFSET(OFFSET(Tables!$F$14, (COLUMN(C46) - 3) * 9, 0),  0, ROW(C46) - 8))</f>
        <v/>
      </c>
      <c r="D46" s="264" t="str">
        <f ca="1">IF($B46 = "", "", OFFSET(OFFSET(Tables!$F$14, (COLUMN(D46) - 3) * 9, 0),  0, ROW(D46) - 8))</f>
        <v/>
      </c>
      <c r="E46" s="264" t="str">
        <f ca="1">IF($B46 = "", "", OFFSET(OFFSET(Tables!$F$14, (COLUMN(E46) - 3) * 9, 0),  0, ROW(E46) - 8))</f>
        <v/>
      </c>
      <c r="F46" s="264" t="str">
        <f ca="1">IF($B46 = "", "", OFFSET(OFFSET(Tables!$F$14, (COLUMN(F46) - 3) * 9, 0),  0, ROW(F46) - 8))</f>
        <v/>
      </c>
      <c r="G46" s="264" t="str">
        <f ca="1">IF($B46 = "", "", OFFSET(OFFSET(Tables!$F$14, (COLUMN(G46) - 3) * 9, 0),  0, ROW(G46) - 8))</f>
        <v/>
      </c>
      <c r="H46" s="264" t="str">
        <f ca="1">IF($B46 = "", "", OFFSET(OFFSET(Tables!$F$14, (COLUMN(H46) - 3) * 9, 0),  0, ROW(H46) - 8))</f>
        <v/>
      </c>
      <c r="I46" s="264" t="str">
        <f ca="1">IF($B46 = "", "", OFFSET(OFFSET(Tables!$F$14, (COLUMN(I46) - 3) * 9, 0),  0, ROW(I46) - 8))</f>
        <v/>
      </c>
      <c r="J46" s="264" t="str">
        <f ca="1">IF($B46 = "", "", OFFSET(OFFSET(Tables!$F$14, (COLUMN(J46) - 3) * 9, 0),  0, ROW(J46) - 8))</f>
        <v/>
      </c>
      <c r="K46" s="264" t="str">
        <f ca="1">IF($B46 = "", "", OFFSET(OFFSET(Tables!$F$14, (COLUMN(K46) - 3) * 9, 0),  0, ROW(K46) - 8))</f>
        <v/>
      </c>
      <c r="L46" s="264" t="str">
        <f ca="1">IF($B46 = "", "", OFFSET(OFFSET(Tables!$F$14, (COLUMN(L46) - 3) * 9, 0),  0, ROW(L46) - 8))</f>
        <v/>
      </c>
      <c r="M46" s="264" t="str">
        <f ca="1">IF($B46 = "", "", OFFSET(OFFSET(Tables!$F$14, (COLUMN(M46) - 3) * 9, 0),  0, ROW(M46) - 8))</f>
        <v/>
      </c>
      <c r="N46" s="264" t="str">
        <f ca="1">IF($B46 = "", "", OFFSET(OFFSET(Tables!$F$14, (COLUMN(N46) - 3) * 9, 0),  0, ROW(N46) - 8))</f>
        <v/>
      </c>
      <c r="O46" s="264" t="str">
        <f ca="1">IF($B46 = "", "", OFFSET(OFFSET(Tables!$F$14, (COLUMN(O46) - 3) * 9, 0),  0, ROW(O46) - 8))</f>
        <v/>
      </c>
      <c r="P46" s="264" t="str">
        <f ca="1">IF($B46 = "", "", OFFSET(OFFSET(Tables!$F$14, (COLUMN(P46) - 3) * 9, 0),  0, ROW(P46) - 8))</f>
        <v/>
      </c>
      <c r="Q46" s="264" t="str">
        <f ca="1">IF($B46 = "", "", OFFSET(OFFSET(Tables!$F$14, (COLUMN(Q46) - 3) * 9, 0),  0, ROW(Q46) - 8))</f>
        <v/>
      </c>
      <c r="R46" s="264" t="str">
        <f ca="1">IF($B46 = "", "", OFFSET(OFFSET(Tables!$F$14, (COLUMN(R46) - 3) * 9, 0),  0, ROW(R46) - 8))</f>
        <v/>
      </c>
      <c r="S46" s="264" t="str">
        <f ca="1">IF($B46 = "", "", OFFSET(OFFSET(Tables!$F$14, (COLUMN(S46) - 3) * 9, 0),  0, ROW(S46) - 8))</f>
        <v/>
      </c>
      <c r="T46" s="264" t="str">
        <f ca="1">IF($B46 = "", "", OFFSET(OFFSET(Tables!$F$14, (COLUMN(T46) - 3) * 9, 0),  0, ROW(T46) - 8))</f>
        <v/>
      </c>
      <c r="U46" s="264" t="str">
        <f ca="1">IF($B46 = "", "", OFFSET(OFFSET(Tables!$F$14, (COLUMN(U46) - 3) * 9, 0),  0, ROW(U46) - 8))</f>
        <v/>
      </c>
      <c r="V46" s="264" t="str">
        <f ca="1">IF($B46 = "", "", OFFSET(OFFSET(Tables!$F$14, (COLUMN(V46) - 3) * 9, 0),  0, ROW(V46) - 8))</f>
        <v/>
      </c>
      <c r="W46" s="264" t="str">
        <f ca="1">IF($B46 = "", "", OFFSET(OFFSET(Tables!$F$14, (COLUMN(W46) - 3) * 9, 0),  0, ROW(W46) - 8))</f>
        <v/>
      </c>
      <c r="X46" s="264" t="str">
        <f ca="1">IF($B46 = "", "", OFFSET(OFFSET(Tables!$F$14, (COLUMN(X46) - 3) * 9, 0),  0, ROW(X46) - 8))</f>
        <v/>
      </c>
      <c r="Y46" s="264" t="str">
        <f ca="1">IF($B46 = "", "", OFFSET(OFFSET(Tables!$F$14, (COLUMN(Y46) - 3) * 9, 0),  0, ROW(Y46) - 8))</f>
        <v/>
      </c>
      <c r="Z46" s="264" t="str">
        <f ca="1">IF($B46 = "", "", OFFSET(OFFSET(Tables!$F$14, (COLUMN(Z46) - 3) * 9, 0),  0, ROW(Z46) - 8))</f>
        <v/>
      </c>
    </row>
    <row r="47" spans="1:26" x14ac:dyDescent="0.2">
      <c r="A47" s="229" t="str">
        <f ca="1">IF(OFFSET(Tables!$F$5,0,ROW(B47)-8)&gt;0,OFFSET(Tables!$F$5,0,ROW(B47)-8),"")</f>
        <v/>
      </c>
      <c r="B47" s="170">
        <f ca="1">IF(OFFSET(Tables!$F$6,0,ROW(B47)-8)&gt;0,OFFSET(Tables!$F$6,0,ROW(B47)-8),"")</f>
        <v>40</v>
      </c>
      <c r="C47" s="265" t="str">
        <f ca="1">IF($B47 = "", "", OFFSET(OFFSET(Tables!$F$14, (COLUMN(C47) - 3) * 9, 0),  0, ROW(C47) - 8))</f>
        <v/>
      </c>
      <c r="D47" s="264" t="str">
        <f ca="1">IF($B47 = "", "", OFFSET(OFFSET(Tables!$F$14, (COLUMN(D47) - 3) * 9, 0),  0, ROW(D47) - 8))</f>
        <v/>
      </c>
      <c r="E47" s="264" t="str">
        <f ca="1">IF($B47 = "", "", OFFSET(OFFSET(Tables!$F$14, (COLUMN(E47) - 3) * 9, 0),  0, ROW(E47) - 8))</f>
        <v/>
      </c>
      <c r="F47" s="264" t="str">
        <f ca="1">IF($B47 = "", "", OFFSET(OFFSET(Tables!$F$14, (COLUMN(F47) - 3) * 9, 0),  0, ROW(F47) - 8))</f>
        <v/>
      </c>
      <c r="G47" s="264" t="str">
        <f ca="1">IF($B47 = "", "", OFFSET(OFFSET(Tables!$F$14, (COLUMN(G47) - 3) * 9, 0),  0, ROW(G47) - 8))</f>
        <v/>
      </c>
      <c r="H47" s="264" t="str">
        <f ca="1">IF($B47 = "", "", OFFSET(OFFSET(Tables!$F$14, (COLUMN(H47) - 3) * 9, 0),  0, ROW(H47) - 8))</f>
        <v/>
      </c>
      <c r="I47" s="264" t="str">
        <f ca="1">IF($B47 = "", "", OFFSET(OFFSET(Tables!$F$14, (COLUMN(I47) - 3) * 9, 0),  0, ROW(I47) - 8))</f>
        <v/>
      </c>
      <c r="J47" s="264" t="str">
        <f ca="1">IF($B47 = "", "", OFFSET(OFFSET(Tables!$F$14, (COLUMN(J47) - 3) * 9, 0),  0, ROW(J47) - 8))</f>
        <v/>
      </c>
      <c r="K47" s="264" t="str">
        <f ca="1">IF($B47 = "", "", OFFSET(OFFSET(Tables!$F$14, (COLUMN(K47) - 3) * 9, 0),  0, ROW(K47) - 8))</f>
        <v/>
      </c>
      <c r="L47" s="264" t="str">
        <f ca="1">IF($B47 = "", "", OFFSET(OFFSET(Tables!$F$14, (COLUMN(L47) - 3) * 9, 0),  0, ROW(L47) - 8))</f>
        <v/>
      </c>
      <c r="M47" s="264" t="str">
        <f ca="1">IF($B47 = "", "", OFFSET(OFFSET(Tables!$F$14, (COLUMN(M47) - 3) * 9, 0),  0, ROW(M47) - 8))</f>
        <v/>
      </c>
      <c r="N47" s="264" t="str">
        <f ca="1">IF($B47 = "", "", OFFSET(OFFSET(Tables!$F$14, (COLUMN(N47) - 3) * 9, 0),  0, ROW(N47) - 8))</f>
        <v/>
      </c>
      <c r="O47" s="264" t="str">
        <f ca="1">IF($B47 = "", "", OFFSET(OFFSET(Tables!$F$14, (COLUMN(O47) - 3) * 9, 0),  0, ROW(O47) - 8))</f>
        <v/>
      </c>
      <c r="P47" s="264" t="str">
        <f ca="1">IF($B47 = "", "", OFFSET(OFFSET(Tables!$F$14, (COLUMN(P47) - 3) * 9, 0),  0, ROW(P47) - 8))</f>
        <v/>
      </c>
      <c r="Q47" s="264" t="str">
        <f ca="1">IF($B47 = "", "", OFFSET(OFFSET(Tables!$F$14, (COLUMN(Q47) - 3) * 9, 0),  0, ROW(Q47) - 8))</f>
        <v/>
      </c>
      <c r="R47" s="264" t="str">
        <f ca="1">IF($B47 = "", "", OFFSET(OFFSET(Tables!$F$14, (COLUMN(R47) - 3) * 9, 0),  0, ROW(R47) - 8))</f>
        <v/>
      </c>
      <c r="S47" s="264" t="str">
        <f ca="1">IF($B47 = "", "", OFFSET(OFFSET(Tables!$F$14, (COLUMN(S47) - 3) * 9, 0),  0, ROW(S47) - 8))</f>
        <v/>
      </c>
      <c r="T47" s="264" t="str">
        <f ca="1">IF($B47 = "", "", OFFSET(OFFSET(Tables!$F$14, (COLUMN(T47) - 3) * 9, 0),  0, ROW(T47) - 8))</f>
        <v/>
      </c>
      <c r="U47" s="264" t="str">
        <f ca="1">IF($B47 = "", "", OFFSET(OFFSET(Tables!$F$14, (COLUMN(U47) - 3) * 9, 0),  0, ROW(U47) - 8))</f>
        <v/>
      </c>
      <c r="V47" s="264" t="str">
        <f ca="1">IF($B47 = "", "", OFFSET(OFFSET(Tables!$F$14, (COLUMN(V47) - 3) * 9, 0),  0, ROW(V47) - 8))</f>
        <v/>
      </c>
      <c r="W47" s="264" t="str">
        <f ca="1">IF($B47 = "", "", OFFSET(OFFSET(Tables!$F$14, (COLUMN(W47) - 3) * 9, 0),  0, ROW(W47) - 8))</f>
        <v/>
      </c>
      <c r="X47" s="264" t="str">
        <f ca="1">IF($B47 = "", "", OFFSET(OFFSET(Tables!$F$14, (COLUMN(X47) - 3) * 9, 0),  0, ROW(X47) - 8))</f>
        <v/>
      </c>
      <c r="Y47" s="264" t="str">
        <f ca="1">IF($B47 = "", "", OFFSET(OFFSET(Tables!$F$14, (COLUMN(Y47) - 3) * 9, 0),  0, ROW(Y47) - 8))</f>
        <v/>
      </c>
      <c r="Z47" s="264" t="str">
        <f ca="1">IF($B47 = "", "", OFFSET(OFFSET(Tables!$F$14, (COLUMN(Z47) - 3) * 9, 0),  0, ROW(Z47) - 8))</f>
        <v/>
      </c>
    </row>
    <row r="48" spans="1:26" x14ac:dyDescent="0.2">
      <c r="A48" s="229" t="str">
        <f ca="1">IF(OFFSET(Tables!$F$5,0,ROW(B48)-8)&gt;0,OFFSET(Tables!$F$5,0,ROW(B48)-8),"")</f>
        <v/>
      </c>
      <c r="B48" s="170">
        <f ca="1">IF(OFFSET(Tables!$F$6,0,ROW(B48)-8)&gt;0,OFFSET(Tables!$F$6,0,ROW(B48)-8),"")</f>
        <v>41</v>
      </c>
      <c r="C48" s="265" t="str">
        <f ca="1">IF($B48 = "", "", OFFSET(OFFSET(Tables!$F$14, (COLUMN(C48) - 3) * 9, 0),  0, ROW(C48) - 8))</f>
        <v/>
      </c>
      <c r="D48" s="264" t="str">
        <f ca="1">IF($B48 = "", "", OFFSET(OFFSET(Tables!$F$14, (COLUMN(D48) - 3) * 9, 0),  0, ROW(D48) - 8))</f>
        <v/>
      </c>
      <c r="E48" s="264" t="str">
        <f ca="1">IF($B48 = "", "", OFFSET(OFFSET(Tables!$F$14, (COLUMN(E48) - 3) * 9, 0),  0, ROW(E48) - 8))</f>
        <v/>
      </c>
      <c r="F48" s="264" t="str">
        <f ca="1">IF($B48 = "", "", OFFSET(OFFSET(Tables!$F$14, (COLUMN(F48) - 3) * 9, 0),  0, ROW(F48) - 8))</f>
        <v/>
      </c>
      <c r="G48" s="264" t="str">
        <f ca="1">IF($B48 = "", "", OFFSET(OFFSET(Tables!$F$14, (COLUMN(G48) - 3) * 9, 0),  0, ROW(G48) - 8))</f>
        <v/>
      </c>
      <c r="H48" s="264" t="str">
        <f ca="1">IF($B48 = "", "", OFFSET(OFFSET(Tables!$F$14, (COLUMN(H48) - 3) * 9, 0),  0, ROW(H48) - 8))</f>
        <v/>
      </c>
      <c r="I48" s="264" t="str">
        <f ca="1">IF($B48 = "", "", OFFSET(OFFSET(Tables!$F$14, (COLUMN(I48) - 3) * 9, 0),  0, ROW(I48) - 8))</f>
        <v/>
      </c>
      <c r="J48" s="264" t="str">
        <f ca="1">IF($B48 = "", "", OFFSET(OFFSET(Tables!$F$14, (COLUMN(J48) - 3) * 9, 0),  0, ROW(J48) - 8))</f>
        <v/>
      </c>
      <c r="K48" s="264" t="str">
        <f ca="1">IF($B48 = "", "", OFFSET(OFFSET(Tables!$F$14, (COLUMN(K48) - 3) * 9, 0),  0, ROW(K48) - 8))</f>
        <v/>
      </c>
      <c r="L48" s="264" t="str">
        <f ca="1">IF($B48 = "", "", OFFSET(OFFSET(Tables!$F$14, (COLUMN(L48) - 3) * 9, 0),  0, ROW(L48) - 8))</f>
        <v/>
      </c>
      <c r="M48" s="264" t="str">
        <f ca="1">IF($B48 = "", "", OFFSET(OFFSET(Tables!$F$14, (COLUMN(M48) - 3) * 9, 0),  0, ROW(M48) - 8))</f>
        <v/>
      </c>
      <c r="N48" s="264" t="str">
        <f ca="1">IF($B48 = "", "", OFFSET(OFFSET(Tables!$F$14, (COLUMN(N48) - 3) * 9, 0),  0, ROW(N48) - 8))</f>
        <v/>
      </c>
      <c r="O48" s="264" t="str">
        <f ca="1">IF($B48 = "", "", OFFSET(OFFSET(Tables!$F$14, (COLUMN(O48) - 3) * 9, 0),  0, ROW(O48) - 8))</f>
        <v/>
      </c>
      <c r="P48" s="264" t="str">
        <f ca="1">IF($B48 = "", "", OFFSET(OFFSET(Tables!$F$14, (COLUMN(P48) - 3) * 9, 0),  0, ROW(P48) - 8))</f>
        <v/>
      </c>
      <c r="Q48" s="264" t="str">
        <f ca="1">IF($B48 = "", "", OFFSET(OFFSET(Tables!$F$14, (COLUMN(Q48) - 3) * 9, 0),  0, ROW(Q48) - 8))</f>
        <v/>
      </c>
      <c r="R48" s="264" t="str">
        <f ca="1">IF($B48 = "", "", OFFSET(OFFSET(Tables!$F$14, (COLUMN(R48) - 3) * 9, 0),  0, ROW(R48) - 8))</f>
        <v/>
      </c>
      <c r="S48" s="264" t="str">
        <f ca="1">IF($B48 = "", "", OFFSET(OFFSET(Tables!$F$14, (COLUMN(S48) - 3) * 9, 0),  0, ROW(S48) - 8))</f>
        <v/>
      </c>
      <c r="T48" s="264" t="str">
        <f ca="1">IF($B48 = "", "", OFFSET(OFFSET(Tables!$F$14, (COLUMN(T48) - 3) * 9, 0),  0, ROW(T48) - 8))</f>
        <v/>
      </c>
      <c r="U48" s="264" t="str">
        <f ca="1">IF($B48 = "", "", OFFSET(OFFSET(Tables!$F$14, (COLUMN(U48) - 3) * 9, 0),  0, ROW(U48) - 8))</f>
        <v/>
      </c>
      <c r="V48" s="264" t="str">
        <f ca="1">IF($B48 = "", "", OFFSET(OFFSET(Tables!$F$14, (COLUMN(V48) - 3) * 9, 0),  0, ROW(V48) - 8))</f>
        <v/>
      </c>
      <c r="W48" s="264" t="str">
        <f ca="1">IF($B48 = "", "", OFFSET(OFFSET(Tables!$F$14, (COLUMN(W48) - 3) * 9, 0),  0, ROW(W48) - 8))</f>
        <v/>
      </c>
      <c r="X48" s="264" t="str">
        <f ca="1">IF($B48 = "", "", OFFSET(OFFSET(Tables!$F$14, (COLUMN(X48) - 3) * 9, 0),  0, ROW(X48) - 8))</f>
        <v/>
      </c>
      <c r="Y48" s="264" t="str">
        <f ca="1">IF($B48 = "", "", OFFSET(OFFSET(Tables!$F$14, (COLUMN(Y48) - 3) * 9, 0),  0, ROW(Y48) - 8))</f>
        <v/>
      </c>
      <c r="Z48" s="264" t="str">
        <f ca="1">IF($B48 = "", "", OFFSET(OFFSET(Tables!$F$14, (COLUMN(Z48) - 3) * 9, 0),  0, ROW(Z48) - 8))</f>
        <v/>
      </c>
    </row>
    <row r="49" spans="1:26" x14ac:dyDescent="0.2">
      <c r="A49" s="229" t="str">
        <f ca="1">IF(OFFSET(Tables!$F$5,0,ROW(B49)-8)&gt;0,OFFSET(Tables!$F$5,0,ROW(B49)-8),"")</f>
        <v/>
      </c>
      <c r="B49" s="170">
        <f ca="1">IF(OFFSET(Tables!$F$6,0,ROW(B49)-8)&gt;0,OFFSET(Tables!$F$6,0,ROW(B49)-8),"")</f>
        <v>42</v>
      </c>
      <c r="C49" s="265" t="str">
        <f ca="1">IF($B49 = "", "", OFFSET(OFFSET(Tables!$F$14, (COLUMN(C49) - 3) * 9, 0),  0, ROW(C49) - 8))</f>
        <v/>
      </c>
      <c r="D49" s="264" t="str">
        <f ca="1">IF($B49 = "", "", OFFSET(OFFSET(Tables!$F$14, (COLUMN(D49) - 3) * 9, 0),  0, ROW(D49) - 8))</f>
        <v/>
      </c>
      <c r="E49" s="264" t="str">
        <f ca="1">IF($B49 = "", "", OFFSET(OFFSET(Tables!$F$14, (COLUMN(E49) - 3) * 9, 0),  0, ROW(E49) - 8))</f>
        <v/>
      </c>
      <c r="F49" s="264" t="str">
        <f ca="1">IF($B49 = "", "", OFFSET(OFFSET(Tables!$F$14, (COLUMN(F49) - 3) * 9, 0),  0, ROW(F49) - 8))</f>
        <v/>
      </c>
      <c r="G49" s="264" t="str">
        <f ca="1">IF($B49 = "", "", OFFSET(OFFSET(Tables!$F$14, (COLUMN(G49) - 3) * 9, 0),  0, ROW(G49) - 8))</f>
        <v/>
      </c>
      <c r="H49" s="264" t="str">
        <f ca="1">IF($B49 = "", "", OFFSET(OFFSET(Tables!$F$14, (COLUMN(H49) - 3) * 9, 0),  0, ROW(H49) - 8))</f>
        <v/>
      </c>
      <c r="I49" s="264" t="str">
        <f ca="1">IF($B49 = "", "", OFFSET(OFFSET(Tables!$F$14, (COLUMN(I49) - 3) * 9, 0),  0, ROW(I49) - 8))</f>
        <v/>
      </c>
      <c r="J49" s="264" t="str">
        <f ca="1">IF($B49 = "", "", OFFSET(OFFSET(Tables!$F$14, (COLUMN(J49) - 3) * 9, 0),  0, ROW(J49) - 8))</f>
        <v/>
      </c>
      <c r="K49" s="264" t="str">
        <f ca="1">IF($B49 = "", "", OFFSET(OFFSET(Tables!$F$14, (COLUMN(K49) - 3) * 9, 0),  0, ROW(K49) - 8))</f>
        <v/>
      </c>
      <c r="L49" s="264" t="str">
        <f ca="1">IF($B49 = "", "", OFFSET(OFFSET(Tables!$F$14, (COLUMN(L49) - 3) * 9, 0),  0, ROW(L49) - 8))</f>
        <v/>
      </c>
      <c r="M49" s="264" t="str">
        <f ca="1">IF($B49 = "", "", OFFSET(OFFSET(Tables!$F$14, (COLUMN(M49) - 3) * 9, 0),  0, ROW(M49) - 8))</f>
        <v/>
      </c>
      <c r="N49" s="264" t="str">
        <f ca="1">IF($B49 = "", "", OFFSET(OFFSET(Tables!$F$14, (COLUMN(N49) - 3) * 9, 0),  0, ROW(N49) - 8))</f>
        <v/>
      </c>
      <c r="O49" s="264" t="str">
        <f ca="1">IF($B49 = "", "", OFFSET(OFFSET(Tables!$F$14, (COLUMN(O49) - 3) * 9, 0),  0, ROW(O49) - 8))</f>
        <v/>
      </c>
      <c r="P49" s="264" t="str">
        <f ca="1">IF($B49 = "", "", OFFSET(OFFSET(Tables!$F$14, (COLUMN(P49) - 3) * 9, 0),  0, ROW(P49) - 8))</f>
        <v/>
      </c>
      <c r="Q49" s="264" t="str">
        <f ca="1">IF($B49 = "", "", OFFSET(OFFSET(Tables!$F$14, (COLUMN(Q49) - 3) * 9, 0),  0, ROW(Q49) - 8))</f>
        <v/>
      </c>
      <c r="R49" s="264" t="str">
        <f ca="1">IF($B49 = "", "", OFFSET(OFFSET(Tables!$F$14, (COLUMN(R49) - 3) * 9, 0),  0, ROW(R49) - 8))</f>
        <v/>
      </c>
      <c r="S49" s="264" t="str">
        <f ca="1">IF($B49 = "", "", OFFSET(OFFSET(Tables!$F$14, (COLUMN(S49) - 3) * 9, 0),  0, ROW(S49) - 8))</f>
        <v/>
      </c>
      <c r="T49" s="264" t="str">
        <f ca="1">IF($B49 = "", "", OFFSET(OFFSET(Tables!$F$14, (COLUMN(T49) - 3) * 9, 0),  0, ROW(T49) - 8))</f>
        <v/>
      </c>
      <c r="U49" s="264" t="str">
        <f ca="1">IF($B49 = "", "", OFFSET(OFFSET(Tables!$F$14, (COLUMN(U49) - 3) * 9, 0),  0, ROW(U49) - 8))</f>
        <v/>
      </c>
      <c r="V49" s="264" t="str">
        <f ca="1">IF($B49 = "", "", OFFSET(OFFSET(Tables!$F$14, (COLUMN(V49) - 3) * 9, 0),  0, ROW(V49) - 8))</f>
        <v/>
      </c>
      <c r="W49" s="264" t="str">
        <f ca="1">IF($B49 = "", "", OFFSET(OFFSET(Tables!$F$14, (COLUMN(W49) - 3) * 9, 0),  0, ROW(W49) - 8))</f>
        <v/>
      </c>
      <c r="X49" s="264" t="str">
        <f ca="1">IF($B49 = "", "", OFFSET(OFFSET(Tables!$F$14, (COLUMN(X49) - 3) * 9, 0),  0, ROW(X49) - 8))</f>
        <v/>
      </c>
      <c r="Y49" s="264" t="str">
        <f ca="1">IF($B49 = "", "", OFFSET(OFFSET(Tables!$F$14, (COLUMN(Y49) - 3) * 9, 0),  0, ROW(Y49) - 8))</f>
        <v/>
      </c>
      <c r="Z49" s="264" t="str">
        <f ca="1">IF($B49 = "", "", OFFSET(OFFSET(Tables!$F$14, (COLUMN(Z49) - 3) * 9, 0),  0, ROW(Z49) - 8))</f>
        <v/>
      </c>
    </row>
    <row r="50" spans="1:26" x14ac:dyDescent="0.2">
      <c r="A50" s="229" t="str">
        <f ca="1">IF(OFFSET(Tables!$F$5,0,ROW(B50)-8)&gt;0,OFFSET(Tables!$F$5,0,ROW(B50)-8),"")</f>
        <v/>
      </c>
      <c r="B50" s="170">
        <f ca="1">IF(OFFSET(Tables!$F$6,0,ROW(B50)-8)&gt;0,OFFSET(Tables!$F$6,0,ROW(B50)-8),"")</f>
        <v>43</v>
      </c>
      <c r="C50" s="265" t="str">
        <f ca="1">IF($B50 = "", "", OFFSET(OFFSET(Tables!$F$14, (COLUMN(C50) - 3) * 9, 0),  0, ROW(C50) - 8))</f>
        <v/>
      </c>
      <c r="D50" s="264" t="str">
        <f ca="1">IF($B50 = "", "", OFFSET(OFFSET(Tables!$F$14, (COLUMN(D50) - 3) * 9, 0),  0, ROW(D50) - 8))</f>
        <v/>
      </c>
      <c r="E50" s="264" t="str">
        <f ca="1">IF($B50 = "", "", OFFSET(OFFSET(Tables!$F$14, (COLUMN(E50) - 3) * 9, 0),  0, ROW(E50) - 8))</f>
        <v/>
      </c>
      <c r="F50" s="264" t="str">
        <f ca="1">IF($B50 = "", "", OFFSET(OFFSET(Tables!$F$14, (COLUMN(F50) - 3) * 9, 0),  0, ROW(F50) - 8))</f>
        <v/>
      </c>
      <c r="G50" s="264" t="str">
        <f ca="1">IF($B50 = "", "", OFFSET(OFFSET(Tables!$F$14, (COLUMN(G50) - 3) * 9, 0),  0, ROW(G50) - 8))</f>
        <v/>
      </c>
      <c r="H50" s="264" t="str">
        <f ca="1">IF($B50 = "", "", OFFSET(OFFSET(Tables!$F$14, (COLUMN(H50) - 3) * 9, 0),  0, ROW(H50) - 8))</f>
        <v/>
      </c>
      <c r="I50" s="264" t="str">
        <f ca="1">IF($B50 = "", "", OFFSET(OFFSET(Tables!$F$14, (COLUMN(I50) - 3) * 9, 0),  0, ROW(I50) - 8))</f>
        <v/>
      </c>
      <c r="J50" s="264" t="str">
        <f ca="1">IF($B50 = "", "", OFFSET(OFFSET(Tables!$F$14, (COLUMN(J50) - 3) * 9, 0),  0, ROW(J50) - 8))</f>
        <v/>
      </c>
      <c r="K50" s="264" t="str">
        <f ca="1">IF($B50 = "", "", OFFSET(OFFSET(Tables!$F$14, (COLUMN(K50) - 3) * 9, 0),  0, ROW(K50) - 8))</f>
        <v/>
      </c>
      <c r="L50" s="264" t="str">
        <f ca="1">IF($B50 = "", "", OFFSET(OFFSET(Tables!$F$14, (COLUMN(L50) - 3) * 9, 0),  0, ROW(L50) - 8))</f>
        <v/>
      </c>
      <c r="M50" s="264" t="str">
        <f ca="1">IF($B50 = "", "", OFFSET(OFFSET(Tables!$F$14, (COLUMN(M50) - 3) * 9, 0),  0, ROW(M50) - 8))</f>
        <v/>
      </c>
      <c r="N50" s="264" t="str">
        <f ca="1">IF($B50 = "", "", OFFSET(OFFSET(Tables!$F$14, (COLUMN(N50) - 3) * 9, 0),  0, ROW(N50) - 8))</f>
        <v/>
      </c>
      <c r="O50" s="264" t="str">
        <f ca="1">IF($B50 = "", "", OFFSET(OFFSET(Tables!$F$14, (COLUMN(O50) - 3) * 9, 0),  0, ROW(O50) - 8))</f>
        <v/>
      </c>
      <c r="P50" s="264" t="str">
        <f ca="1">IF($B50 = "", "", OFFSET(OFFSET(Tables!$F$14, (COLUMN(P50) - 3) * 9, 0),  0, ROW(P50) - 8))</f>
        <v/>
      </c>
      <c r="Q50" s="264" t="str">
        <f ca="1">IF($B50 = "", "", OFFSET(OFFSET(Tables!$F$14, (COLUMN(Q50) - 3) * 9, 0),  0, ROW(Q50) - 8))</f>
        <v/>
      </c>
      <c r="R50" s="264" t="str">
        <f ca="1">IF($B50 = "", "", OFFSET(OFFSET(Tables!$F$14, (COLUMN(R50) - 3) * 9, 0),  0, ROW(R50) - 8))</f>
        <v/>
      </c>
      <c r="S50" s="264" t="str">
        <f ca="1">IF($B50 = "", "", OFFSET(OFFSET(Tables!$F$14, (COLUMN(S50) - 3) * 9, 0),  0, ROW(S50) - 8))</f>
        <v/>
      </c>
      <c r="T50" s="264" t="str">
        <f ca="1">IF($B50 = "", "", OFFSET(OFFSET(Tables!$F$14, (COLUMN(T50) - 3) * 9, 0),  0, ROW(T50) - 8))</f>
        <v/>
      </c>
      <c r="U50" s="264" t="str">
        <f ca="1">IF($B50 = "", "", OFFSET(OFFSET(Tables!$F$14, (COLUMN(U50) - 3) * 9, 0),  0, ROW(U50) - 8))</f>
        <v/>
      </c>
      <c r="V50" s="264" t="str">
        <f ca="1">IF($B50 = "", "", OFFSET(OFFSET(Tables!$F$14, (COLUMN(V50) - 3) * 9, 0),  0, ROW(V50) - 8))</f>
        <v/>
      </c>
      <c r="W50" s="264" t="str">
        <f ca="1">IF($B50 = "", "", OFFSET(OFFSET(Tables!$F$14, (COLUMN(W50) - 3) * 9, 0),  0, ROW(W50) - 8))</f>
        <v/>
      </c>
      <c r="X50" s="264" t="str">
        <f ca="1">IF($B50 = "", "", OFFSET(OFFSET(Tables!$F$14, (COLUMN(X50) - 3) * 9, 0),  0, ROW(X50) - 8))</f>
        <v/>
      </c>
      <c r="Y50" s="264" t="str">
        <f ca="1">IF($B50 = "", "", OFFSET(OFFSET(Tables!$F$14, (COLUMN(Y50) - 3) * 9, 0),  0, ROW(Y50) - 8))</f>
        <v/>
      </c>
      <c r="Z50" s="264" t="str">
        <f ca="1">IF($B50 = "", "", OFFSET(OFFSET(Tables!$F$14, (COLUMN(Z50) - 3) * 9, 0),  0, ROW(Z50) - 8))</f>
        <v/>
      </c>
    </row>
    <row r="51" spans="1:26" x14ac:dyDescent="0.2">
      <c r="A51" s="229" t="str">
        <f ca="1">IF(OFFSET(Tables!$F$5,0,ROW(B51)-8)&gt;0,OFFSET(Tables!$F$5,0,ROW(B51)-8),"")</f>
        <v/>
      </c>
      <c r="B51" s="170">
        <f ca="1">IF(OFFSET(Tables!$F$6,0,ROW(B51)-8)&gt;0,OFFSET(Tables!$F$6,0,ROW(B51)-8),"")</f>
        <v>44</v>
      </c>
      <c r="C51" s="265" t="str">
        <f ca="1">IF($B51 = "", "", OFFSET(OFFSET(Tables!$F$14, (COLUMN(C51) - 3) * 9, 0),  0, ROW(C51) - 8))</f>
        <v/>
      </c>
      <c r="D51" s="264" t="str">
        <f ca="1">IF($B51 = "", "", OFFSET(OFFSET(Tables!$F$14, (COLUMN(D51) - 3) * 9, 0),  0, ROW(D51) - 8))</f>
        <v/>
      </c>
      <c r="E51" s="264" t="str">
        <f ca="1">IF($B51 = "", "", OFFSET(OFFSET(Tables!$F$14, (COLUMN(E51) - 3) * 9, 0),  0, ROW(E51) - 8))</f>
        <v/>
      </c>
      <c r="F51" s="264" t="str">
        <f ca="1">IF($B51 = "", "", OFFSET(OFFSET(Tables!$F$14, (COLUMN(F51) - 3) * 9, 0),  0, ROW(F51) - 8))</f>
        <v/>
      </c>
      <c r="G51" s="264" t="str">
        <f ca="1">IF($B51 = "", "", OFFSET(OFFSET(Tables!$F$14, (COLUMN(G51) - 3) * 9, 0),  0, ROW(G51) - 8))</f>
        <v/>
      </c>
      <c r="H51" s="264" t="str">
        <f ca="1">IF($B51 = "", "", OFFSET(OFFSET(Tables!$F$14, (COLUMN(H51) - 3) * 9, 0),  0, ROW(H51) - 8))</f>
        <v/>
      </c>
      <c r="I51" s="264" t="str">
        <f ca="1">IF($B51 = "", "", OFFSET(OFFSET(Tables!$F$14, (COLUMN(I51) - 3) * 9, 0),  0, ROW(I51) - 8))</f>
        <v/>
      </c>
      <c r="J51" s="264" t="str">
        <f ca="1">IF($B51 = "", "", OFFSET(OFFSET(Tables!$F$14, (COLUMN(J51) - 3) * 9, 0),  0, ROW(J51) - 8))</f>
        <v/>
      </c>
      <c r="K51" s="264" t="str">
        <f ca="1">IF($B51 = "", "", OFFSET(OFFSET(Tables!$F$14, (COLUMN(K51) - 3) * 9, 0),  0, ROW(K51) - 8))</f>
        <v/>
      </c>
      <c r="L51" s="264" t="str">
        <f ca="1">IF($B51 = "", "", OFFSET(OFFSET(Tables!$F$14, (COLUMN(L51) - 3) * 9, 0),  0, ROW(L51) - 8))</f>
        <v/>
      </c>
      <c r="M51" s="264" t="str">
        <f ca="1">IF($B51 = "", "", OFFSET(OFFSET(Tables!$F$14, (COLUMN(M51) - 3) * 9, 0),  0, ROW(M51) - 8))</f>
        <v/>
      </c>
      <c r="N51" s="264" t="str">
        <f ca="1">IF($B51 = "", "", OFFSET(OFFSET(Tables!$F$14, (COLUMN(N51) - 3) * 9, 0),  0, ROW(N51) - 8))</f>
        <v/>
      </c>
      <c r="O51" s="264" t="str">
        <f ca="1">IF($B51 = "", "", OFFSET(OFFSET(Tables!$F$14, (COLUMN(O51) - 3) * 9, 0),  0, ROW(O51) - 8))</f>
        <v/>
      </c>
      <c r="P51" s="264" t="str">
        <f ca="1">IF($B51 = "", "", OFFSET(OFFSET(Tables!$F$14, (COLUMN(P51) - 3) * 9, 0),  0, ROW(P51) - 8))</f>
        <v/>
      </c>
      <c r="Q51" s="264" t="str">
        <f ca="1">IF($B51 = "", "", OFFSET(OFFSET(Tables!$F$14, (COLUMN(Q51) - 3) * 9, 0),  0, ROW(Q51) - 8))</f>
        <v/>
      </c>
      <c r="R51" s="264" t="str">
        <f ca="1">IF($B51 = "", "", OFFSET(OFFSET(Tables!$F$14, (COLUMN(R51) - 3) * 9, 0),  0, ROW(R51) - 8))</f>
        <v/>
      </c>
      <c r="S51" s="264" t="str">
        <f ca="1">IF($B51 = "", "", OFFSET(OFFSET(Tables!$F$14, (COLUMN(S51) - 3) * 9, 0),  0, ROW(S51) - 8))</f>
        <v/>
      </c>
      <c r="T51" s="264" t="str">
        <f ca="1">IF($B51 = "", "", OFFSET(OFFSET(Tables!$F$14, (COLUMN(T51) - 3) * 9, 0),  0, ROW(T51) - 8))</f>
        <v/>
      </c>
      <c r="U51" s="264" t="str">
        <f ca="1">IF($B51 = "", "", OFFSET(OFFSET(Tables!$F$14, (COLUMN(U51) - 3) * 9, 0),  0, ROW(U51) - 8))</f>
        <v/>
      </c>
      <c r="V51" s="264" t="str">
        <f ca="1">IF($B51 = "", "", OFFSET(OFFSET(Tables!$F$14, (COLUMN(V51) - 3) * 9, 0),  0, ROW(V51) - 8))</f>
        <v/>
      </c>
      <c r="W51" s="264" t="str">
        <f ca="1">IF($B51 = "", "", OFFSET(OFFSET(Tables!$F$14, (COLUMN(W51) - 3) * 9, 0),  0, ROW(W51) - 8))</f>
        <v/>
      </c>
      <c r="X51" s="264" t="str">
        <f ca="1">IF($B51 = "", "", OFFSET(OFFSET(Tables!$F$14, (COLUMN(X51) - 3) * 9, 0),  0, ROW(X51) - 8))</f>
        <v/>
      </c>
      <c r="Y51" s="264" t="str">
        <f ca="1">IF($B51 = "", "", OFFSET(OFFSET(Tables!$F$14, (COLUMN(Y51) - 3) * 9, 0),  0, ROW(Y51) - 8))</f>
        <v/>
      </c>
      <c r="Z51" s="264" t="str">
        <f ca="1">IF($B51 = "", "", OFFSET(OFFSET(Tables!$F$14, (COLUMN(Z51) - 3) * 9, 0),  0, ROW(Z51) - 8))</f>
        <v/>
      </c>
    </row>
    <row r="52" spans="1:26" x14ac:dyDescent="0.2">
      <c r="A52" s="229" t="str">
        <f ca="1">IF(OFFSET(Tables!$F$5,0,ROW(B52)-8)&gt;0,OFFSET(Tables!$F$5,0,ROW(B52)-8),"")</f>
        <v/>
      </c>
      <c r="B52" s="170">
        <f ca="1">IF(OFFSET(Tables!$F$6,0,ROW(B52)-8)&gt;0,OFFSET(Tables!$F$6,0,ROW(B52)-8),"")</f>
        <v>45</v>
      </c>
      <c r="C52" s="265" t="str">
        <f ca="1">IF($B52 = "", "", OFFSET(OFFSET(Tables!$F$14, (COLUMN(C52) - 3) * 9, 0),  0, ROW(C52) - 8))</f>
        <v/>
      </c>
      <c r="D52" s="264" t="str">
        <f ca="1">IF($B52 = "", "", OFFSET(OFFSET(Tables!$F$14, (COLUMN(D52) - 3) * 9, 0),  0, ROW(D52) - 8))</f>
        <v/>
      </c>
      <c r="E52" s="264" t="str">
        <f ca="1">IF($B52 = "", "", OFFSET(OFFSET(Tables!$F$14, (COLUMN(E52) - 3) * 9, 0),  0, ROW(E52) - 8))</f>
        <v/>
      </c>
      <c r="F52" s="264" t="str">
        <f ca="1">IF($B52 = "", "", OFFSET(OFFSET(Tables!$F$14, (COLUMN(F52) - 3) * 9, 0),  0, ROW(F52) - 8))</f>
        <v/>
      </c>
      <c r="G52" s="264" t="str">
        <f ca="1">IF($B52 = "", "", OFFSET(OFFSET(Tables!$F$14, (COLUMN(G52) - 3) * 9, 0),  0, ROW(G52) - 8))</f>
        <v/>
      </c>
      <c r="H52" s="264" t="str">
        <f ca="1">IF($B52 = "", "", OFFSET(OFFSET(Tables!$F$14, (COLUMN(H52) - 3) * 9, 0),  0, ROW(H52) - 8))</f>
        <v/>
      </c>
      <c r="I52" s="264" t="str">
        <f ca="1">IF($B52 = "", "", OFFSET(OFFSET(Tables!$F$14, (COLUMN(I52) - 3) * 9, 0),  0, ROW(I52) - 8))</f>
        <v/>
      </c>
      <c r="J52" s="264" t="str">
        <f ca="1">IF($B52 = "", "", OFFSET(OFFSET(Tables!$F$14, (COLUMN(J52) - 3) * 9, 0),  0, ROW(J52) - 8))</f>
        <v/>
      </c>
      <c r="K52" s="264" t="str">
        <f ca="1">IF($B52 = "", "", OFFSET(OFFSET(Tables!$F$14, (COLUMN(K52) - 3) * 9, 0),  0, ROW(K52) - 8))</f>
        <v/>
      </c>
      <c r="L52" s="264" t="str">
        <f ca="1">IF($B52 = "", "", OFFSET(OFFSET(Tables!$F$14, (COLUMN(L52) - 3) * 9, 0),  0, ROW(L52) - 8))</f>
        <v/>
      </c>
      <c r="M52" s="264" t="str">
        <f ca="1">IF($B52 = "", "", OFFSET(OFFSET(Tables!$F$14, (COLUMN(M52) - 3) * 9, 0),  0, ROW(M52) - 8))</f>
        <v/>
      </c>
      <c r="N52" s="264" t="str">
        <f ca="1">IF($B52 = "", "", OFFSET(OFFSET(Tables!$F$14, (COLUMN(N52) - 3) * 9, 0),  0, ROW(N52) - 8))</f>
        <v/>
      </c>
      <c r="O52" s="264" t="str">
        <f ca="1">IF($B52 = "", "", OFFSET(OFFSET(Tables!$F$14, (COLUMN(O52) - 3) * 9, 0),  0, ROW(O52) - 8))</f>
        <v/>
      </c>
      <c r="P52" s="264" t="str">
        <f ca="1">IF($B52 = "", "", OFFSET(OFFSET(Tables!$F$14, (COLUMN(P52) - 3) * 9, 0),  0, ROW(P52) - 8))</f>
        <v/>
      </c>
      <c r="Q52" s="264" t="str">
        <f ca="1">IF($B52 = "", "", OFFSET(OFFSET(Tables!$F$14, (COLUMN(Q52) - 3) * 9, 0),  0, ROW(Q52) - 8))</f>
        <v/>
      </c>
      <c r="R52" s="264" t="str">
        <f ca="1">IF($B52 = "", "", OFFSET(OFFSET(Tables!$F$14, (COLUMN(R52) - 3) * 9, 0),  0, ROW(R52) - 8))</f>
        <v/>
      </c>
      <c r="S52" s="264" t="str">
        <f ca="1">IF($B52 = "", "", OFFSET(OFFSET(Tables!$F$14, (COLUMN(S52) - 3) * 9, 0),  0, ROW(S52) - 8))</f>
        <v/>
      </c>
      <c r="T52" s="264" t="str">
        <f ca="1">IF($B52 = "", "", OFFSET(OFFSET(Tables!$F$14, (COLUMN(T52) - 3) * 9, 0),  0, ROW(T52) - 8))</f>
        <v/>
      </c>
      <c r="U52" s="264" t="str">
        <f ca="1">IF($B52 = "", "", OFFSET(OFFSET(Tables!$F$14, (COLUMN(U52) - 3) * 9, 0),  0, ROW(U52) - 8))</f>
        <v/>
      </c>
      <c r="V52" s="264" t="str">
        <f ca="1">IF($B52 = "", "", OFFSET(OFFSET(Tables!$F$14, (COLUMN(V52) - 3) * 9, 0),  0, ROW(V52) - 8))</f>
        <v/>
      </c>
      <c r="W52" s="264" t="str">
        <f ca="1">IF($B52 = "", "", OFFSET(OFFSET(Tables!$F$14, (COLUMN(W52) - 3) * 9, 0),  0, ROW(W52) - 8))</f>
        <v/>
      </c>
      <c r="X52" s="264" t="str">
        <f ca="1">IF($B52 = "", "", OFFSET(OFFSET(Tables!$F$14, (COLUMN(X52) - 3) * 9, 0),  0, ROW(X52) - 8))</f>
        <v/>
      </c>
      <c r="Y52" s="264" t="str">
        <f ca="1">IF($B52 = "", "", OFFSET(OFFSET(Tables!$F$14, (COLUMN(Y52) - 3) * 9, 0),  0, ROW(Y52) - 8))</f>
        <v/>
      </c>
      <c r="Z52" s="264" t="str">
        <f ca="1">IF($B52 = "", "", OFFSET(OFFSET(Tables!$F$14, (COLUMN(Z52) - 3) * 9, 0),  0, ROW(Z52) - 8))</f>
        <v/>
      </c>
    </row>
    <row r="53" spans="1:26" x14ac:dyDescent="0.2">
      <c r="A53" s="229" t="str">
        <f ca="1">IF(OFFSET(Tables!$F$5,0,ROW(B53)-8)&gt;0,OFFSET(Tables!$F$5,0,ROW(B53)-8),"")</f>
        <v/>
      </c>
      <c r="B53" s="170">
        <f ca="1">IF(OFFSET(Tables!$F$6,0,ROW(B53)-8)&gt;0,OFFSET(Tables!$F$6,0,ROW(B53)-8),"")</f>
        <v>46</v>
      </c>
      <c r="C53" s="265" t="str">
        <f ca="1">IF($B53 = "", "", OFFSET(OFFSET(Tables!$F$14, (COLUMN(C53) - 3) * 9, 0),  0, ROW(C53) - 8))</f>
        <v/>
      </c>
      <c r="D53" s="264" t="str">
        <f ca="1">IF($B53 = "", "", OFFSET(OFFSET(Tables!$F$14, (COLUMN(D53) - 3) * 9, 0),  0, ROW(D53) - 8))</f>
        <v/>
      </c>
      <c r="E53" s="264" t="str">
        <f ca="1">IF($B53 = "", "", OFFSET(OFFSET(Tables!$F$14, (COLUMN(E53) - 3) * 9, 0),  0, ROW(E53) - 8))</f>
        <v/>
      </c>
      <c r="F53" s="264" t="str">
        <f ca="1">IF($B53 = "", "", OFFSET(OFFSET(Tables!$F$14, (COLUMN(F53) - 3) * 9, 0),  0, ROW(F53) - 8))</f>
        <v/>
      </c>
      <c r="G53" s="264" t="str">
        <f ca="1">IF($B53 = "", "", OFFSET(OFFSET(Tables!$F$14, (COLUMN(G53) - 3) * 9, 0),  0, ROW(G53) - 8))</f>
        <v/>
      </c>
      <c r="H53" s="264" t="str">
        <f ca="1">IF($B53 = "", "", OFFSET(OFFSET(Tables!$F$14, (COLUMN(H53) - 3) * 9, 0),  0, ROW(H53) - 8))</f>
        <v/>
      </c>
      <c r="I53" s="264" t="str">
        <f ca="1">IF($B53 = "", "", OFFSET(OFFSET(Tables!$F$14, (COLUMN(I53) - 3) * 9, 0),  0, ROW(I53) - 8))</f>
        <v/>
      </c>
      <c r="J53" s="264" t="str">
        <f ca="1">IF($B53 = "", "", OFFSET(OFFSET(Tables!$F$14, (COLUMN(J53) - 3) * 9, 0),  0, ROW(J53) - 8))</f>
        <v/>
      </c>
      <c r="K53" s="264" t="str">
        <f ca="1">IF($B53 = "", "", OFFSET(OFFSET(Tables!$F$14, (COLUMN(K53) - 3) * 9, 0),  0, ROW(K53) - 8))</f>
        <v/>
      </c>
      <c r="L53" s="264" t="str">
        <f ca="1">IF($B53 = "", "", OFFSET(OFFSET(Tables!$F$14, (COLUMN(L53) - 3) * 9, 0),  0, ROW(L53) - 8))</f>
        <v/>
      </c>
      <c r="M53" s="264" t="str">
        <f ca="1">IF($B53 = "", "", OFFSET(OFFSET(Tables!$F$14, (COLUMN(M53) - 3) * 9, 0),  0, ROW(M53) - 8))</f>
        <v/>
      </c>
      <c r="N53" s="264" t="str">
        <f ca="1">IF($B53 = "", "", OFFSET(OFFSET(Tables!$F$14, (COLUMN(N53) - 3) * 9, 0),  0, ROW(N53) - 8))</f>
        <v/>
      </c>
      <c r="O53" s="264" t="str">
        <f ca="1">IF($B53 = "", "", OFFSET(OFFSET(Tables!$F$14, (COLUMN(O53) - 3) * 9, 0),  0, ROW(O53) - 8))</f>
        <v/>
      </c>
      <c r="P53" s="264" t="str">
        <f ca="1">IF($B53 = "", "", OFFSET(OFFSET(Tables!$F$14, (COLUMN(P53) - 3) * 9, 0),  0, ROW(P53) - 8))</f>
        <v/>
      </c>
      <c r="Q53" s="264" t="str">
        <f ca="1">IF($B53 = "", "", OFFSET(OFFSET(Tables!$F$14, (COLUMN(Q53) - 3) * 9, 0),  0, ROW(Q53) - 8))</f>
        <v/>
      </c>
      <c r="R53" s="264" t="str">
        <f ca="1">IF($B53 = "", "", OFFSET(OFFSET(Tables!$F$14, (COLUMN(R53) - 3) * 9, 0),  0, ROW(R53) - 8))</f>
        <v/>
      </c>
      <c r="S53" s="264" t="str">
        <f ca="1">IF($B53 = "", "", OFFSET(OFFSET(Tables!$F$14, (COLUMN(S53) - 3) * 9, 0),  0, ROW(S53) - 8))</f>
        <v/>
      </c>
      <c r="T53" s="264" t="str">
        <f ca="1">IF($B53 = "", "", OFFSET(OFFSET(Tables!$F$14, (COLUMN(T53) - 3) * 9, 0),  0, ROW(T53) - 8))</f>
        <v/>
      </c>
      <c r="U53" s="264" t="str">
        <f ca="1">IF($B53 = "", "", OFFSET(OFFSET(Tables!$F$14, (COLUMN(U53) - 3) * 9, 0),  0, ROW(U53) - 8))</f>
        <v/>
      </c>
      <c r="V53" s="264" t="str">
        <f ca="1">IF($B53 = "", "", OFFSET(OFFSET(Tables!$F$14, (COLUMN(V53) - 3) * 9, 0),  0, ROW(V53) - 8))</f>
        <v/>
      </c>
      <c r="W53" s="264" t="str">
        <f ca="1">IF($B53 = "", "", OFFSET(OFFSET(Tables!$F$14, (COLUMN(W53) - 3) * 9, 0),  0, ROW(W53) - 8))</f>
        <v/>
      </c>
      <c r="X53" s="264" t="str">
        <f ca="1">IF($B53 = "", "", OFFSET(OFFSET(Tables!$F$14, (COLUMN(X53) - 3) * 9, 0),  0, ROW(X53) - 8))</f>
        <v/>
      </c>
      <c r="Y53" s="264" t="str">
        <f ca="1">IF($B53 = "", "", OFFSET(OFFSET(Tables!$F$14, (COLUMN(Y53) - 3) * 9, 0),  0, ROW(Y53) - 8))</f>
        <v/>
      </c>
      <c r="Z53" s="264" t="str">
        <f ca="1">IF($B53 = "", "", OFFSET(OFFSET(Tables!$F$14, (COLUMN(Z53) - 3) * 9, 0),  0, ROW(Z53) - 8))</f>
        <v/>
      </c>
    </row>
    <row r="54" spans="1:26" x14ac:dyDescent="0.2">
      <c r="A54" s="229" t="str">
        <f ca="1">IF(OFFSET(Tables!$F$5,0,ROW(B54)-8)&gt;0,OFFSET(Tables!$F$5,0,ROW(B54)-8),"")</f>
        <v/>
      </c>
      <c r="B54" s="170">
        <f ca="1">IF(OFFSET(Tables!$F$6,0,ROW(B54)-8)&gt;0,OFFSET(Tables!$F$6,0,ROW(B54)-8),"")</f>
        <v>47</v>
      </c>
      <c r="C54" s="265" t="str">
        <f ca="1">IF($B54 = "", "", OFFSET(OFFSET(Tables!$F$14, (COLUMN(C54) - 3) * 9, 0),  0, ROW(C54) - 8))</f>
        <v/>
      </c>
      <c r="D54" s="264" t="str">
        <f ca="1">IF($B54 = "", "", OFFSET(OFFSET(Tables!$F$14, (COLUMN(D54) - 3) * 9, 0),  0, ROW(D54) - 8))</f>
        <v/>
      </c>
      <c r="E54" s="264" t="str">
        <f ca="1">IF($B54 = "", "", OFFSET(OFFSET(Tables!$F$14, (COLUMN(E54) - 3) * 9, 0),  0, ROW(E54) - 8))</f>
        <v/>
      </c>
      <c r="F54" s="264" t="str">
        <f ca="1">IF($B54 = "", "", OFFSET(OFFSET(Tables!$F$14, (COLUMN(F54) - 3) * 9, 0),  0, ROW(F54) - 8))</f>
        <v/>
      </c>
      <c r="G54" s="264" t="str">
        <f ca="1">IF($B54 = "", "", OFFSET(OFFSET(Tables!$F$14, (COLUMN(G54) - 3) * 9, 0),  0, ROW(G54) - 8))</f>
        <v/>
      </c>
      <c r="H54" s="264" t="str">
        <f ca="1">IF($B54 = "", "", OFFSET(OFFSET(Tables!$F$14, (COLUMN(H54) - 3) * 9, 0),  0, ROW(H54) - 8))</f>
        <v/>
      </c>
      <c r="I54" s="264" t="str">
        <f ca="1">IF($B54 = "", "", OFFSET(OFFSET(Tables!$F$14, (COLUMN(I54) - 3) * 9, 0),  0, ROW(I54) - 8))</f>
        <v/>
      </c>
      <c r="J54" s="264" t="str">
        <f ca="1">IF($B54 = "", "", OFFSET(OFFSET(Tables!$F$14, (COLUMN(J54) - 3) * 9, 0),  0, ROW(J54) - 8))</f>
        <v/>
      </c>
      <c r="K54" s="264" t="str">
        <f ca="1">IF($B54 = "", "", OFFSET(OFFSET(Tables!$F$14, (COLUMN(K54) - 3) * 9, 0),  0, ROW(K54) - 8))</f>
        <v/>
      </c>
      <c r="L54" s="264" t="str">
        <f ca="1">IF($B54 = "", "", OFFSET(OFFSET(Tables!$F$14, (COLUMN(L54) - 3) * 9, 0),  0, ROW(L54) - 8))</f>
        <v/>
      </c>
      <c r="M54" s="264" t="str">
        <f ca="1">IF($B54 = "", "", OFFSET(OFFSET(Tables!$F$14, (COLUMN(M54) - 3) * 9, 0),  0, ROW(M54) - 8))</f>
        <v/>
      </c>
      <c r="N54" s="264" t="str">
        <f ca="1">IF($B54 = "", "", OFFSET(OFFSET(Tables!$F$14, (COLUMN(N54) - 3) * 9, 0),  0, ROW(N54) - 8))</f>
        <v/>
      </c>
      <c r="O54" s="264" t="str">
        <f ca="1">IF($B54 = "", "", OFFSET(OFFSET(Tables!$F$14, (COLUMN(O54) - 3) * 9, 0),  0, ROW(O54) - 8))</f>
        <v/>
      </c>
      <c r="P54" s="264" t="str">
        <f ca="1">IF($B54 = "", "", OFFSET(OFFSET(Tables!$F$14, (COLUMN(P54) - 3) * 9, 0),  0, ROW(P54) - 8))</f>
        <v/>
      </c>
      <c r="Q54" s="264" t="str">
        <f ca="1">IF($B54 = "", "", OFFSET(OFFSET(Tables!$F$14, (COLUMN(Q54) - 3) * 9, 0),  0, ROW(Q54) - 8))</f>
        <v/>
      </c>
      <c r="R54" s="264" t="str">
        <f ca="1">IF($B54 = "", "", OFFSET(OFFSET(Tables!$F$14, (COLUMN(R54) - 3) * 9, 0),  0, ROW(R54) - 8))</f>
        <v/>
      </c>
      <c r="S54" s="264" t="str">
        <f ca="1">IF($B54 = "", "", OFFSET(OFFSET(Tables!$F$14, (COLUMN(S54) - 3) * 9, 0),  0, ROW(S54) - 8))</f>
        <v/>
      </c>
      <c r="T54" s="264" t="str">
        <f ca="1">IF($B54 = "", "", OFFSET(OFFSET(Tables!$F$14, (COLUMN(T54) - 3) * 9, 0),  0, ROW(T54) - 8))</f>
        <v/>
      </c>
      <c r="U54" s="264" t="str">
        <f ca="1">IF($B54 = "", "", OFFSET(OFFSET(Tables!$F$14, (COLUMN(U54) - 3) * 9, 0),  0, ROW(U54) - 8))</f>
        <v/>
      </c>
      <c r="V54" s="264" t="str">
        <f ca="1">IF($B54 = "", "", OFFSET(OFFSET(Tables!$F$14, (COLUMN(V54) - 3) * 9, 0),  0, ROW(V54) - 8))</f>
        <v/>
      </c>
      <c r="W54" s="264" t="str">
        <f ca="1">IF($B54 = "", "", OFFSET(OFFSET(Tables!$F$14, (COLUMN(W54) - 3) * 9, 0),  0, ROW(W54) - 8))</f>
        <v/>
      </c>
      <c r="X54" s="264" t="str">
        <f ca="1">IF($B54 = "", "", OFFSET(OFFSET(Tables!$F$14, (COLUMN(X54) - 3) * 9, 0),  0, ROW(X54) - 8))</f>
        <v/>
      </c>
      <c r="Y54" s="264" t="str">
        <f ca="1">IF($B54 = "", "", OFFSET(OFFSET(Tables!$F$14, (COLUMN(Y54) - 3) * 9, 0),  0, ROW(Y54) - 8))</f>
        <v/>
      </c>
      <c r="Z54" s="264" t="str">
        <f ca="1">IF($B54 = "", "", OFFSET(OFFSET(Tables!$F$14, (COLUMN(Z54) - 3) * 9, 0),  0, ROW(Z54) - 8))</f>
        <v/>
      </c>
    </row>
    <row r="55" spans="1:26" x14ac:dyDescent="0.2">
      <c r="A55" s="229" t="str">
        <f ca="1">IF(OFFSET(Tables!$F$5,0,ROW(B55)-8)&gt;0,OFFSET(Tables!$F$5,0,ROW(B55)-8),"")</f>
        <v/>
      </c>
      <c r="B55" s="170">
        <f ca="1">IF(OFFSET(Tables!$F$6,0,ROW(B55)-8)&gt;0,OFFSET(Tables!$F$6,0,ROW(B55)-8),"")</f>
        <v>48</v>
      </c>
      <c r="C55" s="265" t="str">
        <f ca="1">IF($B55 = "", "", OFFSET(OFFSET(Tables!$F$14, (COLUMN(C55) - 3) * 9, 0),  0, ROW(C55) - 8))</f>
        <v/>
      </c>
      <c r="D55" s="264" t="str">
        <f ca="1">IF($B55 = "", "", OFFSET(OFFSET(Tables!$F$14, (COLUMN(D55) - 3) * 9, 0),  0, ROW(D55) - 8))</f>
        <v/>
      </c>
      <c r="E55" s="264" t="str">
        <f ca="1">IF($B55 = "", "", OFFSET(OFFSET(Tables!$F$14, (COLUMN(E55) - 3) * 9, 0),  0, ROW(E55) - 8))</f>
        <v/>
      </c>
      <c r="F55" s="264" t="str">
        <f ca="1">IF($B55 = "", "", OFFSET(OFFSET(Tables!$F$14, (COLUMN(F55) - 3) * 9, 0),  0, ROW(F55) - 8))</f>
        <v/>
      </c>
      <c r="G55" s="264" t="str">
        <f ca="1">IF($B55 = "", "", OFFSET(OFFSET(Tables!$F$14, (COLUMN(G55) - 3) * 9, 0),  0, ROW(G55) - 8))</f>
        <v/>
      </c>
      <c r="H55" s="264" t="str">
        <f ca="1">IF($B55 = "", "", OFFSET(OFFSET(Tables!$F$14, (COLUMN(H55) - 3) * 9, 0),  0, ROW(H55) - 8))</f>
        <v/>
      </c>
      <c r="I55" s="264" t="str">
        <f ca="1">IF($B55 = "", "", OFFSET(OFFSET(Tables!$F$14, (COLUMN(I55) - 3) * 9, 0),  0, ROW(I55) - 8))</f>
        <v/>
      </c>
      <c r="J55" s="264" t="str">
        <f ca="1">IF($B55 = "", "", OFFSET(OFFSET(Tables!$F$14, (COLUMN(J55) - 3) * 9, 0),  0, ROW(J55) - 8))</f>
        <v/>
      </c>
      <c r="K55" s="264" t="str">
        <f ca="1">IF($B55 = "", "", OFFSET(OFFSET(Tables!$F$14, (COLUMN(K55) - 3) * 9, 0),  0, ROW(K55) - 8))</f>
        <v/>
      </c>
      <c r="L55" s="264" t="str">
        <f ca="1">IF($B55 = "", "", OFFSET(OFFSET(Tables!$F$14, (COLUMN(L55) - 3) * 9, 0),  0, ROW(L55) - 8))</f>
        <v/>
      </c>
      <c r="M55" s="264" t="str">
        <f ca="1">IF($B55 = "", "", OFFSET(OFFSET(Tables!$F$14, (COLUMN(M55) - 3) * 9, 0),  0, ROW(M55) - 8))</f>
        <v/>
      </c>
      <c r="N55" s="264" t="str">
        <f ca="1">IF($B55 = "", "", OFFSET(OFFSET(Tables!$F$14, (COLUMN(N55) - 3) * 9, 0),  0, ROW(N55) - 8))</f>
        <v/>
      </c>
      <c r="O55" s="264" t="str">
        <f ca="1">IF($B55 = "", "", OFFSET(OFFSET(Tables!$F$14, (COLUMN(O55) - 3) * 9, 0),  0, ROW(O55) - 8))</f>
        <v/>
      </c>
      <c r="P55" s="264" t="str">
        <f ca="1">IF($B55 = "", "", OFFSET(OFFSET(Tables!$F$14, (COLUMN(P55) - 3) * 9, 0),  0, ROW(P55) - 8))</f>
        <v/>
      </c>
      <c r="Q55" s="264" t="str">
        <f ca="1">IF($B55 = "", "", OFFSET(OFFSET(Tables!$F$14, (COLUMN(Q55) - 3) * 9, 0),  0, ROW(Q55) - 8))</f>
        <v/>
      </c>
      <c r="R55" s="264" t="str">
        <f ca="1">IF($B55 = "", "", OFFSET(OFFSET(Tables!$F$14, (COLUMN(R55) - 3) * 9, 0),  0, ROW(R55) - 8))</f>
        <v/>
      </c>
      <c r="S55" s="264" t="str">
        <f ca="1">IF($B55 = "", "", OFFSET(OFFSET(Tables!$F$14, (COLUMN(S55) - 3) * 9, 0),  0, ROW(S55) - 8))</f>
        <v/>
      </c>
      <c r="T55" s="264" t="str">
        <f ca="1">IF($B55 = "", "", OFFSET(OFFSET(Tables!$F$14, (COLUMN(T55) - 3) * 9, 0),  0, ROW(T55) - 8))</f>
        <v/>
      </c>
      <c r="U55" s="264" t="str">
        <f ca="1">IF($B55 = "", "", OFFSET(OFFSET(Tables!$F$14, (COLUMN(U55) - 3) * 9, 0),  0, ROW(U55) - 8))</f>
        <v/>
      </c>
      <c r="V55" s="264" t="str">
        <f ca="1">IF($B55 = "", "", OFFSET(OFFSET(Tables!$F$14, (COLUMN(V55) - 3) * 9, 0),  0, ROW(V55) - 8))</f>
        <v/>
      </c>
      <c r="W55" s="264" t="str">
        <f ca="1">IF($B55 = "", "", OFFSET(OFFSET(Tables!$F$14, (COLUMN(W55) - 3) * 9, 0),  0, ROW(W55) - 8))</f>
        <v/>
      </c>
      <c r="X55" s="264" t="str">
        <f ca="1">IF($B55 = "", "", OFFSET(OFFSET(Tables!$F$14, (COLUMN(X55) - 3) * 9, 0),  0, ROW(X55) - 8))</f>
        <v/>
      </c>
      <c r="Y55" s="264" t="str">
        <f ca="1">IF($B55 = "", "", OFFSET(OFFSET(Tables!$F$14, (COLUMN(Y55) - 3) * 9, 0),  0, ROW(Y55) - 8))</f>
        <v/>
      </c>
      <c r="Z55" s="264" t="str">
        <f ca="1">IF($B55 = "", "", OFFSET(OFFSET(Tables!$F$14, (COLUMN(Z55) - 3) * 9, 0),  0, ROW(Z55) - 8))</f>
        <v/>
      </c>
    </row>
    <row r="56" spans="1:26" x14ac:dyDescent="0.2">
      <c r="A56" s="229" t="str">
        <f ca="1">IF(OFFSET(Tables!$F$5,0,ROW(B56)-8)&gt;0,OFFSET(Tables!$F$5,0,ROW(B56)-8),"")</f>
        <v/>
      </c>
      <c r="B56" s="170">
        <f ca="1">IF(OFFSET(Tables!$F$6,0,ROW(B56)-8)&gt;0,OFFSET(Tables!$F$6,0,ROW(B56)-8),"")</f>
        <v>49</v>
      </c>
      <c r="C56" s="265" t="str">
        <f ca="1">IF($B56 = "", "", OFFSET(OFFSET(Tables!$F$14, (COLUMN(C56) - 3) * 9, 0),  0, ROW(C56) - 8))</f>
        <v/>
      </c>
      <c r="D56" s="264" t="str">
        <f ca="1">IF($B56 = "", "", OFFSET(OFFSET(Tables!$F$14, (COLUMN(D56) - 3) * 9, 0),  0, ROW(D56) - 8))</f>
        <v/>
      </c>
      <c r="E56" s="264" t="str">
        <f ca="1">IF($B56 = "", "", OFFSET(OFFSET(Tables!$F$14, (COLUMN(E56) - 3) * 9, 0),  0, ROW(E56) - 8))</f>
        <v/>
      </c>
      <c r="F56" s="264" t="str">
        <f ca="1">IF($B56 = "", "", OFFSET(OFFSET(Tables!$F$14, (COLUMN(F56) - 3) * 9, 0),  0, ROW(F56) - 8))</f>
        <v/>
      </c>
      <c r="G56" s="264" t="str">
        <f ca="1">IF($B56 = "", "", OFFSET(OFFSET(Tables!$F$14, (COLUMN(G56) - 3) * 9, 0),  0, ROW(G56) - 8))</f>
        <v/>
      </c>
      <c r="H56" s="264" t="str">
        <f ca="1">IF($B56 = "", "", OFFSET(OFFSET(Tables!$F$14, (COLUMN(H56) - 3) * 9, 0),  0, ROW(H56) - 8))</f>
        <v/>
      </c>
      <c r="I56" s="264" t="str">
        <f ca="1">IF($B56 = "", "", OFFSET(OFFSET(Tables!$F$14, (COLUMN(I56) - 3) * 9, 0),  0, ROW(I56) - 8))</f>
        <v/>
      </c>
      <c r="J56" s="264" t="str">
        <f ca="1">IF($B56 = "", "", OFFSET(OFFSET(Tables!$F$14, (COLUMN(J56) - 3) * 9, 0),  0, ROW(J56) - 8))</f>
        <v/>
      </c>
      <c r="K56" s="264" t="str">
        <f ca="1">IF($B56 = "", "", OFFSET(OFFSET(Tables!$F$14, (COLUMN(K56) - 3) * 9, 0),  0, ROW(K56) - 8))</f>
        <v/>
      </c>
      <c r="L56" s="264" t="str">
        <f ca="1">IF($B56 = "", "", OFFSET(OFFSET(Tables!$F$14, (COLUMN(L56) - 3) * 9, 0),  0, ROW(L56) - 8))</f>
        <v/>
      </c>
      <c r="M56" s="264" t="str">
        <f ca="1">IF($B56 = "", "", OFFSET(OFFSET(Tables!$F$14, (COLUMN(M56) - 3) * 9, 0),  0, ROW(M56) - 8))</f>
        <v/>
      </c>
      <c r="N56" s="264" t="str">
        <f ca="1">IF($B56 = "", "", OFFSET(OFFSET(Tables!$F$14, (COLUMN(N56) - 3) * 9, 0),  0, ROW(N56) - 8))</f>
        <v/>
      </c>
      <c r="O56" s="264" t="str">
        <f ca="1">IF($B56 = "", "", OFFSET(OFFSET(Tables!$F$14, (COLUMN(O56) - 3) * 9, 0),  0, ROW(O56) - 8))</f>
        <v/>
      </c>
      <c r="P56" s="264" t="str">
        <f ca="1">IF($B56 = "", "", OFFSET(OFFSET(Tables!$F$14, (COLUMN(P56) - 3) * 9, 0),  0, ROW(P56) - 8))</f>
        <v/>
      </c>
      <c r="Q56" s="264" t="str">
        <f ca="1">IF($B56 = "", "", OFFSET(OFFSET(Tables!$F$14, (COLUMN(Q56) - 3) * 9, 0),  0, ROW(Q56) - 8))</f>
        <v/>
      </c>
      <c r="R56" s="264" t="str">
        <f ca="1">IF($B56 = "", "", OFFSET(OFFSET(Tables!$F$14, (COLUMN(R56) - 3) * 9, 0),  0, ROW(R56) - 8))</f>
        <v/>
      </c>
      <c r="S56" s="264" t="str">
        <f ca="1">IF($B56 = "", "", OFFSET(OFFSET(Tables!$F$14, (COLUMN(S56) - 3) * 9, 0),  0, ROW(S56) - 8))</f>
        <v/>
      </c>
      <c r="T56" s="264" t="str">
        <f ca="1">IF($B56 = "", "", OFFSET(OFFSET(Tables!$F$14, (COLUMN(T56) - 3) * 9, 0),  0, ROW(T56) - 8))</f>
        <v/>
      </c>
      <c r="U56" s="264" t="str">
        <f ca="1">IF($B56 = "", "", OFFSET(OFFSET(Tables!$F$14, (COLUMN(U56) - 3) * 9, 0),  0, ROW(U56) - 8))</f>
        <v/>
      </c>
      <c r="V56" s="264" t="str">
        <f ca="1">IF($B56 = "", "", OFFSET(OFFSET(Tables!$F$14, (COLUMN(V56) - 3) * 9, 0),  0, ROW(V56) - 8))</f>
        <v/>
      </c>
      <c r="W56" s="264" t="str">
        <f ca="1">IF($B56 = "", "", OFFSET(OFFSET(Tables!$F$14, (COLUMN(W56) - 3) * 9, 0),  0, ROW(W56) - 8))</f>
        <v/>
      </c>
      <c r="X56" s="264" t="str">
        <f ca="1">IF($B56 = "", "", OFFSET(OFFSET(Tables!$F$14, (COLUMN(X56) - 3) * 9, 0),  0, ROW(X56) - 8))</f>
        <v/>
      </c>
      <c r="Y56" s="264" t="str">
        <f ca="1">IF($B56 = "", "", OFFSET(OFFSET(Tables!$F$14, (COLUMN(Y56) - 3) * 9, 0),  0, ROW(Y56) - 8))</f>
        <v/>
      </c>
      <c r="Z56" s="264" t="str">
        <f ca="1">IF($B56 = "", "", OFFSET(OFFSET(Tables!$F$14, (COLUMN(Z56) - 3) * 9, 0),  0, ROW(Z56) - 8))</f>
        <v/>
      </c>
    </row>
    <row r="57" spans="1:26" x14ac:dyDescent="0.2">
      <c r="A57" s="229" t="str">
        <f ca="1">IF(OFFSET(Tables!$F$5,0,ROW(B57)-8)&gt;0,OFFSET(Tables!$F$5,0,ROW(B57)-8),"")</f>
        <v/>
      </c>
      <c r="B57" s="170">
        <f ca="1">IF(OFFSET(Tables!$F$6,0,ROW(B57)-8)&gt;0,OFFSET(Tables!$F$6,0,ROW(B57)-8),"")</f>
        <v>50</v>
      </c>
      <c r="C57" s="265" t="str">
        <f ca="1">IF($B57 = "", "", OFFSET(OFFSET(Tables!$F$14, (COLUMN(C57) - 3) * 9, 0),  0, ROW(C57) - 8))</f>
        <v/>
      </c>
      <c r="D57" s="264" t="str">
        <f ca="1">IF($B57 = "", "", OFFSET(OFFSET(Tables!$F$14, (COLUMN(D57) - 3) * 9, 0),  0, ROW(D57) - 8))</f>
        <v/>
      </c>
      <c r="E57" s="264" t="str">
        <f ca="1">IF($B57 = "", "", OFFSET(OFFSET(Tables!$F$14, (COLUMN(E57) - 3) * 9, 0),  0, ROW(E57) - 8))</f>
        <v/>
      </c>
      <c r="F57" s="264" t="str">
        <f ca="1">IF($B57 = "", "", OFFSET(OFFSET(Tables!$F$14, (COLUMN(F57) - 3) * 9, 0),  0, ROW(F57) - 8))</f>
        <v/>
      </c>
      <c r="G57" s="264" t="str">
        <f ca="1">IF($B57 = "", "", OFFSET(OFFSET(Tables!$F$14, (COLUMN(G57) - 3) * 9, 0),  0, ROW(G57) - 8))</f>
        <v/>
      </c>
      <c r="H57" s="264" t="str">
        <f ca="1">IF($B57 = "", "", OFFSET(OFFSET(Tables!$F$14, (COLUMN(H57) - 3) * 9, 0),  0, ROW(H57) - 8))</f>
        <v/>
      </c>
      <c r="I57" s="264" t="str">
        <f ca="1">IF($B57 = "", "", OFFSET(OFFSET(Tables!$F$14, (COLUMN(I57) - 3) * 9, 0),  0, ROW(I57) - 8))</f>
        <v/>
      </c>
      <c r="J57" s="264" t="str">
        <f ca="1">IF($B57 = "", "", OFFSET(OFFSET(Tables!$F$14, (COLUMN(J57) - 3) * 9, 0),  0, ROW(J57) - 8))</f>
        <v/>
      </c>
      <c r="K57" s="264" t="str">
        <f ca="1">IF($B57 = "", "", OFFSET(OFFSET(Tables!$F$14, (COLUMN(K57) - 3) * 9, 0),  0, ROW(K57) - 8))</f>
        <v/>
      </c>
      <c r="L57" s="264" t="str">
        <f ca="1">IF($B57 = "", "", OFFSET(OFFSET(Tables!$F$14, (COLUMN(L57) - 3) * 9, 0),  0, ROW(L57) - 8))</f>
        <v/>
      </c>
      <c r="M57" s="264" t="str">
        <f ca="1">IF($B57 = "", "", OFFSET(OFFSET(Tables!$F$14, (COLUMN(M57) - 3) * 9, 0),  0, ROW(M57) - 8))</f>
        <v/>
      </c>
      <c r="N57" s="264" t="str">
        <f ca="1">IF($B57 = "", "", OFFSET(OFFSET(Tables!$F$14, (COLUMN(N57) - 3) * 9, 0),  0, ROW(N57) - 8))</f>
        <v/>
      </c>
      <c r="O57" s="264" t="str">
        <f ca="1">IF($B57 = "", "", OFFSET(OFFSET(Tables!$F$14, (COLUMN(O57) - 3) * 9, 0),  0, ROW(O57) - 8))</f>
        <v/>
      </c>
      <c r="P57" s="264" t="str">
        <f ca="1">IF($B57 = "", "", OFFSET(OFFSET(Tables!$F$14, (COLUMN(P57) - 3) * 9, 0),  0, ROW(P57) - 8))</f>
        <v/>
      </c>
      <c r="Q57" s="264" t="str">
        <f ca="1">IF($B57 = "", "", OFFSET(OFFSET(Tables!$F$14, (COLUMN(Q57) - 3) * 9, 0),  0, ROW(Q57) - 8))</f>
        <v/>
      </c>
      <c r="R57" s="264" t="str">
        <f ca="1">IF($B57 = "", "", OFFSET(OFFSET(Tables!$F$14, (COLUMN(R57) - 3) * 9, 0),  0, ROW(R57) - 8))</f>
        <v/>
      </c>
      <c r="S57" s="264" t="str">
        <f ca="1">IF($B57 = "", "", OFFSET(OFFSET(Tables!$F$14, (COLUMN(S57) - 3) * 9, 0),  0, ROW(S57) - 8))</f>
        <v/>
      </c>
      <c r="T57" s="264" t="str">
        <f ca="1">IF($B57 = "", "", OFFSET(OFFSET(Tables!$F$14, (COLUMN(T57) - 3) * 9, 0),  0, ROW(T57) - 8))</f>
        <v/>
      </c>
      <c r="U57" s="264" t="str">
        <f ca="1">IF($B57 = "", "", OFFSET(OFFSET(Tables!$F$14, (COLUMN(U57) - 3) * 9, 0),  0, ROW(U57) - 8))</f>
        <v/>
      </c>
      <c r="V57" s="264" t="str">
        <f ca="1">IF($B57 = "", "", OFFSET(OFFSET(Tables!$F$14, (COLUMN(V57) - 3) * 9, 0),  0, ROW(V57) - 8))</f>
        <v/>
      </c>
      <c r="W57" s="264" t="str">
        <f ca="1">IF($B57 = "", "", OFFSET(OFFSET(Tables!$F$14, (COLUMN(W57) - 3) * 9, 0),  0, ROW(W57) - 8))</f>
        <v/>
      </c>
      <c r="X57" s="264" t="str">
        <f ca="1">IF($B57 = "", "", OFFSET(OFFSET(Tables!$F$14, (COLUMN(X57) - 3) * 9, 0),  0, ROW(X57) - 8))</f>
        <v/>
      </c>
      <c r="Y57" s="264" t="str">
        <f ca="1">IF($B57 = "", "", OFFSET(OFFSET(Tables!$F$14, (COLUMN(Y57) - 3) * 9, 0),  0, ROW(Y57) - 8))</f>
        <v/>
      </c>
      <c r="Z57" s="264" t="str">
        <f ca="1">IF($B57 = "", "", OFFSET(OFFSET(Tables!$F$14, (COLUMN(Z57) - 3) * 9, 0),  0, ROW(Z57) - 8))</f>
        <v/>
      </c>
    </row>
    <row r="58" spans="1:26" x14ac:dyDescent="0.2">
      <c r="A58" s="229" t="str">
        <f ca="1">IF(OFFSET(Tables!$F$5,0,ROW(B58)-8)&gt;0,OFFSET(Tables!$F$5,0,ROW(B58)-8),"")</f>
        <v/>
      </c>
      <c r="B58" s="170">
        <f ca="1">IF(OFFSET(Tables!$F$6,0,ROW(B58)-8)&gt;0,OFFSET(Tables!$F$6,0,ROW(B58)-8),"")</f>
        <v>51</v>
      </c>
      <c r="C58" s="265" t="str">
        <f ca="1">IF($B58 = "", "", OFFSET(OFFSET(Tables!$F$14, (COLUMN(C58) - 3) * 9, 0),  0, ROW(C58) - 8))</f>
        <v/>
      </c>
      <c r="D58" s="264" t="str">
        <f ca="1">IF($B58 = "", "", OFFSET(OFFSET(Tables!$F$14, (COLUMN(D58) - 3) * 9, 0),  0, ROW(D58) - 8))</f>
        <v/>
      </c>
      <c r="E58" s="264" t="str">
        <f ca="1">IF($B58 = "", "", OFFSET(OFFSET(Tables!$F$14, (COLUMN(E58) - 3) * 9, 0),  0, ROW(E58) - 8))</f>
        <v/>
      </c>
      <c r="F58" s="264" t="str">
        <f ca="1">IF($B58 = "", "", OFFSET(OFFSET(Tables!$F$14, (COLUMN(F58) - 3) * 9, 0),  0, ROW(F58) - 8))</f>
        <v/>
      </c>
      <c r="G58" s="264" t="str">
        <f ca="1">IF($B58 = "", "", OFFSET(OFFSET(Tables!$F$14, (COLUMN(G58) - 3) * 9, 0),  0, ROW(G58) - 8))</f>
        <v/>
      </c>
      <c r="H58" s="264" t="str">
        <f ca="1">IF($B58 = "", "", OFFSET(OFFSET(Tables!$F$14, (COLUMN(H58) - 3) * 9, 0),  0, ROW(H58) - 8))</f>
        <v/>
      </c>
      <c r="I58" s="264" t="str">
        <f ca="1">IF($B58 = "", "", OFFSET(OFFSET(Tables!$F$14, (COLUMN(I58) - 3) * 9, 0),  0, ROW(I58) - 8))</f>
        <v/>
      </c>
      <c r="J58" s="264" t="str">
        <f ca="1">IF($B58 = "", "", OFFSET(OFFSET(Tables!$F$14, (COLUMN(J58) - 3) * 9, 0),  0, ROW(J58) - 8))</f>
        <v/>
      </c>
      <c r="K58" s="264" t="str">
        <f ca="1">IF($B58 = "", "", OFFSET(OFFSET(Tables!$F$14, (COLUMN(K58) - 3) * 9, 0),  0, ROW(K58) - 8))</f>
        <v/>
      </c>
      <c r="L58" s="264" t="str">
        <f ca="1">IF($B58 = "", "", OFFSET(OFFSET(Tables!$F$14, (COLUMN(L58) - 3) * 9, 0),  0, ROW(L58) - 8))</f>
        <v/>
      </c>
      <c r="M58" s="264" t="str">
        <f ca="1">IF($B58 = "", "", OFFSET(OFFSET(Tables!$F$14, (COLUMN(M58) - 3) * 9, 0),  0, ROW(M58) - 8))</f>
        <v/>
      </c>
      <c r="N58" s="264" t="str">
        <f ca="1">IF($B58 = "", "", OFFSET(OFFSET(Tables!$F$14, (COLUMN(N58) - 3) * 9, 0),  0, ROW(N58) - 8))</f>
        <v/>
      </c>
      <c r="O58" s="264" t="str">
        <f ca="1">IF($B58 = "", "", OFFSET(OFFSET(Tables!$F$14, (COLUMN(O58) - 3) * 9, 0),  0, ROW(O58) - 8))</f>
        <v/>
      </c>
      <c r="P58" s="264" t="str">
        <f ca="1">IF($B58 = "", "", OFFSET(OFFSET(Tables!$F$14, (COLUMN(P58) - 3) * 9, 0),  0, ROW(P58) - 8))</f>
        <v/>
      </c>
      <c r="Q58" s="264" t="str">
        <f ca="1">IF($B58 = "", "", OFFSET(OFFSET(Tables!$F$14, (COLUMN(Q58) - 3) * 9, 0),  0, ROW(Q58) - 8))</f>
        <v/>
      </c>
      <c r="R58" s="264" t="str">
        <f ca="1">IF($B58 = "", "", OFFSET(OFFSET(Tables!$F$14, (COLUMN(R58) - 3) * 9, 0),  0, ROW(R58) - 8))</f>
        <v/>
      </c>
      <c r="S58" s="264" t="str">
        <f ca="1">IF($B58 = "", "", OFFSET(OFFSET(Tables!$F$14, (COLUMN(S58) - 3) * 9, 0),  0, ROW(S58) - 8))</f>
        <v/>
      </c>
      <c r="T58" s="264" t="str">
        <f ca="1">IF($B58 = "", "", OFFSET(OFFSET(Tables!$F$14, (COLUMN(T58) - 3) * 9, 0),  0, ROW(T58) - 8))</f>
        <v/>
      </c>
      <c r="U58" s="264" t="str">
        <f ca="1">IF($B58 = "", "", OFFSET(OFFSET(Tables!$F$14, (COLUMN(U58) - 3) * 9, 0),  0, ROW(U58) - 8))</f>
        <v/>
      </c>
      <c r="V58" s="264" t="str">
        <f ca="1">IF($B58 = "", "", OFFSET(OFFSET(Tables!$F$14, (COLUMN(V58) - 3) * 9, 0),  0, ROW(V58) - 8))</f>
        <v/>
      </c>
      <c r="W58" s="264" t="str">
        <f ca="1">IF($B58 = "", "", OFFSET(OFFSET(Tables!$F$14, (COLUMN(W58) - 3) * 9, 0),  0, ROW(W58) - 8))</f>
        <v/>
      </c>
      <c r="X58" s="264" t="str">
        <f ca="1">IF($B58 = "", "", OFFSET(OFFSET(Tables!$F$14, (COLUMN(X58) - 3) * 9, 0),  0, ROW(X58) - 8))</f>
        <v/>
      </c>
      <c r="Y58" s="264" t="str">
        <f ca="1">IF($B58 = "", "", OFFSET(OFFSET(Tables!$F$14, (COLUMN(Y58) - 3) * 9, 0),  0, ROW(Y58) - 8))</f>
        <v/>
      </c>
      <c r="Z58" s="264" t="str">
        <f ca="1">IF($B58 = "", "", OFFSET(OFFSET(Tables!$F$14, (COLUMN(Z58) - 3) * 9, 0),  0, ROW(Z58) - 8))</f>
        <v/>
      </c>
    </row>
    <row r="59" spans="1:26" x14ac:dyDescent="0.2">
      <c r="A59" s="229" t="str">
        <f ca="1">IF(OFFSET(Tables!$F$5,0,ROW(B59)-8)&gt;0,OFFSET(Tables!$F$5,0,ROW(B59)-8),"")</f>
        <v/>
      </c>
      <c r="B59" s="170">
        <f ca="1">IF(OFFSET(Tables!$F$6,0,ROW(B59)-8)&gt;0,OFFSET(Tables!$F$6,0,ROW(B59)-8),"")</f>
        <v>52</v>
      </c>
      <c r="C59" s="265" t="str">
        <f ca="1">IF($B59 = "", "", OFFSET(OFFSET(Tables!$F$14, (COLUMN(C59) - 3) * 9, 0),  0, ROW(C59) - 8))</f>
        <v/>
      </c>
      <c r="D59" s="264" t="str">
        <f ca="1">IF($B59 = "", "", OFFSET(OFFSET(Tables!$F$14, (COLUMN(D59) - 3) * 9, 0),  0, ROW(D59) - 8))</f>
        <v/>
      </c>
      <c r="E59" s="264" t="str">
        <f ca="1">IF($B59 = "", "", OFFSET(OFFSET(Tables!$F$14, (COLUMN(E59) - 3) * 9, 0),  0, ROW(E59) - 8))</f>
        <v/>
      </c>
      <c r="F59" s="264" t="str">
        <f ca="1">IF($B59 = "", "", OFFSET(OFFSET(Tables!$F$14, (COLUMN(F59) - 3) * 9, 0),  0, ROW(F59) - 8))</f>
        <v/>
      </c>
      <c r="G59" s="264" t="str">
        <f ca="1">IF($B59 = "", "", OFFSET(OFFSET(Tables!$F$14, (COLUMN(G59) - 3) * 9, 0),  0, ROW(G59) - 8))</f>
        <v/>
      </c>
      <c r="H59" s="264" t="str">
        <f ca="1">IF($B59 = "", "", OFFSET(OFFSET(Tables!$F$14, (COLUMN(H59) - 3) * 9, 0),  0, ROW(H59) - 8))</f>
        <v/>
      </c>
      <c r="I59" s="264" t="str">
        <f ca="1">IF($B59 = "", "", OFFSET(OFFSET(Tables!$F$14, (COLUMN(I59) - 3) * 9, 0),  0, ROW(I59) - 8))</f>
        <v/>
      </c>
      <c r="J59" s="264" t="str">
        <f ca="1">IF($B59 = "", "", OFFSET(OFFSET(Tables!$F$14, (COLUMN(J59) - 3) * 9, 0),  0, ROW(J59) - 8))</f>
        <v/>
      </c>
      <c r="K59" s="264" t="str">
        <f ca="1">IF($B59 = "", "", OFFSET(OFFSET(Tables!$F$14, (COLUMN(K59) - 3) * 9, 0),  0, ROW(K59) - 8))</f>
        <v/>
      </c>
      <c r="L59" s="264" t="str">
        <f ca="1">IF($B59 = "", "", OFFSET(OFFSET(Tables!$F$14, (COLUMN(L59) - 3) * 9, 0),  0, ROW(L59) - 8))</f>
        <v/>
      </c>
      <c r="M59" s="264" t="str">
        <f ca="1">IF($B59 = "", "", OFFSET(OFFSET(Tables!$F$14, (COLUMN(M59) - 3) * 9, 0),  0, ROW(M59) - 8))</f>
        <v/>
      </c>
      <c r="N59" s="264" t="str">
        <f ca="1">IF($B59 = "", "", OFFSET(OFFSET(Tables!$F$14, (COLUMN(N59) - 3) * 9, 0),  0, ROW(N59) - 8))</f>
        <v/>
      </c>
      <c r="O59" s="264" t="str">
        <f ca="1">IF($B59 = "", "", OFFSET(OFFSET(Tables!$F$14, (COLUMN(O59) - 3) * 9, 0),  0, ROW(O59) - 8))</f>
        <v/>
      </c>
      <c r="P59" s="264" t="str">
        <f ca="1">IF($B59 = "", "", OFFSET(OFFSET(Tables!$F$14, (COLUMN(P59) - 3) * 9, 0),  0, ROW(P59) - 8))</f>
        <v/>
      </c>
      <c r="Q59" s="264" t="str">
        <f ca="1">IF($B59 = "", "", OFFSET(OFFSET(Tables!$F$14, (COLUMN(Q59) - 3) * 9, 0),  0, ROW(Q59) - 8))</f>
        <v/>
      </c>
      <c r="R59" s="264" t="str">
        <f ca="1">IF($B59 = "", "", OFFSET(OFFSET(Tables!$F$14, (COLUMN(R59) - 3) * 9, 0),  0, ROW(R59) - 8))</f>
        <v/>
      </c>
      <c r="S59" s="264" t="str">
        <f ca="1">IF($B59 = "", "", OFFSET(OFFSET(Tables!$F$14, (COLUMN(S59) - 3) * 9, 0),  0, ROW(S59) - 8))</f>
        <v/>
      </c>
      <c r="T59" s="264" t="str">
        <f ca="1">IF($B59 = "", "", OFFSET(OFFSET(Tables!$F$14, (COLUMN(T59) - 3) * 9, 0),  0, ROW(T59) - 8))</f>
        <v/>
      </c>
      <c r="U59" s="264" t="str">
        <f ca="1">IF($B59 = "", "", OFFSET(OFFSET(Tables!$F$14, (COLUMN(U59) - 3) * 9, 0),  0, ROW(U59) - 8))</f>
        <v/>
      </c>
      <c r="V59" s="264" t="str">
        <f ca="1">IF($B59 = "", "", OFFSET(OFFSET(Tables!$F$14, (COLUMN(V59) - 3) * 9, 0),  0, ROW(V59) - 8))</f>
        <v/>
      </c>
      <c r="W59" s="264" t="str">
        <f ca="1">IF($B59 = "", "", OFFSET(OFFSET(Tables!$F$14, (COLUMN(W59) - 3) * 9, 0),  0, ROW(W59) - 8))</f>
        <v/>
      </c>
      <c r="X59" s="264" t="str">
        <f ca="1">IF($B59 = "", "", OFFSET(OFFSET(Tables!$F$14, (COLUMN(X59) - 3) * 9, 0),  0, ROW(X59) - 8))</f>
        <v/>
      </c>
      <c r="Y59" s="264" t="str">
        <f ca="1">IF($B59 = "", "", OFFSET(OFFSET(Tables!$F$14, (COLUMN(Y59) - 3) * 9, 0),  0, ROW(Y59) - 8))</f>
        <v/>
      </c>
      <c r="Z59" s="264" t="str">
        <f ca="1">IF($B59 = "", "", OFFSET(OFFSET(Tables!$F$14, (COLUMN(Z59) - 3) * 9, 0),  0, ROW(Z59) - 8))</f>
        <v/>
      </c>
    </row>
    <row r="60" spans="1:26" ht="13.5" thickBot="1" x14ac:dyDescent="0.25">
      <c r="A60" s="231" t="str">
        <f ca="1">IF(OFFSET(Tables!$F$5,0,ROW(B60)-8)&gt;0,OFFSET(Tables!$F$5,0,ROW(B60)-8),"")</f>
        <v/>
      </c>
      <c r="B60" s="232">
        <f ca="1">IF(OFFSET(Tables!$F$6,0,ROW(B60)-8)&gt;0,OFFSET(Tables!$F$6,0,ROW(B60)-8),"")</f>
        <v>53</v>
      </c>
      <c r="C60" s="266" t="str">
        <f ca="1">IF($B60 = "", "", OFFSET(OFFSET(Tables!$F$14, (COLUMN(C60) - 3) * 9, 0),  0, ROW(C60) - 8))</f>
        <v/>
      </c>
      <c r="D60" s="267" t="str">
        <f ca="1">IF($B60 = "", "", OFFSET(OFFSET(Tables!$F$14, (COLUMN(D60) - 3) * 9, 0),  0, ROW(D60) - 8))</f>
        <v/>
      </c>
      <c r="E60" s="267" t="str">
        <f ca="1">IF($B60 = "", "", OFFSET(OFFSET(Tables!$F$14, (COLUMN(E60) - 3) * 9, 0),  0, ROW(E60) - 8))</f>
        <v/>
      </c>
      <c r="F60" s="267" t="str">
        <f ca="1">IF($B60 = "", "", OFFSET(OFFSET(Tables!$F$14, (COLUMN(F60) - 3) * 9, 0),  0, ROW(F60) - 8))</f>
        <v/>
      </c>
      <c r="G60" s="267" t="str">
        <f ca="1">IF($B60 = "", "", OFFSET(OFFSET(Tables!$F$14, (COLUMN(G60) - 3) * 9, 0),  0, ROW(G60) - 8))</f>
        <v/>
      </c>
      <c r="H60" s="267" t="str">
        <f ca="1">IF($B60 = "", "", OFFSET(OFFSET(Tables!$F$14, (COLUMN(H60) - 3) * 9, 0),  0, ROW(H60) - 8))</f>
        <v/>
      </c>
      <c r="I60" s="267" t="str">
        <f ca="1">IF($B60 = "", "", OFFSET(OFFSET(Tables!$F$14, (COLUMN(I60) - 3) * 9, 0),  0, ROW(I60) - 8))</f>
        <v/>
      </c>
      <c r="J60" s="267" t="str">
        <f ca="1">IF($B60 = "", "", OFFSET(OFFSET(Tables!$F$14, (COLUMN(J60) - 3) * 9, 0),  0, ROW(J60) - 8))</f>
        <v/>
      </c>
      <c r="K60" s="267" t="str">
        <f ca="1">IF($B60 = "", "", OFFSET(OFFSET(Tables!$F$14, (COLUMN(K60) - 3) * 9, 0),  0, ROW(K60) - 8))</f>
        <v/>
      </c>
      <c r="L60" s="267" t="str">
        <f ca="1">IF($B60 = "", "", OFFSET(OFFSET(Tables!$F$14, (COLUMN(L60) - 3) * 9, 0),  0, ROW(L60) - 8))</f>
        <v/>
      </c>
      <c r="M60" s="267" t="str">
        <f ca="1">IF($B60 = "", "", OFFSET(OFFSET(Tables!$F$14, (COLUMN(M60) - 3) * 9, 0),  0, ROW(M60) - 8))</f>
        <v/>
      </c>
      <c r="N60" s="267" t="str">
        <f ca="1">IF($B60 = "", "", OFFSET(OFFSET(Tables!$F$14, (COLUMN(N60) - 3) * 9, 0),  0, ROW(N60) - 8))</f>
        <v/>
      </c>
      <c r="O60" s="267" t="str">
        <f ca="1">IF($B60 = "", "", OFFSET(OFFSET(Tables!$F$14, (COLUMN(O60) - 3) * 9, 0),  0, ROW(O60) - 8))</f>
        <v/>
      </c>
      <c r="P60" s="267" t="str">
        <f ca="1">IF($B60 = "", "", OFFSET(OFFSET(Tables!$F$14, (COLUMN(P60) - 3) * 9, 0),  0, ROW(P60) - 8))</f>
        <v/>
      </c>
      <c r="Q60" s="267" t="str">
        <f ca="1">IF($B60 = "", "", OFFSET(OFFSET(Tables!$F$14, (COLUMN(Q60) - 3) * 9, 0),  0, ROW(Q60) - 8))</f>
        <v/>
      </c>
      <c r="R60" s="267" t="str">
        <f ca="1">IF($B60 = "", "", OFFSET(OFFSET(Tables!$F$14, (COLUMN(R60) - 3) * 9, 0),  0, ROW(R60) - 8))</f>
        <v/>
      </c>
      <c r="S60" s="267" t="str">
        <f ca="1">IF($B60 = "", "", OFFSET(OFFSET(Tables!$F$14, (COLUMN(S60) - 3) * 9, 0),  0, ROW(S60) - 8))</f>
        <v/>
      </c>
      <c r="T60" s="267" t="str">
        <f ca="1">IF($B60 = "", "", OFFSET(OFFSET(Tables!$F$14, (COLUMN(T60) - 3) * 9, 0),  0, ROW(T60) - 8))</f>
        <v/>
      </c>
      <c r="U60" s="267" t="str">
        <f ca="1">IF($B60 = "", "", OFFSET(OFFSET(Tables!$F$14, (COLUMN(U60) - 3) * 9, 0),  0, ROW(U60) - 8))</f>
        <v/>
      </c>
      <c r="V60" s="267" t="str">
        <f ca="1">IF($B60 = "", "", OFFSET(OFFSET(Tables!$F$14, (COLUMN(V60) - 3) * 9, 0),  0, ROW(V60) - 8))</f>
        <v/>
      </c>
      <c r="W60" s="267" t="str">
        <f ca="1">IF($B60 = "", "", OFFSET(OFFSET(Tables!$F$14, (COLUMN(W60) - 3) * 9, 0),  0, ROW(W60) - 8))</f>
        <v/>
      </c>
      <c r="X60" s="267" t="str">
        <f ca="1">IF($B60 = "", "", OFFSET(OFFSET(Tables!$F$14, (COLUMN(X60) - 3) * 9, 0),  0, ROW(X60) - 8))</f>
        <v/>
      </c>
      <c r="Y60" s="267" t="str">
        <f ca="1">IF($B60 = "", "", OFFSET(OFFSET(Tables!$F$14, (COLUMN(Y60) - 3) * 9, 0),  0, ROW(Y60) - 8))</f>
        <v/>
      </c>
      <c r="Z60" s="267" t="str">
        <f ca="1">IF($B60 = "", "", OFFSET(OFFSET(Tables!$F$14, (COLUMN(Z60) - 3) * 9, 0),  0, ROW(Z60) - 8))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5" customFormat="1" x14ac:dyDescent="0.2"/>
    <row r="2" spans="1:20" s="165" customFormat="1" ht="15.75" x14ac:dyDescent="0.25">
      <c r="A2" s="603" t="str">
        <f>Tables!$A$257</f>
        <v>Suriname</v>
      </c>
      <c r="B2" s="603"/>
      <c r="C2" s="603"/>
      <c r="D2" s="603"/>
      <c r="E2" s="603"/>
      <c r="F2" s="603"/>
      <c r="G2" s="603"/>
      <c r="H2" s="603"/>
      <c r="I2" s="603"/>
      <c r="J2" s="603"/>
      <c r="K2" s="603"/>
      <c r="L2" s="603"/>
      <c r="M2" s="603"/>
      <c r="N2" s="603"/>
      <c r="O2" s="603"/>
      <c r="P2" s="603"/>
      <c r="Q2" s="603"/>
      <c r="R2" s="603"/>
      <c r="S2" s="603"/>
      <c r="T2" s="603"/>
    </row>
    <row r="3" spans="1:20" s="165" customFormat="1" ht="15" x14ac:dyDescent="0.25">
      <c r="A3" s="602" t="str">
        <f>Tables!$A$258</f>
        <v>Years</v>
      </c>
      <c r="B3" s="602"/>
      <c r="C3" s="602"/>
      <c r="D3" s="602"/>
      <c r="E3" s="602"/>
      <c r="F3" s="602"/>
      <c r="G3" s="602"/>
      <c r="H3" s="602"/>
      <c r="I3" s="602"/>
      <c r="J3" s="602"/>
      <c r="K3" s="602"/>
      <c r="L3" s="602"/>
      <c r="M3" s="602"/>
      <c r="N3" s="602"/>
      <c r="O3" s="602"/>
      <c r="P3" s="602"/>
      <c r="Q3" s="602"/>
      <c r="R3" s="602"/>
      <c r="S3" s="602"/>
      <c r="T3" s="602"/>
    </row>
    <row r="4" spans="1:20" s="165" customFormat="1" x14ac:dyDescent="0.2">
      <c r="B4" s="281"/>
    </row>
    <row r="5" spans="1:20" x14ac:dyDescent="0.2">
      <c r="A5" s="616" t="s">
        <v>82</v>
      </c>
      <c r="B5" s="616"/>
      <c r="C5" s="616"/>
      <c r="D5" s="616"/>
      <c r="E5" s="616"/>
      <c r="F5" s="616"/>
      <c r="G5" s="616"/>
      <c r="H5" s="616"/>
      <c r="I5" s="616"/>
      <c r="J5" s="616"/>
      <c r="K5" s="616"/>
      <c r="L5" s="616"/>
      <c r="M5" s="616"/>
      <c r="N5" s="616"/>
      <c r="O5" s="616"/>
      <c r="P5" s="616"/>
      <c r="Q5" s="616"/>
      <c r="R5" s="616"/>
      <c r="S5" s="616"/>
      <c r="T5" s="616"/>
    </row>
    <row r="6" spans="1:20" x14ac:dyDescent="0.2">
      <c r="A6" s="172"/>
      <c r="B6" s="172"/>
      <c r="C6" s="172"/>
      <c r="D6" s="172"/>
      <c r="E6" s="172"/>
      <c r="F6" s="172"/>
      <c r="G6" s="172"/>
      <c r="H6" s="172"/>
      <c r="I6" s="172"/>
      <c r="J6" s="172"/>
      <c r="K6" s="172"/>
      <c r="L6" s="172"/>
      <c r="M6" s="172"/>
      <c r="N6" s="172"/>
      <c r="O6" s="172"/>
      <c r="P6" s="172"/>
      <c r="Q6" s="172"/>
      <c r="R6" s="172"/>
      <c r="S6" s="172"/>
      <c r="T6" s="172"/>
    </row>
    <row r="7" spans="1:20" ht="13.5" thickBot="1" x14ac:dyDescent="0.25">
      <c r="A7" s="172"/>
      <c r="B7" s="172"/>
      <c r="C7" s="172"/>
      <c r="D7" s="172"/>
      <c r="E7" s="172"/>
      <c r="F7" s="172"/>
      <c r="G7" s="172"/>
      <c r="H7" s="172"/>
      <c r="I7" s="172"/>
      <c r="J7" s="172"/>
      <c r="K7" s="172"/>
      <c r="L7" s="172"/>
      <c r="M7" s="172"/>
      <c r="N7" s="172"/>
      <c r="O7" s="172"/>
      <c r="P7" s="172"/>
      <c r="Q7" s="172"/>
      <c r="R7" s="172"/>
      <c r="S7" s="172"/>
      <c r="T7" s="172"/>
    </row>
    <row r="8" spans="1:20" ht="13.5" thickBot="1" x14ac:dyDescent="0.25">
      <c r="A8" s="617" t="str">
        <f>'Medical History'!A7</f>
        <v>Risk factors, exposure factors, and other comorbidities</v>
      </c>
      <c r="B8" s="618"/>
      <c r="C8" s="623">
        <f>Tables!$BJ$57</f>
        <v>0</v>
      </c>
      <c r="D8" s="624"/>
      <c r="E8" s="624"/>
      <c r="F8" s="624"/>
      <c r="G8" s="624"/>
      <c r="H8" s="624"/>
      <c r="I8" s="624"/>
      <c r="J8" s="624"/>
      <c r="K8" s="624"/>
      <c r="L8" s="624"/>
      <c r="M8" s="624"/>
      <c r="N8" s="624"/>
      <c r="O8" s="624"/>
      <c r="P8" s="624"/>
      <c r="Q8" s="624"/>
      <c r="R8" s="624"/>
      <c r="S8" s="624"/>
      <c r="T8" s="625"/>
    </row>
    <row r="9" spans="1:20" x14ac:dyDescent="0.2">
      <c r="A9" s="619"/>
      <c r="B9" s="620"/>
      <c r="C9" s="626" t="s">
        <v>36</v>
      </c>
      <c r="D9" s="627"/>
      <c r="E9" s="627"/>
      <c r="F9" s="627"/>
      <c r="G9" s="627"/>
      <c r="H9" s="628"/>
      <c r="I9" s="626" t="s">
        <v>38</v>
      </c>
      <c r="J9" s="627"/>
      <c r="K9" s="627"/>
      <c r="L9" s="627"/>
      <c r="M9" s="627"/>
      <c r="N9" s="628"/>
      <c r="O9" s="626" t="s">
        <v>39</v>
      </c>
      <c r="P9" s="627"/>
      <c r="Q9" s="627"/>
      <c r="R9" s="627"/>
      <c r="S9" s="627"/>
      <c r="T9" s="628"/>
    </row>
    <row r="10" spans="1:20" x14ac:dyDescent="0.2">
      <c r="A10" s="619"/>
      <c r="B10" s="620"/>
      <c r="C10" s="611" t="s">
        <v>10</v>
      </c>
      <c r="D10" s="612"/>
      <c r="E10" s="612" t="s">
        <v>40</v>
      </c>
      <c r="F10" s="612"/>
      <c r="G10" s="612" t="s">
        <v>0</v>
      </c>
      <c r="H10" s="615"/>
      <c r="I10" s="611" t="s">
        <v>10</v>
      </c>
      <c r="J10" s="612"/>
      <c r="K10" s="612" t="s">
        <v>40</v>
      </c>
      <c r="L10" s="612"/>
      <c r="M10" s="612" t="s">
        <v>0</v>
      </c>
      <c r="N10" s="615"/>
      <c r="O10" s="611" t="s">
        <v>10</v>
      </c>
      <c r="P10" s="612"/>
      <c r="Q10" s="612" t="s">
        <v>40</v>
      </c>
      <c r="R10" s="612"/>
      <c r="S10" s="612" t="s">
        <v>0</v>
      </c>
      <c r="T10" s="615"/>
    </row>
    <row r="11" spans="1:20" ht="13.5" thickBot="1" x14ac:dyDescent="0.25">
      <c r="A11" s="621"/>
      <c r="B11" s="622"/>
      <c r="C11" s="180" t="s">
        <v>15</v>
      </c>
      <c r="D11" s="173" t="s">
        <v>8</v>
      </c>
      <c r="E11" s="181" t="s">
        <v>15</v>
      </c>
      <c r="F11" s="173" t="s">
        <v>8</v>
      </c>
      <c r="G11" s="181" t="s">
        <v>15</v>
      </c>
      <c r="H11" s="174" t="s">
        <v>8</v>
      </c>
      <c r="I11" s="180" t="s">
        <v>15</v>
      </c>
      <c r="J11" s="173" t="s">
        <v>8</v>
      </c>
      <c r="K11" s="181" t="s">
        <v>15</v>
      </c>
      <c r="L11" s="173" t="s">
        <v>8</v>
      </c>
      <c r="M11" s="181" t="s">
        <v>15</v>
      </c>
      <c r="N11" s="174" t="s">
        <v>8</v>
      </c>
      <c r="O11" s="180" t="s">
        <v>15</v>
      </c>
      <c r="P11" s="173" t="s">
        <v>8</v>
      </c>
      <c r="Q11" s="181" t="s">
        <v>15</v>
      </c>
      <c r="R11" s="173" t="s">
        <v>8</v>
      </c>
      <c r="S11" s="181" t="s">
        <v>15</v>
      </c>
      <c r="T11" s="174" t="s">
        <v>8</v>
      </c>
    </row>
    <row r="12" spans="1:20" ht="13.5" thickBot="1" x14ac:dyDescent="0.25">
      <c r="A12" s="175" t="str">
        <f>'Medical History'!A11</f>
        <v>Total cases</v>
      </c>
      <c r="B12" s="186"/>
      <c r="C12" s="175">
        <f>'Medical History'!C11</f>
        <v>24</v>
      </c>
      <c r="D12" s="190">
        <f>'Medical History'!D11</f>
        <v>1</v>
      </c>
      <c r="E12" s="189">
        <f>'Medical History'!E11</f>
        <v>20</v>
      </c>
      <c r="F12" s="190">
        <f>'Medical History'!F11</f>
        <v>1</v>
      </c>
      <c r="G12" s="189">
        <f>'Medical History'!G11</f>
        <v>44</v>
      </c>
      <c r="H12" s="193">
        <f>'Medical History'!H11</f>
        <v>1</v>
      </c>
      <c r="I12" s="175">
        <f>'Medical History'!I11</f>
        <v>20</v>
      </c>
      <c r="J12" s="190">
        <f>'Medical History'!J11</f>
        <v>1</v>
      </c>
      <c r="K12" s="189">
        <f>'Medical History'!K11</f>
        <v>16</v>
      </c>
      <c r="L12" s="190">
        <f>'Medical History'!L11</f>
        <v>1</v>
      </c>
      <c r="M12" s="189">
        <f>'Medical History'!M11</f>
        <v>36</v>
      </c>
      <c r="N12" s="193">
        <f>'Medical History'!N11</f>
        <v>1</v>
      </c>
      <c r="O12" s="175">
        <f>'Medical History'!O11</f>
        <v>16</v>
      </c>
      <c r="P12" s="190">
        <f>'Medical History'!P11</f>
        <v>1</v>
      </c>
      <c r="Q12" s="189">
        <f>'Medical History'!Q11</f>
        <v>12</v>
      </c>
      <c r="R12" s="190">
        <f>'Medical History'!R11</f>
        <v>1</v>
      </c>
      <c r="S12" s="189">
        <f>'Medical History'!S11</f>
        <v>28</v>
      </c>
      <c r="T12" s="193">
        <f>'Medical History'!T11</f>
        <v>1</v>
      </c>
    </row>
    <row r="13" spans="1:20" ht="13.5" thickBot="1" x14ac:dyDescent="0.25"/>
    <row r="14" spans="1:20" x14ac:dyDescent="0.2">
      <c r="A14" s="197" t="str">
        <f>'Medical History'!A13</f>
        <v>With risk factors</v>
      </c>
      <c r="B14" s="207"/>
      <c r="C14" s="206">
        <f>'Medical History'!C13</f>
        <v>24</v>
      </c>
      <c r="D14" s="199">
        <f>'Medical History'!D13</f>
        <v>1</v>
      </c>
      <c r="E14" s="15">
        <f>'Medical History'!E13</f>
        <v>20</v>
      </c>
      <c r="F14" s="199">
        <f>'Medical History'!F13</f>
        <v>1</v>
      </c>
      <c r="G14" s="15">
        <f>'Medical History'!G13</f>
        <v>44</v>
      </c>
      <c r="H14" s="200">
        <f>'Medical History'!H13</f>
        <v>1</v>
      </c>
      <c r="I14" s="206">
        <f>'Medical History'!I13</f>
        <v>20</v>
      </c>
      <c r="J14" s="199">
        <f>'Medical History'!J13</f>
        <v>1</v>
      </c>
      <c r="K14" s="15">
        <f>'Medical History'!K13</f>
        <v>16</v>
      </c>
      <c r="L14" s="199">
        <f>'Medical History'!L13</f>
        <v>1</v>
      </c>
      <c r="M14" s="15">
        <f>'Medical History'!M13</f>
        <v>36</v>
      </c>
      <c r="N14" s="200">
        <f>'Medical History'!N13</f>
        <v>1</v>
      </c>
      <c r="O14" s="198">
        <f>'Medical History'!O13</f>
        <v>16</v>
      </c>
      <c r="P14" s="199">
        <f>'Medical History'!P13</f>
        <v>1</v>
      </c>
      <c r="Q14" s="15">
        <f>'Medical History'!Q13</f>
        <v>12</v>
      </c>
      <c r="R14" s="199">
        <f>'Medical History'!R13</f>
        <v>1</v>
      </c>
      <c r="S14" s="15">
        <f>'Medical History'!S13</f>
        <v>28</v>
      </c>
      <c r="T14" s="200">
        <f>'Medical History'!T13</f>
        <v>1</v>
      </c>
    </row>
    <row r="15" spans="1:20" x14ac:dyDescent="0.2">
      <c r="A15" s="194" t="str">
        <f>'Medical History'!A14</f>
        <v>Chronic heart disease</v>
      </c>
      <c r="B15" s="208"/>
      <c r="C15" s="191">
        <f>'Medical History'!C14</f>
        <v>0</v>
      </c>
      <c r="D15" s="188">
        <f>'Medical History'!D14</f>
        <v>0</v>
      </c>
      <c r="E15" s="187">
        <f>'Medical History'!E14</f>
        <v>0</v>
      </c>
      <c r="F15" s="188">
        <f>'Medical History'!F14</f>
        <v>0</v>
      </c>
      <c r="G15" s="187">
        <f>'Medical History'!G14</f>
        <v>0</v>
      </c>
      <c r="H15" s="192">
        <f>'Medical History'!H14</f>
        <v>0</v>
      </c>
      <c r="I15" s="191">
        <f>'Medical History'!I14</f>
        <v>0</v>
      </c>
      <c r="J15" s="188">
        <f>'Medical History'!J14</f>
        <v>0</v>
      </c>
      <c r="K15" s="187">
        <f>'Medical History'!K14</f>
        <v>0</v>
      </c>
      <c r="L15" s="188">
        <f>'Medical History'!L14</f>
        <v>0</v>
      </c>
      <c r="M15" s="187">
        <f>'Medical History'!M14</f>
        <v>0</v>
      </c>
      <c r="N15" s="192">
        <f>'Medical History'!N14</f>
        <v>0</v>
      </c>
      <c r="O15" s="195">
        <f>'Medical History'!O14</f>
        <v>0</v>
      </c>
      <c r="P15" s="188">
        <f>'Medical History'!P14</f>
        <v>0</v>
      </c>
      <c r="Q15" s="187">
        <f>'Medical History'!Q14</f>
        <v>0</v>
      </c>
      <c r="R15" s="188">
        <f>'Medical History'!R14</f>
        <v>0</v>
      </c>
      <c r="S15" s="187">
        <f>'Medical History'!S14</f>
        <v>0</v>
      </c>
      <c r="T15" s="192">
        <f>'Medical History'!T14</f>
        <v>0</v>
      </c>
    </row>
    <row r="16" spans="1:20" x14ac:dyDescent="0.2">
      <c r="A16" s="194" t="str">
        <f>'Medical History'!A15</f>
        <v>Diabetes</v>
      </c>
      <c r="B16" s="208"/>
      <c r="C16" s="191">
        <f>'Medical History'!C15</f>
        <v>0</v>
      </c>
      <c r="D16" s="188">
        <f>'Medical History'!D15</f>
        <v>0</v>
      </c>
      <c r="E16" s="187">
        <f>'Medical History'!E15</f>
        <v>0</v>
      </c>
      <c r="F16" s="188">
        <f>'Medical History'!F15</f>
        <v>0</v>
      </c>
      <c r="G16" s="187">
        <f>'Medical History'!G15</f>
        <v>0</v>
      </c>
      <c r="H16" s="192">
        <f>'Medical History'!H15</f>
        <v>0</v>
      </c>
      <c r="I16" s="191">
        <f>'Medical History'!I15</f>
        <v>0</v>
      </c>
      <c r="J16" s="188">
        <f>'Medical History'!J15</f>
        <v>0</v>
      </c>
      <c r="K16" s="187">
        <f>'Medical History'!K15</f>
        <v>0</v>
      </c>
      <c r="L16" s="188">
        <f>'Medical History'!L15</f>
        <v>0</v>
      </c>
      <c r="M16" s="187">
        <f>'Medical History'!M15</f>
        <v>0</v>
      </c>
      <c r="N16" s="192">
        <f>'Medical History'!N15</f>
        <v>0</v>
      </c>
      <c r="O16" s="195">
        <f>'Medical History'!O15</f>
        <v>0</v>
      </c>
      <c r="P16" s="188">
        <f>'Medical History'!P15</f>
        <v>0</v>
      </c>
      <c r="Q16" s="187">
        <f>'Medical History'!Q15</f>
        <v>0</v>
      </c>
      <c r="R16" s="188">
        <f>'Medical History'!R15</f>
        <v>0</v>
      </c>
      <c r="S16" s="187">
        <f>'Medical History'!S15</f>
        <v>0</v>
      </c>
      <c r="T16" s="192">
        <f>'Medical History'!T15</f>
        <v>0</v>
      </c>
    </row>
    <row r="17" spans="1:20" x14ac:dyDescent="0.2">
      <c r="A17" s="194" t="str">
        <f>'Medical History'!A16</f>
        <v>Chronic neurologic disease</v>
      </c>
      <c r="B17" s="208"/>
      <c r="C17" s="191">
        <f>'Medical History'!C16</f>
        <v>0</v>
      </c>
      <c r="D17" s="188">
        <f>'Medical History'!D16</f>
        <v>0</v>
      </c>
      <c r="E17" s="187">
        <f>'Medical History'!E16</f>
        <v>0</v>
      </c>
      <c r="F17" s="188">
        <f>'Medical History'!F16</f>
        <v>0</v>
      </c>
      <c r="G17" s="187">
        <f>'Medical History'!G16</f>
        <v>0</v>
      </c>
      <c r="H17" s="192">
        <f>'Medical History'!H16</f>
        <v>0</v>
      </c>
      <c r="I17" s="191">
        <f>'Medical History'!I16</f>
        <v>0</v>
      </c>
      <c r="J17" s="188">
        <f>'Medical History'!J16</f>
        <v>0</v>
      </c>
      <c r="K17" s="187">
        <f>'Medical History'!K16</f>
        <v>0</v>
      </c>
      <c r="L17" s="188">
        <f>'Medical History'!L16</f>
        <v>0</v>
      </c>
      <c r="M17" s="187">
        <f>'Medical History'!M16</f>
        <v>0</v>
      </c>
      <c r="N17" s="192">
        <f>'Medical History'!N16</f>
        <v>0</v>
      </c>
      <c r="O17" s="195">
        <f>'Medical History'!O16</f>
        <v>0</v>
      </c>
      <c r="P17" s="188">
        <f>'Medical History'!P16</f>
        <v>0</v>
      </c>
      <c r="Q17" s="187">
        <f>'Medical History'!Q16</f>
        <v>0</v>
      </c>
      <c r="R17" s="188">
        <f>'Medical History'!R16</f>
        <v>0</v>
      </c>
      <c r="S17" s="187">
        <f>'Medical History'!S16</f>
        <v>0</v>
      </c>
      <c r="T17" s="192">
        <f>'Medical History'!T16</f>
        <v>0</v>
      </c>
    </row>
    <row r="18" spans="1:20" x14ac:dyDescent="0.2">
      <c r="A18" s="194" t="str">
        <f>'Medical History'!A17</f>
        <v>Asthma</v>
      </c>
      <c r="B18" s="208"/>
      <c r="C18" s="191">
        <f>'Medical History'!C17</f>
        <v>0</v>
      </c>
      <c r="D18" s="188">
        <f>'Medical History'!D17</f>
        <v>0</v>
      </c>
      <c r="E18" s="187">
        <f>'Medical History'!E17</f>
        <v>0</v>
      </c>
      <c r="F18" s="188">
        <f>'Medical History'!F17</f>
        <v>0</v>
      </c>
      <c r="G18" s="187">
        <f>'Medical History'!G17</f>
        <v>0</v>
      </c>
      <c r="H18" s="192">
        <f>'Medical History'!H17</f>
        <v>0</v>
      </c>
      <c r="I18" s="191">
        <f>'Medical History'!I17</f>
        <v>0</v>
      </c>
      <c r="J18" s="188">
        <f>'Medical History'!J17</f>
        <v>0</v>
      </c>
      <c r="K18" s="187">
        <f>'Medical History'!K17</f>
        <v>0</v>
      </c>
      <c r="L18" s="188">
        <f>'Medical History'!L17</f>
        <v>0</v>
      </c>
      <c r="M18" s="187">
        <f>'Medical History'!M17</f>
        <v>0</v>
      </c>
      <c r="N18" s="192">
        <f>'Medical History'!N17</f>
        <v>0</v>
      </c>
      <c r="O18" s="195">
        <f>'Medical History'!O17</f>
        <v>0</v>
      </c>
      <c r="P18" s="188">
        <f>'Medical History'!P17</f>
        <v>0</v>
      </c>
      <c r="Q18" s="187">
        <f>'Medical History'!Q17</f>
        <v>0</v>
      </c>
      <c r="R18" s="188">
        <f>'Medical History'!R17</f>
        <v>0</v>
      </c>
      <c r="S18" s="187">
        <f>'Medical History'!S17</f>
        <v>0</v>
      </c>
      <c r="T18" s="192">
        <f>'Medical History'!T17</f>
        <v>0</v>
      </c>
    </row>
    <row r="19" spans="1:20" x14ac:dyDescent="0.2">
      <c r="A19" s="194" t="str">
        <f>'Medical History'!A18</f>
        <v>Chronic lung disease</v>
      </c>
      <c r="B19" s="208"/>
      <c r="C19" s="191">
        <f>'Medical History'!C18</f>
        <v>0</v>
      </c>
      <c r="D19" s="188">
        <f>'Medical History'!D18</f>
        <v>0</v>
      </c>
      <c r="E19" s="187">
        <f>'Medical History'!E18</f>
        <v>0</v>
      </c>
      <c r="F19" s="188">
        <f>'Medical History'!F18</f>
        <v>0</v>
      </c>
      <c r="G19" s="187">
        <f>'Medical History'!G18</f>
        <v>0</v>
      </c>
      <c r="H19" s="192">
        <f>'Medical History'!H18</f>
        <v>0</v>
      </c>
      <c r="I19" s="191">
        <f>'Medical History'!I18</f>
        <v>0</v>
      </c>
      <c r="J19" s="188">
        <f>'Medical History'!J18</f>
        <v>0</v>
      </c>
      <c r="K19" s="187">
        <f>'Medical History'!K18</f>
        <v>0</v>
      </c>
      <c r="L19" s="188">
        <f>'Medical History'!L18</f>
        <v>0</v>
      </c>
      <c r="M19" s="187">
        <f>'Medical History'!M18</f>
        <v>0</v>
      </c>
      <c r="N19" s="192">
        <f>'Medical History'!N18</f>
        <v>0</v>
      </c>
      <c r="O19" s="195">
        <f>'Medical History'!O18</f>
        <v>0</v>
      </c>
      <c r="P19" s="188">
        <f>'Medical History'!P18</f>
        <v>0</v>
      </c>
      <c r="Q19" s="187">
        <f>'Medical History'!Q18</f>
        <v>0</v>
      </c>
      <c r="R19" s="188">
        <f>'Medical History'!R18</f>
        <v>0</v>
      </c>
      <c r="S19" s="187">
        <f>'Medical History'!S18</f>
        <v>0</v>
      </c>
      <c r="T19" s="192">
        <f>'Medical History'!T18</f>
        <v>0</v>
      </c>
    </row>
    <row r="20" spans="1:20" x14ac:dyDescent="0.2">
      <c r="A20" s="194" t="str">
        <f>'Medical History'!A19</f>
        <v>Chronic liver disease</v>
      </c>
      <c r="B20" s="208"/>
      <c r="C20" s="191">
        <f>'Medical History'!C19</f>
        <v>0</v>
      </c>
      <c r="D20" s="188">
        <f>'Medical History'!D19</f>
        <v>0</v>
      </c>
      <c r="E20" s="187">
        <f>'Medical History'!E19</f>
        <v>0</v>
      </c>
      <c r="F20" s="188">
        <f>'Medical History'!F19</f>
        <v>0</v>
      </c>
      <c r="G20" s="187">
        <f>'Medical History'!G19</f>
        <v>0</v>
      </c>
      <c r="H20" s="192">
        <f>'Medical History'!H19</f>
        <v>0</v>
      </c>
      <c r="I20" s="191">
        <f>'Medical History'!I19</f>
        <v>0</v>
      </c>
      <c r="J20" s="188">
        <f>'Medical History'!J19</f>
        <v>0</v>
      </c>
      <c r="K20" s="187">
        <f>'Medical History'!K19</f>
        <v>0</v>
      </c>
      <c r="L20" s="188">
        <f>'Medical History'!L19</f>
        <v>0</v>
      </c>
      <c r="M20" s="187">
        <f>'Medical History'!M19</f>
        <v>0</v>
      </c>
      <c r="N20" s="192">
        <f>'Medical History'!N19</f>
        <v>0</v>
      </c>
      <c r="O20" s="195">
        <f>'Medical History'!O19</f>
        <v>0</v>
      </c>
      <c r="P20" s="188">
        <f>'Medical History'!P19</f>
        <v>0</v>
      </c>
      <c r="Q20" s="187">
        <f>'Medical History'!Q19</f>
        <v>0</v>
      </c>
      <c r="R20" s="188">
        <f>'Medical History'!R19</f>
        <v>0</v>
      </c>
      <c r="S20" s="187">
        <f>'Medical History'!S19</f>
        <v>0</v>
      </c>
      <c r="T20" s="192">
        <f>'Medical History'!T19</f>
        <v>0</v>
      </c>
    </row>
    <row r="21" spans="1:20" x14ac:dyDescent="0.2">
      <c r="A21" s="194" t="str">
        <f>'Medical History'!A20</f>
        <v>Chronic kidney disease</v>
      </c>
      <c r="B21" s="208"/>
      <c r="C21" s="191">
        <f>'Medical History'!C20</f>
        <v>0</v>
      </c>
      <c r="D21" s="188">
        <f>'Medical History'!D20</f>
        <v>0</v>
      </c>
      <c r="E21" s="187">
        <f>'Medical History'!E20</f>
        <v>0</v>
      </c>
      <c r="F21" s="188">
        <f>'Medical History'!F20</f>
        <v>0</v>
      </c>
      <c r="G21" s="187">
        <f>'Medical History'!G20</f>
        <v>0</v>
      </c>
      <c r="H21" s="192">
        <f>'Medical History'!H20</f>
        <v>0</v>
      </c>
      <c r="I21" s="191">
        <f>'Medical History'!I20</f>
        <v>0</v>
      </c>
      <c r="J21" s="188">
        <f>'Medical History'!J20</f>
        <v>0</v>
      </c>
      <c r="K21" s="187">
        <f>'Medical History'!K20</f>
        <v>0</v>
      </c>
      <c r="L21" s="188">
        <f>'Medical History'!L20</f>
        <v>0</v>
      </c>
      <c r="M21" s="187">
        <f>'Medical History'!M20</f>
        <v>0</v>
      </c>
      <c r="N21" s="192">
        <f>'Medical History'!N20</f>
        <v>0</v>
      </c>
      <c r="O21" s="195">
        <f>'Medical History'!O20</f>
        <v>0</v>
      </c>
      <c r="P21" s="188">
        <f>'Medical History'!P20</f>
        <v>0</v>
      </c>
      <c r="Q21" s="187">
        <f>'Medical History'!Q20</f>
        <v>0</v>
      </c>
      <c r="R21" s="188">
        <f>'Medical History'!R20</f>
        <v>0</v>
      </c>
      <c r="S21" s="187">
        <f>'Medical History'!S20</f>
        <v>0</v>
      </c>
      <c r="T21" s="192">
        <f>'Medical History'!T20</f>
        <v>0</v>
      </c>
    </row>
    <row r="22" spans="1:20" x14ac:dyDescent="0.2">
      <c r="A22" s="194" t="str">
        <f>'Medical History'!A21</f>
        <v>Immunodeficiency by sickness or treatment</v>
      </c>
      <c r="B22" s="208"/>
      <c r="C22" s="191">
        <f>'Medical History'!C21</f>
        <v>0</v>
      </c>
      <c r="D22" s="188">
        <f>'Medical History'!D21</f>
        <v>0</v>
      </c>
      <c r="E22" s="187">
        <f>'Medical History'!E21</f>
        <v>0</v>
      </c>
      <c r="F22" s="188">
        <f>'Medical History'!F21</f>
        <v>0</v>
      </c>
      <c r="G22" s="187">
        <f>'Medical History'!G21</f>
        <v>0</v>
      </c>
      <c r="H22" s="192">
        <f>'Medical History'!H21</f>
        <v>0</v>
      </c>
      <c r="I22" s="191">
        <f>'Medical History'!I21</f>
        <v>0</v>
      </c>
      <c r="J22" s="188">
        <f>'Medical History'!J21</f>
        <v>0</v>
      </c>
      <c r="K22" s="187">
        <f>'Medical History'!K21</f>
        <v>0</v>
      </c>
      <c r="L22" s="188">
        <f>'Medical History'!L21</f>
        <v>0</v>
      </c>
      <c r="M22" s="187">
        <f>'Medical History'!M21</f>
        <v>0</v>
      </c>
      <c r="N22" s="192">
        <f>'Medical History'!N21</f>
        <v>0</v>
      </c>
      <c r="O22" s="195">
        <f>'Medical History'!O21</f>
        <v>0</v>
      </c>
      <c r="P22" s="188">
        <f>'Medical History'!P21</f>
        <v>0</v>
      </c>
      <c r="Q22" s="187">
        <f>'Medical History'!Q21</f>
        <v>0</v>
      </c>
      <c r="R22" s="188">
        <f>'Medical History'!R21</f>
        <v>0</v>
      </c>
      <c r="S22" s="187">
        <f>'Medical History'!S21</f>
        <v>0</v>
      </c>
      <c r="T22" s="192">
        <f>'Medical History'!T21</f>
        <v>0</v>
      </c>
    </row>
    <row r="23" spans="1:20" ht="13.5" thickBot="1" x14ac:dyDescent="0.25">
      <c r="A23" s="201" t="str">
        <f>'Medical History'!A22</f>
        <v>Without risk factors</v>
      </c>
      <c r="B23" s="209"/>
      <c r="C23" s="210">
        <f>'Medical History'!C22</f>
        <v>0</v>
      </c>
      <c r="D23" s="204">
        <f>'Medical History'!D22</f>
        <v>0</v>
      </c>
      <c r="E23" s="203">
        <f>'Medical History'!E22</f>
        <v>0</v>
      </c>
      <c r="F23" s="204">
        <f>'Medical History'!F22</f>
        <v>0</v>
      </c>
      <c r="G23" s="203">
        <f>'Medical History'!G22</f>
        <v>0</v>
      </c>
      <c r="H23" s="205">
        <f>'Medical History'!H22</f>
        <v>0</v>
      </c>
      <c r="I23" s="210">
        <f>'Medical History'!I22</f>
        <v>0</v>
      </c>
      <c r="J23" s="204">
        <f>'Medical History'!J22</f>
        <v>0</v>
      </c>
      <c r="K23" s="203">
        <f>'Medical History'!K22</f>
        <v>0</v>
      </c>
      <c r="L23" s="204">
        <f>'Medical History'!L22</f>
        <v>0</v>
      </c>
      <c r="M23" s="203">
        <f>'Medical History'!M22</f>
        <v>0</v>
      </c>
      <c r="N23" s="205">
        <f>'Medical History'!N22</f>
        <v>0</v>
      </c>
      <c r="O23" s="202">
        <f>'Medical History'!O22</f>
        <v>0</v>
      </c>
      <c r="P23" s="204">
        <f>'Medical History'!P22</f>
        <v>0</v>
      </c>
      <c r="Q23" s="203">
        <f>'Medical History'!Q22</f>
        <v>0</v>
      </c>
      <c r="R23" s="204">
        <f>'Medical History'!R22</f>
        <v>0</v>
      </c>
      <c r="S23" s="203">
        <f>'Medical History'!S22</f>
        <v>0</v>
      </c>
      <c r="T23" s="205">
        <f>'Medical History'!T22</f>
        <v>0</v>
      </c>
    </row>
    <row r="24" spans="1:20" ht="13.5" thickBot="1" x14ac:dyDescent="0.25"/>
    <row r="25" spans="1:20" ht="13.5" thickBot="1" x14ac:dyDescent="0.25">
      <c r="A25" s="608" t="str">
        <f>'Medical History'!A24</f>
        <v>Exposure factors or other comorbidities</v>
      </c>
      <c r="B25" s="609"/>
      <c r="C25" s="609"/>
      <c r="D25" s="609"/>
      <c r="E25" s="609"/>
      <c r="F25" s="609"/>
      <c r="G25" s="609"/>
      <c r="H25" s="609"/>
      <c r="I25" s="609"/>
      <c r="J25" s="609"/>
      <c r="K25" s="609"/>
      <c r="L25" s="609"/>
      <c r="M25" s="609"/>
      <c r="N25" s="609"/>
      <c r="O25" s="609"/>
      <c r="P25" s="609"/>
      <c r="Q25" s="609"/>
      <c r="R25" s="609"/>
      <c r="S25" s="609"/>
      <c r="T25" s="610"/>
    </row>
    <row r="26" spans="1:20" x14ac:dyDescent="0.2">
      <c r="A26" s="217" t="str">
        <f>'Medical History'!A25</f>
        <v>Smoking</v>
      </c>
      <c r="B26" s="218"/>
      <c r="C26" s="219">
        <f>'Medical History'!C25</f>
        <v>107</v>
      </c>
      <c r="D26" s="220">
        <f>'Medical History'!D25</f>
        <v>4.458333333333333</v>
      </c>
      <c r="E26" s="221">
        <f>'Medical History'!E25</f>
        <v>181</v>
      </c>
      <c r="F26" s="220">
        <f>'Medical History'!F25</f>
        <v>9.0500000000000007</v>
      </c>
      <c r="G26" s="221">
        <f>'Medical History'!G25</f>
        <v>288</v>
      </c>
      <c r="H26" s="222">
        <f>'Medical History'!H25</f>
        <v>6.5454545454545459</v>
      </c>
      <c r="I26" s="219">
        <f>'Medical History'!I25</f>
        <v>25</v>
      </c>
      <c r="J26" s="220">
        <f>'Medical History'!J25</f>
        <v>1.25</v>
      </c>
      <c r="K26" s="221">
        <f>'Medical History'!K25</f>
        <v>42</v>
      </c>
      <c r="L26" s="220">
        <f>'Medical History'!L25</f>
        <v>2.625</v>
      </c>
      <c r="M26" s="221">
        <f>'Medical History'!M25</f>
        <v>67</v>
      </c>
      <c r="N26" s="220">
        <f>'Medical History'!N25</f>
        <v>1.8611111111111112</v>
      </c>
      <c r="O26" s="223">
        <f>'Medical History'!O25</f>
        <v>4</v>
      </c>
      <c r="P26" s="224">
        <f>'Medical History'!P25</f>
        <v>0.25</v>
      </c>
      <c r="Q26" s="221">
        <f>'Medical History'!Q25</f>
        <v>16</v>
      </c>
      <c r="R26" s="220">
        <f>'Medical History'!R25</f>
        <v>1.3333333333333333</v>
      </c>
      <c r="S26" s="221">
        <f>'Medical History'!S25</f>
        <v>20</v>
      </c>
      <c r="T26" s="222">
        <f>'Medical History'!T25</f>
        <v>0.7142857142857143</v>
      </c>
    </row>
    <row r="27" spans="1:20" x14ac:dyDescent="0.2">
      <c r="A27" s="194" t="str">
        <f>'Medical History'!A26</f>
        <v>Alcoholism</v>
      </c>
      <c r="B27" s="208"/>
      <c r="C27" s="191">
        <f>'Medical History'!C26</f>
        <v>20</v>
      </c>
      <c r="D27" s="188">
        <f>'Medical History'!D26</f>
        <v>0.83333333333333337</v>
      </c>
      <c r="E27" s="187">
        <f>'Medical History'!E26</f>
        <v>114</v>
      </c>
      <c r="F27" s="188">
        <f>'Medical History'!F26</f>
        <v>5.7</v>
      </c>
      <c r="G27" s="187">
        <f>'Medical History'!G26</f>
        <v>134</v>
      </c>
      <c r="H27" s="192">
        <f>'Medical History'!H26</f>
        <v>3.0454545454545454</v>
      </c>
      <c r="I27" s="191">
        <f>'Medical History'!I26</f>
        <v>5</v>
      </c>
      <c r="J27" s="188">
        <f>'Medical History'!J26</f>
        <v>0.25</v>
      </c>
      <c r="K27" s="187">
        <f>'Medical History'!K26</f>
        <v>32</v>
      </c>
      <c r="L27" s="188">
        <f>'Medical History'!L26</f>
        <v>2</v>
      </c>
      <c r="M27" s="187">
        <f>'Medical History'!M26</f>
        <v>37</v>
      </c>
      <c r="N27" s="188">
        <f>'Medical History'!N26</f>
        <v>1.0277777777777777</v>
      </c>
      <c r="O27" s="215">
        <f>'Medical History'!O26</f>
        <v>2</v>
      </c>
      <c r="P27" s="213">
        <f>'Medical History'!P26</f>
        <v>0.125</v>
      </c>
      <c r="Q27" s="187">
        <f>'Medical History'!Q26</f>
        <v>12</v>
      </c>
      <c r="R27" s="188">
        <f>'Medical History'!R26</f>
        <v>1</v>
      </c>
      <c r="S27" s="187">
        <f>'Medical History'!S26</f>
        <v>14</v>
      </c>
      <c r="T27" s="192">
        <f>'Medical History'!T26</f>
        <v>0.5</v>
      </c>
    </row>
    <row r="28" spans="1:20" x14ac:dyDescent="0.2">
      <c r="A28" s="196" t="str">
        <f>'Medical History'!A27</f>
        <v>Obesity</v>
      </c>
      <c r="B28" s="208"/>
      <c r="C28" s="191">
        <f>'Medical History'!C27</f>
        <v>98</v>
      </c>
      <c r="D28" s="188">
        <f>'Medical History'!D27</f>
        <v>4.083333333333333</v>
      </c>
      <c r="E28" s="187">
        <f>'Medical History'!E27</f>
        <v>62</v>
      </c>
      <c r="F28" s="188">
        <f>'Medical History'!F27</f>
        <v>3.1</v>
      </c>
      <c r="G28" s="187">
        <f>'Medical History'!G27</f>
        <v>160</v>
      </c>
      <c r="H28" s="192">
        <f>'Medical History'!H27</f>
        <v>3.6363636363636362</v>
      </c>
      <c r="I28" s="191">
        <f>'Medical History'!I27</f>
        <v>19</v>
      </c>
      <c r="J28" s="188">
        <f>'Medical History'!J27</f>
        <v>0.95</v>
      </c>
      <c r="K28" s="187">
        <f>'Medical History'!K27</f>
        <v>19</v>
      </c>
      <c r="L28" s="188">
        <f>'Medical History'!L27</f>
        <v>1.1875</v>
      </c>
      <c r="M28" s="187">
        <f>'Medical History'!M27</f>
        <v>38</v>
      </c>
      <c r="N28" s="188">
        <f>'Medical History'!N27</f>
        <v>1.0555555555555556</v>
      </c>
      <c r="O28" s="215">
        <f>'Medical History'!O27</f>
        <v>6</v>
      </c>
      <c r="P28" s="213">
        <f>'Medical History'!P27</f>
        <v>0.375</v>
      </c>
      <c r="Q28" s="187">
        <f>'Medical History'!Q27</f>
        <v>6</v>
      </c>
      <c r="R28" s="188">
        <f>'Medical History'!R27</f>
        <v>0.5</v>
      </c>
      <c r="S28" s="187">
        <f>'Medical History'!S27</f>
        <v>12</v>
      </c>
      <c r="T28" s="192">
        <f>'Medical History'!T27</f>
        <v>0.42857142857142855</v>
      </c>
    </row>
    <row r="29" spans="1:20" x14ac:dyDescent="0.2">
      <c r="A29" s="613"/>
      <c r="B29" s="211" t="str">
        <f>'Medical History'!B28</f>
        <v>Yes</v>
      </c>
      <c r="C29" s="191">
        <f>'Medical History'!C28</f>
        <v>52</v>
      </c>
      <c r="D29" s="188">
        <f>'Medical History'!D28</f>
        <v>0.53061224489795922</v>
      </c>
      <c r="E29" s="187">
        <f>'Medical History'!E28</f>
        <v>39</v>
      </c>
      <c r="F29" s="188">
        <f>'Medical History'!F28</f>
        <v>0.62903225806451613</v>
      </c>
      <c r="G29" s="187">
        <f>'Medical History'!G28</f>
        <v>91</v>
      </c>
      <c r="H29" s="192">
        <f>'Medical History'!H28</f>
        <v>0.56874999999999998</v>
      </c>
      <c r="I29" s="191">
        <f>'Medical History'!I28</f>
        <v>9</v>
      </c>
      <c r="J29" s="188">
        <f>'Medical History'!J28</f>
        <v>0.47368421052631576</v>
      </c>
      <c r="K29" s="187">
        <f>'Medical History'!K28</f>
        <v>14</v>
      </c>
      <c r="L29" s="188">
        <f>'Medical History'!L28</f>
        <v>0.73684210526315785</v>
      </c>
      <c r="M29" s="187">
        <f>'Medical History'!M28</f>
        <v>23</v>
      </c>
      <c r="N29" s="188">
        <f>'Medical History'!N28</f>
        <v>0.60526315789473684</v>
      </c>
      <c r="O29" s="215">
        <f>'Medical History'!O28</f>
        <v>2</v>
      </c>
      <c r="P29" s="213">
        <f>'Medical History'!P28</f>
        <v>0.33333333333333331</v>
      </c>
      <c r="Q29" s="187">
        <f>'Medical History'!Q28</f>
        <v>4</v>
      </c>
      <c r="R29" s="188">
        <f>'Medical History'!R28</f>
        <v>0.66666666666666663</v>
      </c>
      <c r="S29" s="187">
        <f>'Medical History'!S28</f>
        <v>6</v>
      </c>
      <c r="T29" s="192">
        <f>'Medical History'!T28</f>
        <v>0.5</v>
      </c>
    </row>
    <row r="30" spans="1:20" x14ac:dyDescent="0.2">
      <c r="A30" s="613"/>
      <c r="B30" s="211" t="str">
        <f>'Medical History'!B29</f>
        <v>Yes, morbid</v>
      </c>
      <c r="C30" s="191">
        <f>'Medical History'!C29</f>
        <v>23</v>
      </c>
      <c r="D30" s="188">
        <f>'Medical History'!D29</f>
        <v>0.23469387755102042</v>
      </c>
      <c r="E30" s="187">
        <f>'Medical History'!E29</f>
        <v>8</v>
      </c>
      <c r="F30" s="188">
        <f>'Medical History'!F29</f>
        <v>0.12903225806451613</v>
      </c>
      <c r="G30" s="187">
        <f>'Medical History'!G29</f>
        <v>31</v>
      </c>
      <c r="H30" s="192">
        <f>'Medical History'!H29</f>
        <v>0.19375000000000001</v>
      </c>
      <c r="I30" s="191">
        <f>'Medical History'!I29</f>
        <v>7</v>
      </c>
      <c r="J30" s="188">
        <f>'Medical History'!J29</f>
        <v>0.36842105263157893</v>
      </c>
      <c r="K30" s="187">
        <f>'Medical History'!K29</f>
        <v>2</v>
      </c>
      <c r="L30" s="188">
        <f>'Medical History'!L29</f>
        <v>0.10526315789473684</v>
      </c>
      <c r="M30" s="187">
        <f>'Medical History'!M29</f>
        <v>9</v>
      </c>
      <c r="N30" s="188">
        <f>'Medical History'!N29</f>
        <v>0.23684210526315788</v>
      </c>
      <c r="O30" s="215">
        <f>'Medical History'!O29</f>
        <v>1</v>
      </c>
      <c r="P30" s="213">
        <f>'Medical History'!P29</f>
        <v>0.16666666666666666</v>
      </c>
      <c r="Q30" s="187">
        <f>'Medical History'!Q29</f>
        <v>2</v>
      </c>
      <c r="R30" s="188">
        <f>'Medical History'!R29</f>
        <v>0.33333333333333331</v>
      </c>
      <c r="S30" s="187">
        <f>'Medical History'!S29</f>
        <v>3</v>
      </c>
      <c r="T30" s="192">
        <f>'Medical History'!T29</f>
        <v>0.25</v>
      </c>
    </row>
    <row r="31" spans="1:20" x14ac:dyDescent="0.2">
      <c r="A31" s="614"/>
      <c r="B31" s="211" t="str">
        <f>'Medical History'!B30</f>
        <v>Unspecified</v>
      </c>
      <c r="C31" s="191">
        <f>'Medical History'!C30</f>
        <v>23</v>
      </c>
      <c r="D31" s="188">
        <f>'Medical History'!D30</f>
        <v>0.23469387755102042</v>
      </c>
      <c r="E31" s="187">
        <f>'Medical History'!E30</f>
        <v>15</v>
      </c>
      <c r="F31" s="188">
        <f>'Medical History'!F30</f>
        <v>0.24193548387096775</v>
      </c>
      <c r="G31" s="187">
        <f>'Medical History'!G30</f>
        <v>38</v>
      </c>
      <c r="H31" s="192">
        <f>'Medical History'!H30</f>
        <v>0.23749999999999999</v>
      </c>
      <c r="I31" s="191">
        <f>'Medical History'!I30</f>
        <v>3</v>
      </c>
      <c r="J31" s="188">
        <f>'Medical History'!J30</f>
        <v>0.15789473684210525</v>
      </c>
      <c r="K31" s="187">
        <f>'Medical History'!K30</f>
        <v>3</v>
      </c>
      <c r="L31" s="188">
        <f>'Medical History'!L30</f>
        <v>0.15789473684210525</v>
      </c>
      <c r="M31" s="187">
        <f>'Medical History'!M30</f>
        <v>6</v>
      </c>
      <c r="N31" s="188">
        <f>'Medical History'!N30</f>
        <v>0.15789473684210525</v>
      </c>
      <c r="O31" s="215">
        <f>'Medical History'!O30</f>
        <v>3</v>
      </c>
      <c r="P31" s="213">
        <f>'Medical History'!P30</f>
        <v>0.5</v>
      </c>
      <c r="Q31" s="187">
        <f>'Medical History'!Q30</f>
        <v>0</v>
      </c>
      <c r="R31" s="188">
        <f>'Medical History'!R30</f>
        <v>0</v>
      </c>
      <c r="S31" s="187">
        <f>'Medical History'!S30</f>
        <v>3</v>
      </c>
      <c r="T31" s="192">
        <f>'Medical History'!T30</f>
        <v>0.25</v>
      </c>
    </row>
    <row r="32" spans="1:20" x14ac:dyDescent="0.2">
      <c r="A32" s="194" t="str">
        <f>'Medical History'!A31</f>
        <v>Down Syndrome</v>
      </c>
      <c r="B32" s="208"/>
      <c r="C32" s="191">
        <f>'Medical History'!C31</f>
        <v>21</v>
      </c>
      <c r="D32" s="188">
        <f>'Medical History'!D31</f>
        <v>0.875</v>
      </c>
      <c r="E32" s="187">
        <f>'Medical History'!E31</f>
        <v>33</v>
      </c>
      <c r="F32" s="188">
        <f>'Medical History'!F31</f>
        <v>1.65</v>
      </c>
      <c r="G32" s="187">
        <f>'Medical History'!G31</f>
        <v>54</v>
      </c>
      <c r="H32" s="192">
        <f>'Medical History'!H31</f>
        <v>1.2272727272727273</v>
      </c>
      <c r="I32" s="191">
        <f>'Medical History'!I31</f>
        <v>2</v>
      </c>
      <c r="J32" s="188">
        <f>'Medical History'!J31</f>
        <v>0.1</v>
      </c>
      <c r="K32" s="187">
        <f>'Medical History'!K31</f>
        <v>9</v>
      </c>
      <c r="L32" s="188">
        <f>'Medical History'!L31</f>
        <v>0.5625</v>
      </c>
      <c r="M32" s="187">
        <f>'Medical History'!M31</f>
        <v>0</v>
      </c>
      <c r="N32" s="188">
        <f>'Medical History'!N31</f>
        <v>0</v>
      </c>
      <c r="O32" s="215">
        <f>'Medical History'!O31</f>
        <v>0</v>
      </c>
      <c r="P32" s="213">
        <f>'Medical History'!P31</f>
        <v>0</v>
      </c>
      <c r="Q32" s="187">
        <f>'Medical History'!Q31</f>
        <v>1</v>
      </c>
      <c r="R32" s="188">
        <f>'Medical History'!R31</f>
        <v>8.3333333333333329E-2</v>
      </c>
      <c r="S32" s="187">
        <f>'Medical History'!S31</f>
        <v>0</v>
      </c>
      <c r="T32" s="192">
        <f>'Medical History'!T31</f>
        <v>0</v>
      </c>
    </row>
    <row r="33" spans="1:20" x14ac:dyDescent="0.2">
      <c r="A33" s="196" t="str">
        <f>'Medical History'!A32</f>
        <v>Pregnancy</v>
      </c>
      <c r="B33" s="208"/>
      <c r="C33" s="191">
        <f>'Medical History'!C32</f>
        <v>7</v>
      </c>
      <c r="D33" s="188">
        <f>'Medical History'!D32</f>
        <v>0.29166666666666669</v>
      </c>
      <c r="E33" s="187"/>
      <c r="F33" s="188"/>
      <c r="G33" s="187">
        <f>'Medical History'!G32</f>
        <v>7</v>
      </c>
      <c r="H33" s="192">
        <f>'Medical History'!H32</f>
        <v>0.15909090909090909</v>
      </c>
      <c r="I33" s="191">
        <f>'Medical History'!I32</f>
        <v>1</v>
      </c>
      <c r="J33" s="188">
        <f>'Medical History'!J32</f>
        <v>0.05</v>
      </c>
      <c r="K33" s="187"/>
      <c r="L33" s="188"/>
      <c r="M33" s="187">
        <f>'Medical History'!M32</f>
        <v>1</v>
      </c>
      <c r="N33" s="188">
        <f>'Medical History'!N32</f>
        <v>2.7777777777777776E-2</v>
      </c>
      <c r="O33" s="215">
        <f>'Medical History'!O32</f>
        <v>0</v>
      </c>
      <c r="P33" s="213">
        <f>'Medical History'!P32</f>
        <v>0</v>
      </c>
      <c r="Q33" s="187"/>
      <c r="R33" s="188"/>
      <c r="S33" s="187">
        <f>'Medical History'!S32</f>
        <v>0</v>
      </c>
      <c r="T33" s="192">
        <f>'Medical History'!T32</f>
        <v>0</v>
      </c>
    </row>
    <row r="34" spans="1:20" x14ac:dyDescent="0.2">
      <c r="A34" s="613"/>
      <c r="B34" s="211" t="str">
        <f>'Medical History'!B41</f>
        <v>1st Trimester</v>
      </c>
      <c r="C34" s="191">
        <f>'Medical History'!C33</f>
        <v>1</v>
      </c>
      <c r="D34" s="188">
        <f>'Medical History'!D33</f>
        <v>0.14285714285714285</v>
      </c>
      <c r="E34" s="187"/>
      <c r="F34" s="188"/>
      <c r="G34" s="187">
        <f>'Medical History'!G33</f>
        <v>1</v>
      </c>
      <c r="H34" s="192">
        <f>'Medical History'!H33</f>
        <v>0.14285714285714285</v>
      </c>
      <c r="I34" s="191">
        <f>'Medical History'!I33</f>
        <v>0</v>
      </c>
      <c r="J34" s="188">
        <f>'Medical History'!J33</f>
        <v>0</v>
      </c>
      <c r="K34" s="187"/>
      <c r="L34" s="188"/>
      <c r="M34" s="187">
        <f>'Medical History'!M33</f>
        <v>0</v>
      </c>
      <c r="N34" s="188">
        <f>'Medical History'!N33</f>
        <v>0</v>
      </c>
      <c r="O34" s="215">
        <f>'Medical History'!O33</f>
        <v>0</v>
      </c>
      <c r="P34" s="213" t="str">
        <f>'Medical History'!P33</f>
        <v/>
      </c>
      <c r="Q34" s="187"/>
      <c r="R34" s="188"/>
      <c r="S34" s="187">
        <f>'Medical History'!S33</f>
        <v>0</v>
      </c>
      <c r="T34" s="192" t="str">
        <f>'Medical History'!T33</f>
        <v/>
      </c>
    </row>
    <row r="35" spans="1:20" x14ac:dyDescent="0.2">
      <c r="A35" s="613"/>
      <c r="B35" s="211" t="str">
        <f>'Medical History'!B42</f>
        <v>2nd Trimester</v>
      </c>
      <c r="C35" s="191">
        <f>'Medical History'!C34</f>
        <v>4</v>
      </c>
      <c r="D35" s="188">
        <f>'Medical History'!D34</f>
        <v>0.5714285714285714</v>
      </c>
      <c r="E35" s="187"/>
      <c r="F35" s="188"/>
      <c r="G35" s="187">
        <f>'Medical History'!G34</f>
        <v>4</v>
      </c>
      <c r="H35" s="192">
        <f>'Medical History'!H34</f>
        <v>0.5714285714285714</v>
      </c>
      <c r="I35" s="191">
        <f>'Medical History'!I34</f>
        <v>0</v>
      </c>
      <c r="J35" s="188">
        <f>'Medical History'!J34</f>
        <v>0</v>
      </c>
      <c r="K35" s="187"/>
      <c r="L35" s="188"/>
      <c r="M35" s="187">
        <f>'Medical History'!M34</f>
        <v>0</v>
      </c>
      <c r="N35" s="188">
        <f>'Medical History'!N34</f>
        <v>0</v>
      </c>
      <c r="O35" s="215">
        <f>'Medical History'!O34</f>
        <v>0</v>
      </c>
      <c r="P35" s="213" t="str">
        <f>'Medical History'!P34</f>
        <v/>
      </c>
      <c r="Q35" s="187"/>
      <c r="R35" s="188"/>
      <c r="S35" s="187">
        <f>'Medical History'!S34</f>
        <v>0</v>
      </c>
      <c r="T35" s="192" t="str">
        <f>'Medical History'!T34</f>
        <v/>
      </c>
    </row>
    <row r="36" spans="1:20" x14ac:dyDescent="0.2">
      <c r="A36" s="613"/>
      <c r="B36" s="211" t="str">
        <f>'Medical History'!B43</f>
        <v>3rd Trimester</v>
      </c>
      <c r="C36" s="191">
        <f>'Medical History'!C35</f>
        <v>2</v>
      </c>
      <c r="D36" s="188">
        <f>'Medical History'!D35</f>
        <v>0.2857142857142857</v>
      </c>
      <c r="E36" s="187"/>
      <c r="F36" s="188"/>
      <c r="G36" s="187">
        <f>'Medical History'!G35</f>
        <v>2</v>
      </c>
      <c r="H36" s="192">
        <f>'Medical History'!H35</f>
        <v>0.2857142857142857</v>
      </c>
      <c r="I36" s="191">
        <f>'Medical History'!I35</f>
        <v>1</v>
      </c>
      <c r="J36" s="188">
        <f>'Medical History'!J35</f>
        <v>1</v>
      </c>
      <c r="K36" s="187"/>
      <c r="L36" s="188"/>
      <c r="M36" s="187">
        <f>'Medical History'!M35</f>
        <v>1</v>
      </c>
      <c r="N36" s="188">
        <f>'Medical History'!N35</f>
        <v>1</v>
      </c>
      <c r="O36" s="215">
        <f>'Medical History'!O35</f>
        <v>0</v>
      </c>
      <c r="P36" s="213" t="str">
        <f>'Medical History'!P35</f>
        <v/>
      </c>
      <c r="Q36" s="187"/>
      <c r="R36" s="188"/>
      <c r="S36" s="187">
        <f>'Medical History'!S35</f>
        <v>0</v>
      </c>
      <c r="T36" s="192" t="str">
        <f>'Medical History'!T35</f>
        <v/>
      </c>
    </row>
    <row r="37" spans="1:20" x14ac:dyDescent="0.2">
      <c r="A37" s="614"/>
      <c r="B37" s="211" t="str">
        <f>'Medical History'!B44</f>
        <v>Unspecified trimester</v>
      </c>
      <c r="C37" s="191">
        <f>'Medical History'!C36</f>
        <v>0</v>
      </c>
      <c r="D37" s="188">
        <f>'Medical History'!D36</f>
        <v>0</v>
      </c>
      <c r="E37" s="187"/>
      <c r="F37" s="188"/>
      <c r="G37" s="187">
        <f>'Medical History'!G36</f>
        <v>0</v>
      </c>
      <c r="H37" s="192">
        <f>'Medical History'!H36</f>
        <v>0</v>
      </c>
      <c r="I37" s="191">
        <f>'Medical History'!I36</f>
        <v>0</v>
      </c>
      <c r="J37" s="188">
        <f>'Medical History'!J36</f>
        <v>0</v>
      </c>
      <c r="K37" s="187"/>
      <c r="L37" s="188"/>
      <c r="M37" s="187">
        <f>'Medical History'!M36</f>
        <v>0</v>
      </c>
      <c r="N37" s="188">
        <f>'Medical History'!N36</f>
        <v>0</v>
      </c>
      <c r="O37" s="215">
        <f>'Medical History'!O36</f>
        <v>0</v>
      </c>
      <c r="P37" s="213" t="str">
        <f>'Medical History'!P36</f>
        <v/>
      </c>
      <c r="Q37" s="187"/>
      <c r="R37" s="188"/>
      <c r="S37" s="187">
        <f>'Medical History'!S36</f>
        <v>0</v>
      </c>
      <c r="T37" s="192" t="str">
        <f>'Medical History'!T36</f>
        <v/>
      </c>
    </row>
    <row r="38" spans="1:20" x14ac:dyDescent="0.2">
      <c r="A38" s="194" t="str">
        <f>'Medical History'!A37</f>
        <v>Puerperium</v>
      </c>
      <c r="B38" s="208"/>
      <c r="C38" s="191">
        <f>'Medical History'!C37</f>
        <v>0</v>
      </c>
      <c r="D38" s="188">
        <f>'Medical History'!D37</f>
        <v>0</v>
      </c>
      <c r="E38" s="187"/>
      <c r="F38" s="188"/>
      <c r="G38" s="187">
        <f>'Medical History'!G37</f>
        <v>0</v>
      </c>
      <c r="H38" s="192">
        <f>'Medical History'!H37</f>
        <v>0</v>
      </c>
      <c r="I38" s="191">
        <f>'Medical History'!I37</f>
        <v>0</v>
      </c>
      <c r="J38" s="188">
        <f>'Medical History'!J37</f>
        <v>0</v>
      </c>
      <c r="K38" s="187"/>
      <c r="L38" s="188"/>
      <c r="M38" s="187">
        <f>'Medical History'!M37</f>
        <v>0</v>
      </c>
      <c r="N38" s="188">
        <f>'Medical History'!N37</f>
        <v>0</v>
      </c>
      <c r="O38" s="215">
        <f>'Medical History'!O37</f>
        <v>0</v>
      </c>
      <c r="P38" s="213">
        <f>'Medical History'!P37</f>
        <v>0</v>
      </c>
      <c r="Q38" s="187"/>
      <c r="R38" s="188"/>
      <c r="S38" s="187">
        <f>'Medical History'!S37</f>
        <v>0</v>
      </c>
      <c r="T38" s="192">
        <f>'Medical History'!T37</f>
        <v>0</v>
      </c>
    </row>
    <row r="39" spans="1:20" ht="13.5" thickBot="1" x14ac:dyDescent="0.25">
      <c r="A39" s="186" t="str">
        <f>'Medical History'!A38</f>
        <v>Other factors of exposure or comorbidity</v>
      </c>
      <c r="B39" s="212"/>
      <c r="C39" s="175">
        <f>'Medical History'!C38</f>
        <v>594</v>
      </c>
      <c r="D39" s="190">
        <f>'Medical History'!D38</f>
        <v>24.75</v>
      </c>
      <c r="E39" s="189">
        <f>'Medical History'!E38</f>
        <v>667</v>
      </c>
      <c r="F39" s="190">
        <f>'Medical History'!F38</f>
        <v>33.35</v>
      </c>
      <c r="G39" s="189">
        <f>'Medical History'!G38</f>
        <v>1261</v>
      </c>
      <c r="H39" s="193">
        <f>'Medical History'!H38</f>
        <v>28.65909090909091</v>
      </c>
      <c r="I39" s="175">
        <f>'Medical History'!I38</f>
        <v>68</v>
      </c>
      <c r="J39" s="190">
        <f>'Medical History'!J38</f>
        <v>3.4</v>
      </c>
      <c r="K39" s="189">
        <f>'Medical History'!K38</f>
        <v>83</v>
      </c>
      <c r="L39" s="190">
        <f>'Medical History'!L38</f>
        <v>5.1875</v>
      </c>
      <c r="M39" s="189">
        <f>'Medical History'!M38</f>
        <v>151</v>
      </c>
      <c r="N39" s="190">
        <f>'Medical History'!N38</f>
        <v>4.1944444444444446</v>
      </c>
      <c r="O39" s="216">
        <f>'Medical History'!O38</f>
        <v>35</v>
      </c>
      <c r="P39" s="214">
        <f>'Medical History'!P38</f>
        <v>2.1875</v>
      </c>
      <c r="Q39" s="189">
        <f>'Medical History'!Q38</f>
        <v>59</v>
      </c>
      <c r="R39" s="190">
        <f>'Medical History'!R38</f>
        <v>4.916666666666667</v>
      </c>
      <c r="S39" s="189">
        <f>'Medical History'!S38</f>
        <v>94</v>
      </c>
      <c r="T39" s="193">
        <f>'Medical History'!T38</f>
        <v>3.3571428571428572</v>
      </c>
    </row>
    <row r="40" spans="1:20" ht="13.5" thickBot="1" x14ac:dyDescent="0.25"/>
    <row r="41" spans="1:20" ht="13.5" thickBot="1" x14ac:dyDescent="0.25">
      <c r="A41" s="608" t="e">
        <f>'Medical History'!#REF!</f>
        <v>#REF!</v>
      </c>
      <c r="B41" s="609"/>
      <c r="C41" s="609"/>
      <c r="D41" s="609"/>
      <c r="E41" s="609"/>
      <c r="F41" s="609"/>
      <c r="G41" s="609"/>
      <c r="H41" s="609"/>
      <c r="I41" s="609"/>
      <c r="J41" s="609"/>
      <c r="K41" s="609"/>
      <c r="L41" s="609"/>
      <c r="M41" s="609"/>
      <c r="N41" s="609"/>
      <c r="O41" s="609"/>
      <c r="P41" s="609"/>
      <c r="Q41" s="609"/>
      <c r="R41" s="609"/>
      <c r="S41" s="609"/>
      <c r="T41" s="610"/>
    </row>
    <row r="42" spans="1:20" x14ac:dyDescent="0.2">
      <c r="A42" s="217" t="e">
        <f>'Medical History'!#REF!</f>
        <v>#REF!</v>
      </c>
      <c r="B42" s="218"/>
      <c r="C42" s="219" t="e">
        <f>'Medical History'!#REF!</f>
        <v>#REF!</v>
      </c>
      <c r="D42" s="220" t="e">
        <f>'Medical History'!#REF!</f>
        <v>#REF!</v>
      </c>
      <c r="E42" s="221" t="e">
        <f>'Medical History'!#REF!</f>
        <v>#REF!</v>
      </c>
      <c r="F42" s="220" t="e">
        <f>'Medical History'!#REF!</f>
        <v>#REF!</v>
      </c>
      <c r="G42" s="221" t="e">
        <f>'Medical History'!#REF!</f>
        <v>#REF!</v>
      </c>
      <c r="H42" s="222" t="e">
        <f>'Medical History'!#REF!</f>
        <v>#REF!</v>
      </c>
      <c r="I42" s="219" t="e">
        <f>'Medical History'!#REF!</f>
        <v>#REF!</v>
      </c>
      <c r="J42" s="220" t="e">
        <f>'Medical History'!#REF!</f>
        <v>#REF!</v>
      </c>
      <c r="K42" s="221" t="e">
        <f>'Medical History'!#REF!</f>
        <v>#REF!</v>
      </c>
      <c r="L42" s="220" t="e">
        <f>'Medical History'!#REF!</f>
        <v>#REF!</v>
      </c>
      <c r="M42" s="221" t="e">
        <f>'Medical History'!#REF!</f>
        <v>#REF!</v>
      </c>
      <c r="N42" s="220" t="e">
        <f>'Medical History'!#REF!</f>
        <v>#REF!</v>
      </c>
      <c r="O42" s="223" t="e">
        <f>'Medical History'!#REF!</f>
        <v>#REF!</v>
      </c>
      <c r="P42" s="224" t="e">
        <f>'Medical History'!#REF!</f>
        <v>#REF!</v>
      </c>
      <c r="Q42" s="221" t="e">
        <f>'Medical History'!#REF!</f>
        <v>#REF!</v>
      </c>
      <c r="R42" s="220" t="e">
        <f>'Medical History'!#REF!</f>
        <v>#REF!</v>
      </c>
      <c r="S42" s="221" t="e">
        <f>'Medical History'!#REF!</f>
        <v>#REF!</v>
      </c>
      <c r="T42" s="222" t="e">
        <f>'Medical History'!#REF!</f>
        <v>#REF!</v>
      </c>
    </row>
    <row r="43" spans="1:20" ht="13.5" thickBot="1" x14ac:dyDescent="0.25">
      <c r="A43" s="186" t="e">
        <f>'Medical History'!#REF!</f>
        <v>#REF!</v>
      </c>
      <c r="B43" s="212"/>
      <c r="C43" s="175" t="e">
        <f>'Medical History'!#REF!</f>
        <v>#REF!</v>
      </c>
      <c r="D43" s="190" t="e">
        <f>'Medical History'!#REF!</f>
        <v>#REF!</v>
      </c>
      <c r="E43" s="189" t="e">
        <f>'Medical History'!#REF!</f>
        <v>#REF!</v>
      </c>
      <c r="F43" s="190" t="e">
        <f>'Medical History'!#REF!</f>
        <v>#REF!</v>
      </c>
      <c r="G43" s="189" t="e">
        <f>'Medical History'!#REF!</f>
        <v>#REF!</v>
      </c>
      <c r="H43" s="193" t="e">
        <f>'Medical History'!#REF!</f>
        <v>#REF!</v>
      </c>
      <c r="I43" s="175" t="e">
        <f>'Medical History'!#REF!</f>
        <v>#REF!</v>
      </c>
      <c r="J43" s="190" t="e">
        <f>'Medical History'!#REF!</f>
        <v>#REF!</v>
      </c>
      <c r="K43" s="189" t="e">
        <f>'Medical History'!#REF!</f>
        <v>#REF!</v>
      </c>
      <c r="L43" s="190" t="e">
        <f>'Medical History'!#REF!</f>
        <v>#REF!</v>
      </c>
      <c r="M43" s="189" t="e">
        <f>'Medical History'!#REF!</f>
        <v>#REF!</v>
      </c>
      <c r="N43" s="190" t="e">
        <f>'Medical History'!#REF!</f>
        <v>#REF!</v>
      </c>
      <c r="O43" s="216" t="e">
        <f>'Medical History'!#REF!</f>
        <v>#REF!</v>
      </c>
      <c r="P43" s="214" t="e">
        <f>'Medical History'!#REF!</f>
        <v>#REF!</v>
      </c>
      <c r="Q43" s="189" t="e">
        <f>'Medical History'!#REF!</f>
        <v>#REF!</v>
      </c>
      <c r="R43" s="190" t="e">
        <f>'Medical History'!#REF!</f>
        <v>#REF!</v>
      </c>
      <c r="S43" s="189" t="e">
        <f>'Medical History'!#REF!</f>
        <v>#REF!</v>
      </c>
      <c r="T43" s="193" t="e">
        <f>'Medical History'!#REF!</f>
        <v>#REF!</v>
      </c>
    </row>
    <row r="46" spans="1:20" x14ac:dyDescent="0.2">
      <c r="B46" s="171"/>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165" customFormat="1" ht="15" x14ac:dyDescent="0.2">
      <c r="A1" s="282"/>
    </row>
    <row r="2" spans="1:13" s="165" customFormat="1" ht="15.75" x14ac:dyDescent="0.25">
      <c r="A2" s="603" t="str">
        <f>Tables!$A$257</f>
        <v>Suriname</v>
      </c>
      <c r="B2" s="603"/>
      <c r="C2" s="603"/>
      <c r="D2" s="603"/>
      <c r="E2" s="603"/>
      <c r="F2" s="603"/>
      <c r="G2" s="603"/>
      <c r="H2" s="603"/>
      <c r="I2" s="603"/>
      <c r="J2" s="603"/>
      <c r="K2" s="603"/>
      <c r="L2" s="176"/>
    </row>
    <row r="3" spans="1:13" s="165" customFormat="1" ht="15" x14ac:dyDescent="0.25">
      <c r="A3" s="602" t="str">
        <f>Tables!$A$258</f>
        <v>Years</v>
      </c>
      <c r="B3" s="602"/>
      <c r="C3" s="602"/>
      <c r="D3" s="602"/>
      <c r="E3" s="602"/>
      <c r="F3" s="602"/>
      <c r="G3" s="602"/>
      <c r="H3" s="602"/>
      <c r="I3" s="602"/>
      <c r="J3" s="602"/>
      <c r="K3" s="602"/>
      <c r="L3" s="176"/>
    </row>
    <row r="4" spans="1:13" s="165" customFormat="1" x14ac:dyDescent="0.2"/>
    <row r="5" spans="1:13" ht="32.25" customHeight="1" thickBot="1" x14ac:dyDescent="0.25">
      <c r="A5" s="629" t="s">
        <v>118</v>
      </c>
      <c r="B5" s="629"/>
      <c r="C5" s="629"/>
      <c r="D5" s="629"/>
      <c r="E5" s="629"/>
      <c r="F5" s="629"/>
      <c r="G5" s="629"/>
      <c r="H5" s="629"/>
      <c r="I5" s="629"/>
      <c r="J5" s="629"/>
      <c r="K5" s="629"/>
    </row>
    <row r="6" spans="1:13" ht="39.75" customHeight="1" thickBot="1" x14ac:dyDescent="0.25">
      <c r="A6" s="226" t="s">
        <v>29</v>
      </c>
      <c r="B6" s="227" t="s">
        <v>30</v>
      </c>
      <c r="C6" s="295" t="str">
        <f>Parameters!$E$3</f>
        <v>Influenza A(H1N1)pdm09</v>
      </c>
      <c r="D6" s="295" t="str">
        <f>Parameters!$E$4</f>
        <v>Influenza A not subtyped</v>
      </c>
      <c r="E6" s="295" t="str">
        <f>Parameters!$E$5</f>
        <v>Influenza A not subtypable</v>
      </c>
      <c r="F6" s="295" t="str">
        <f>Parameters!$E$6</f>
        <v>Influenza A/H1</v>
      </c>
      <c r="G6" s="295" t="str">
        <f>Parameters!$E$7</f>
        <v>Influenza A/H3N2</v>
      </c>
      <c r="H6" s="295" t="str">
        <f>Parameters!$E$8</f>
        <v>Influenza B</v>
      </c>
      <c r="I6" s="295" t="str">
        <f>Parameters!$E$15</f>
        <v># Samples analyzed</v>
      </c>
      <c r="J6" s="295" t="str">
        <f>Parameters!$B$33</f>
        <v># Positive sample to influenza</v>
      </c>
      <c r="K6" s="296" t="str">
        <f>Parameters!$B$5</f>
        <v>% Positive to influenza</v>
      </c>
    </row>
    <row r="7" spans="1:13" x14ac:dyDescent="0.2">
      <c r="A7" s="228" t="str">
        <f ca="1">IF(OFFSET(Tables!$F$5,0,ROW(B7)-7)&gt;0,OFFSET(Tables!$F$5,0,ROW(B7)-7),"")</f>
        <v/>
      </c>
      <c r="B7" s="225">
        <f ca="1">IF(OFFSET(Tables!$F$6,0,ROW(B7)-7)&gt;0,OFFSET(Tables!$F$6,0,ROW(B7)-7),"")</f>
        <v>1</v>
      </c>
      <c r="C7" s="225">
        <f ca="1">OFFSET(OFFSET(Tables!$F$262, (COLUMN(C7) - 3) * 99, 0), 0, ROW(C7) - 7)</f>
        <v>20</v>
      </c>
      <c r="D7" s="225">
        <f ca="1">OFFSET(OFFSET(Tables!$F$262, (COLUMN(D7) - 3) * 99, 0), 0, ROW(D7) - 7)</f>
        <v>0</v>
      </c>
      <c r="E7" s="225">
        <f ca="1">OFFSET(OFFSET(Tables!$F$262, (COLUMN(E7) - 3) * 99, 0), 0, ROW(E7) - 7)</f>
        <v>20</v>
      </c>
      <c r="F7" s="225">
        <f ca="1">OFFSET(OFFSET(Tables!$F$262, (COLUMN(F7) - 3) * 99, 0), 0, ROW(F7) - 7)</f>
        <v>3</v>
      </c>
      <c r="G7" s="225">
        <f ca="1">OFFSET(OFFSET(Tables!$F$262, (COLUMN(G7) - 3) * 99, 0), 0, ROW(G7) - 7)</f>
        <v>0</v>
      </c>
      <c r="H7" s="225">
        <f ca="1">OFFSET(OFFSET(Tables!$F$262, (COLUMN(H7) - 3) * 99, 0), 0, ROW(H7) - 7)</f>
        <v>0</v>
      </c>
      <c r="I7" s="225">
        <f ca="1">OFFSET(OFFSET(Tables!$F$262, (COLUMN(I7) + 3) * 99, 0), 0, ROW(I7) - 7)</f>
        <v>70</v>
      </c>
      <c r="J7" s="225">
        <f ca="1">IF(B7="","",SUM(C7:H7))</f>
        <v>43</v>
      </c>
      <c r="K7" s="269">
        <f ca="1">IF(OR(I7="",I7=0),"",J7/I7)</f>
        <v>0.61428571428571432</v>
      </c>
      <c r="M7" s="492"/>
    </row>
    <row r="8" spans="1:13" x14ac:dyDescent="0.2">
      <c r="A8" s="229" t="str">
        <f ca="1">IF(OFFSET(Tables!$F$5,0,ROW(B8)-7)&gt;0,OFFSET(Tables!$F$5,0,ROW(B8)-7),"")</f>
        <v/>
      </c>
      <c r="B8" s="170">
        <f ca="1">IF(OFFSET(Tables!$F$6,0,ROW(B8)-7)&gt;0,OFFSET(Tables!$F$6,0,ROW(B8)-7),"")</f>
        <v>2</v>
      </c>
      <c r="C8" s="225">
        <f ca="1">OFFSET(OFFSET(Tables!$F$262, (COLUMN(C8) - 3) * 99, 0), 0, ROW(C8) - 7)</f>
        <v>0</v>
      </c>
      <c r="D8" s="225">
        <f ca="1">OFFSET(OFFSET(Tables!$F$262, (COLUMN(D8) - 3) * 99, 0), 0, ROW(D8) - 7)</f>
        <v>0</v>
      </c>
      <c r="E8" s="225">
        <f ca="1">OFFSET(OFFSET(Tables!$F$262, (COLUMN(E8) - 3) * 99, 0), 0, ROW(E8) - 7)</f>
        <v>0</v>
      </c>
      <c r="F8" s="225">
        <f ca="1">OFFSET(OFFSET(Tables!$F$262, (COLUMN(F8) - 3) * 99, 0), 0, ROW(F8) - 7)</f>
        <v>0</v>
      </c>
      <c r="G8" s="225">
        <f ca="1">OFFSET(OFFSET(Tables!$F$262, (COLUMN(G8) - 3) * 99, 0), 0, ROW(G8) - 7)</f>
        <v>0</v>
      </c>
      <c r="H8" s="225">
        <f ca="1">OFFSET(OFFSET(Tables!$F$262, (COLUMN(H8) - 3) * 99, 0), 0, ROW(H8) - 7)</f>
        <v>0</v>
      </c>
      <c r="I8" s="225">
        <f ca="1">OFFSET(OFFSET(Tables!$F$262, (COLUMN(I8) + 3) * 99, 0), 0, ROW(I8) - 7)</f>
        <v>40</v>
      </c>
      <c r="J8" s="225">
        <f ca="1">IF(B8="","",SUM(C8:H8))</f>
        <v>0</v>
      </c>
      <c r="K8" s="269">
        <f ca="1">IF(OR(I8="",I8=0),"",J8/I8)</f>
        <v>0</v>
      </c>
      <c r="M8" s="492"/>
    </row>
    <row r="9" spans="1:13" x14ac:dyDescent="0.2">
      <c r="A9" s="229" t="str">
        <f ca="1">IF(OFFSET(Tables!$F$5,0,ROW(B9)-7)&gt;0,OFFSET(Tables!$F$5,0,ROW(B9)-7),"")</f>
        <v/>
      </c>
      <c r="B9" s="170">
        <f ca="1">IF(OFFSET(Tables!$F$6,0,ROW(B9)-7)&gt;0,OFFSET(Tables!$F$6,0,ROW(B9)-7),"")</f>
        <v>3</v>
      </c>
      <c r="C9" s="225">
        <f ca="1">OFFSET(OFFSET(Tables!$F$262, (COLUMN(C9) - 3) * 99, 0), 0, ROW(C9) - 7)</f>
        <v>0</v>
      </c>
      <c r="D9" s="225">
        <f ca="1">OFFSET(OFFSET(Tables!$F$262, (COLUMN(D9) - 3) * 99, 0), 0, ROW(D9) - 7)</f>
        <v>0</v>
      </c>
      <c r="E9" s="225">
        <f ca="1">OFFSET(OFFSET(Tables!$F$262, (COLUMN(E9) - 3) * 99, 0), 0, ROW(E9) - 7)</f>
        <v>0</v>
      </c>
      <c r="F9" s="225">
        <f ca="1">OFFSET(OFFSET(Tables!$F$262, (COLUMN(F9) - 3) * 99, 0), 0, ROW(F9) - 7)</f>
        <v>0</v>
      </c>
      <c r="G9" s="225">
        <f ca="1">OFFSET(OFFSET(Tables!$F$262, (COLUMN(G9) - 3) * 99, 0), 0, ROW(G9) - 7)</f>
        <v>0</v>
      </c>
      <c r="H9" s="225">
        <f ca="1">OFFSET(OFFSET(Tables!$F$262, (COLUMN(H9) - 3) * 99, 0), 0, ROW(H9) - 7)</f>
        <v>0</v>
      </c>
      <c r="I9" s="225">
        <f ca="1">OFFSET(OFFSET(Tables!$F$262, (COLUMN(I9) + 3) * 99, 0), 0, ROW(I9) - 7)</f>
        <v>0</v>
      </c>
      <c r="J9" s="225">
        <f t="shared" ref="J9:J59" ca="1" si="0">IF(B9="","",SUM(C9:H9))</f>
        <v>0</v>
      </c>
      <c r="K9" s="269" t="str">
        <f t="shared" ref="K9:K59" ca="1" si="1">IF(OR(I9="",I9=0),"",J9/I9)</f>
        <v/>
      </c>
    </row>
    <row r="10" spans="1:13" x14ac:dyDescent="0.2">
      <c r="A10" s="229" t="str">
        <f ca="1">IF(OFFSET(Tables!$F$5,0,ROW(B10)-7)&gt;0,OFFSET(Tables!$F$5,0,ROW(B10)-7),"")</f>
        <v/>
      </c>
      <c r="B10" s="170">
        <f ca="1">IF(OFFSET(Tables!$F$6,0,ROW(B10)-7)&gt;0,OFFSET(Tables!$F$6,0,ROW(B10)-7),"")</f>
        <v>4</v>
      </c>
      <c r="C10" s="225">
        <f ca="1">OFFSET(OFFSET(Tables!$F$262, (COLUMN(C10) - 3) * 99, 0), 0, ROW(C10) - 7)</f>
        <v>0</v>
      </c>
      <c r="D10" s="225">
        <f ca="1">OFFSET(OFFSET(Tables!$F$262, (COLUMN(D10) - 3) * 99, 0), 0, ROW(D10) - 7)</f>
        <v>0</v>
      </c>
      <c r="E10" s="225">
        <f ca="1">OFFSET(OFFSET(Tables!$F$262, (COLUMN(E10) - 3) * 99, 0), 0, ROW(E10) - 7)</f>
        <v>0</v>
      </c>
      <c r="F10" s="225">
        <f ca="1">OFFSET(OFFSET(Tables!$F$262, (COLUMN(F10) - 3) * 99, 0), 0, ROW(F10) - 7)</f>
        <v>0</v>
      </c>
      <c r="G10" s="225">
        <f ca="1">OFFSET(OFFSET(Tables!$F$262, (COLUMN(G10) - 3) * 99, 0), 0, ROW(G10) - 7)</f>
        <v>0</v>
      </c>
      <c r="H10" s="225">
        <f ca="1">OFFSET(OFFSET(Tables!$F$262, (COLUMN(H10) - 3) * 99, 0), 0, ROW(H10) - 7)</f>
        <v>0</v>
      </c>
      <c r="I10" s="225">
        <f ca="1">OFFSET(OFFSET(Tables!$F$262, (COLUMN(I10) + 3) * 99, 0), 0, ROW(I10) - 7)</f>
        <v>0</v>
      </c>
      <c r="J10" s="225">
        <f t="shared" ca="1" si="0"/>
        <v>0</v>
      </c>
      <c r="K10" s="269" t="str">
        <f t="shared" ca="1" si="1"/>
        <v/>
      </c>
    </row>
    <row r="11" spans="1:13" x14ac:dyDescent="0.2">
      <c r="A11" s="229" t="str">
        <f ca="1">IF(OFFSET(Tables!$F$5,0,ROW(B11)-7)&gt;0,OFFSET(Tables!$F$5,0,ROW(B11)-7),"")</f>
        <v/>
      </c>
      <c r="B11" s="170">
        <f ca="1">IF(OFFSET(Tables!$F$6,0,ROW(B11)-7)&gt;0,OFFSET(Tables!$F$6,0,ROW(B11)-7),"")</f>
        <v>5</v>
      </c>
      <c r="C11" s="225">
        <f ca="1">OFFSET(OFFSET(Tables!$F$262, (COLUMN(C11) - 3) * 99, 0), 0, ROW(C11) - 7)</f>
        <v>0</v>
      </c>
      <c r="D11" s="225">
        <f ca="1">OFFSET(OFFSET(Tables!$F$262, (COLUMN(D11) - 3) * 99, 0), 0, ROW(D11) - 7)</f>
        <v>0</v>
      </c>
      <c r="E11" s="225">
        <f ca="1">OFFSET(OFFSET(Tables!$F$262, (COLUMN(E11) - 3) * 99, 0), 0, ROW(E11) - 7)</f>
        <v>0</v>
      </c>
      <c r="F11" s="225">
        <f ca="1">OFFSET(OFFSET(Tables!$F$262, (COLUMN(F11) - 3) * 99, 0), 0, ROW(F11) - 7)</f>
        <v>0</v>
      </c>
      <c r="G11" s="225">
        <f ca="1">OFFSET(OFFSET(Tables!$F$262, (COLUMN(G11) - 3) * 99, 0), 0, ROW(G11) - 7)</f>
        <v>0</v>
      </c>
      <c r="H11" s="225">
        <f ca="1">OFFSET(OFFSET(Tables!$F$262, (COLUMN(H11) - 3) * 99, 0), 0, ROW(H11) - 7)</f>
        <v>0</v>
      </c>
      <c r="I11" s="225">
        <f ca="1">OFFSET(OFFSET(Tables!$F$262, (COLUMN(I11) + 3) * 99, 0), 0, ROW(I11) - 7)</f>
        <v>0</v>
      </c>
      <c r="J11" s="225">
        <f t="shared" ca="1" si="0"/>
        <v>0</v>
      </c>
      <c r="K11" s="269" t="str">
        <f t="shared" ca="1" si="1"/>
        <v/>
      </c>
    </row>
    <row r="12" spans="1:13" x14ac:dyDescent="0.2">
      <c r="A12" s="229" t="str">
        <f ca="1">IF(OFFSET(Tables!$F$5,0,ROW(B12)-7)&gt;0,OFFSET(Tables!$F$5,0,ROW(B12)-7),"")</f>
        <v/>
      </c>
      <c r="B12" s="170">
        <f ca="1">IF(OFFSET(Tables!$F$6,0,ROW(B12)-7)&gt;0,OFFSET(Tables!$F$6,0,ROW(B12)-7),"")</f>
        <v>6</v>
      </c>
      <c r="C12" s="225">
        <f ca="1">OFFSET(OFFSET(Tables!$F$262, (COLUMN(C12) - 3) * 99, 0), 0, ROW(C12) - 7)</f>
        <v>0</v>
      </c>
      <c r="D12" s="225">
        <f ca="1">OFFSET(OFFSET(Tables!$F$262, (COLUMN(D12) - 3) * 99, 0), 0, ROW(D12) - 7)</f>
        <v>0</v>
      </c>
      <c r="E12" s="225">
        <f ca="1">OFFSET(OFFSET(Tables!$F$262, (COLUMN(E12) - 3) * 99, 0), 0, ROW(E12) - 7)</f>
        <v>0</v>
      </c>
      <c r="F12" s="225">
        <f ca="1">OFFSET(OFFSET(Tables!$F$262, (COLUMN(F12) - 3) * 99, 0), 0, ROW(F12) - 7)</f>
        <v>0</v>
      </c>
      <c r="G12" s="225">
        <f ca="1">OFFSET(OFFSET(Tables!$F$262, (COLUMN(G12) - 3) * 99, 0), 0, ROW(G12) - 7)</f>
        <v>0</v>
      </c>
      <c r="H12" s="225">
        <f ca="1">OFFSET(OFFSET(Tables!$F$262, (COLUMN(H12) - 3) * 99, 0), 0, ROW(H12) - 7)</f>
        <v>0</v>
      </c>
      <c r="I12" s="225">
        <f ca="1">OFFSET(OFFSET(Tables!$F$262, (COLUMN(I12) + 3) * 99, 0), 0, ROW(I12) - 7)</f>
        <v>0</v>
      </c>
      <c r="J12" s="225">
        <f t="shared" ca="1" si="0"/>
        <v>0</v>
      </c>
      <c r="K12" s="269" t="str">
        <f t="shared" ca="1" si="1"/>
        <v/>
      </c>
    </row>
    <row r="13" spans="1:13" x14ac:dyDescent="0.2">
      <c r="A13" s="229" t="str">
        <f ca="1">IF(OFFSET(Tables!$F$5,0,ROW(B13)-7)&gt;0,OFFSET(Tables!$F$5,0,ROW(B13)-7),"")</f>
        <v/>
      </c>
      <c r="B13" s="170">
        <f ca="1">IF(OFFSET(Tables!$F$6,0,ROW(B13)-7)&gt;0,OFFSET(Tables!$F$6,0,ROW(B13)-7),"")</f>
        <v>7</v>
      </c>
      <c r="C13" s="225">
        <f ca="1">OFFSET(OFFSET(Tables!$F$262, (COLUMN(C13) - 3) * 99, 0), 0, ROW(C13) - 7)</f>
        <v>0</v>
      </c>
      <c r="D13" s="225">
        <f ca="1">OFFSET(OFFSET(Tables!$F$262, (COLUMN(D13) - 3) * 99, 0), 0, ROW(D13) - 7)</f>
        <v>0</v>
      </c>
      <c r="E13" s="225">
        <f ca="1">OFFSET(OFFSET(Tables!$F$262, (COLUMN(E13) - 3) * 99, 0), 0, ROW(E13) - 7)</f>
        <v>0</v>
      </c>
      <c r="F13" s="225">
        <f ca="1">OFFSET(OFFSET(Tables!$F$262, (COLUMN(F13) - 3) * 99, 0), 0, ROW(F13) - 7)</f>
        <v>0</v>
      </c>
      <c r="G13" s="225">
        <f ca="1">OFFSET(OFFSET(Tables!$F$262, (COLUMN(G13) - 3) * 99, 0), 0, ROW(G13) - 7)</f>
        <v>0</v>
      </c>
      <c r="H13" s="225">
        <f ca="1">OFFSET(OFFSET(Tables!$F$262, (COLUMN(H13) - 3) * 99, 0), 0, ROW(H13) - 7)</f>
        <v>0</v>
      </c>
      <c r="I13" s="225">
        <f ca="1">OFFSET(OFFSET(Tables!$F$262, (COLUMN(I13) + 3) * 99, 0), 0, ROW(I13) - 7)</f>
        <v>0</v>
      </c>
      <c r="J13" s="225">
        <f t="shared" ca="1" si="0"/>
        <v>0</v>
      </c>
      <c r="K13" s="269" t="str">
        <f t="shared" ca="1" si="1"/>
        <v/>
      </c>
    </row>
    <row r="14" spans="1:13" x14ac:dyDescent="0.2">
      <c r="A14" s="229" t="str">
        <f ca="1">IF(OFFSET(Tables!$F$5,0,ROW(B14)-7)&gt;0,OFFSET(Tables!$F$5,0,ROW(B14)-7),"")</f>
        <v/>
      </c>
      <c r="B14" s="170">
        <f ca="1">IF(OFFSET(Tables!$F$6,0,ROW(B14)-7)&gt;0,OFFSET(Tables!$F$6,0,ROW(B14)-7),"")</f>
        <v>8</v>
      </c>
      <c r="C14" s="225">
        <f ca="1">OFFSET(OFFSET(Tables!$F$262, (COLUMN(C14) - 3) * 99, 0), 0, ROW(C14) - 7)</f>
        <v>0</v>
      </c>
      <c r="D14" s="225">
        <f ca="1">OFFSET(OFFSET(Tables!$F$262, (COLUMN(D14) - 3) * 99, 0), 0, ROW(D14) - 7)</f>
        <v>0</v>
      </c>
      <c r="E14" s="225">
        <f ca="1">OFFSET(OFFSET(Tables!$F$262, (COLUMN(E14) - 3) * 99, 0), 0, ROW(E14) - 7)</f>
        <v>0</v>
      </c>
      <c r="F14" s="225">
        <f ca="1">OFFSET(OFFSET(Tables!$F$262, (COLUMN(F14) - 3) * 99, 0), 0, ROW(F14) - 7)</f>
        <v>0</v>
      </c>
      <c r="G14" s="225">
        <f ca="1">OFFSET(OFFSET(Tables!$F$262, (COLUMN(G14) - 3) * 99, 0), 0, ROW(G14) - 7)</f>
        <v>0</v>
      </c>
      <c r="H14" s="225">
        <f ca="1">OFFSET(OFFSET(Tables!$F$262, (COLUMN(H14) - 3) * 99, 0), 0, ROW(H14) - 7)</f>
        <v>0</v>
      </c>
      <c r="I14" s="225">
        <f ca="1">OFFSET(OFFSET(Tables!$F$262, (COLUMN(I14) + 3) * 99, 0), 0, ROW(I14) - 7)</f>
        <v>0</v>
      </c>
      <c r="J14" s="225">
        <f t="shared" ca="1" si="0"/>
        <v>0</v>
      </c>
      <c r="K14" s="269" t="str">
        <f t="shared" ca="1" si="1"/>
        <v/>
      </c>
    </row>
    <row r="15" spans="1:13" x14ac:dyDescent="0.2">
      <c r="A15" s="229" t="str">
        <f ca="1">IF(OFFSET(Tables!$F$5,0,ROW(B15)-7)&gt;0,OFFSET(Tables!$F$5,0,ROW(B15)-7),"")</f>
        <v/>
      </c>
      <c r="B15" s="170">
        <f ca="1">IF(OFFSET(Tables!$F$6,0,ROW(B15)-7)&gt;0,OFFSET(Tables!$F$6,0,ROW(B15)-7),"")</f>
        <v>9</v>
      </c>
      <c r="C15" s="225">
        <f ca="1">OFFSET(OFFSET(Tables!$F$262, (COLUMN(C15) - 3) * 99, 0), 0, ROW(C15) - 7)</f>
        <v>0</v>
      </c>
      <c r="D15" s="225">
        <f ca="1">OFFSET(OFFSET(Tables!$F$262, (COLUMN(D15) - 3) * 99, 0), 0, ROW(D15) - 7)</f>
        <v>0</v>
      </c>
      <c r="E15" s="225">
        <f ca="1">OFFSET(OFFSET(Tables!$F$262, (COLUMN(E15) - 3) * 99, 0), 0, ROW(E15) - 7)</f>
        <v>0</v>
      </c>
      <c r="F15" s="225">
        <f ca="1">OFFSET(OFFSET(Tables!$F$262, (COLUMN(F15) - 3) * 99, 0), 0, ROW(F15) - 7)</f>
        <v>0</v>
      </c>
      <c r="G15" s="225">
        <f ca="1">OFFSET(OFFSET(Tables!$F$262, (COLUMN(G15) - 3) * 99, 0), 0, ROW(G15) - 7)</f>
        <v>0</v>
      </c>
      <c r="H15" s="225">
        <f ca="1">OFFSET(OFFSET(Tables!$F$262, (COLUMN(H15) - 3) * 99, 0), 0, ROW(H15) - 7)</f>
        <v>0</v>
      </c>
      <c r="I15" s="225">
        <f ca="1">OFFSET(OFFSET(Tables!$F$262, (COLUMN(I15) + 3) * 99, 0), 0, ROW(I15) - 7)</f>
        <v>0</v>
      </c>
      <c r="J15" s="225">
        <f t="shared" ca="1" si="0"/>
        <v>0</v>
      </c>
      <c r="K15" s="269" t="str">
        <f t="shared" ca="1" si="1"/>
        <v/>
      </c>
    </row>
    <row r="16" spans="1:13" x14ac:dyDescent="0.2">
      <c r="A16" s="229" t="str">
        <f ca="1">IF(OFFSET(Tables!$F$5,0,ROW(B16)-7)&gt;0,OFFSET(Tables!$F$5,0,ROW(B16)-7),"")</f>
        <v/>
      </c>
      <c r="B16" s="170">
        <f ca="1">IF(OFFSET(Tables!$F$6,0,ROW(B16)-7)&gt;0,OFFSET(Tables!$F$6,0,ROW(B16)-7),"")</f>
        <v>10</v>
      </c>
      <c r="C16" s="225">
        <f ca="1">OFFSET(OFFSET(Tables!$F$262, (COLUMN(C16) - 3) * 99, 0), 0, ROW(C16) - 7)</f>
        <v>0</v>
      </c>
      <c r="D16" s="225">
        <f ca="1">OFFSET(OFFSET(Tables!$F$262, (COLUMN(D16) - 3) * 99, 0), 0, ROW(D16) - 7)</f>
        <v>0</v>
      </c>
      <c r="E16" s="225">
        <f ca="1">OFFSET(OFFSET(Tables!$F$262, (COLUMN(E16) - 3) * 99, 0), 0, ROW(E16) - 7)</f>
        <v>0</v>
      </c>
      <c r="F16" s="225">
        <f ca="1">OFFSET(OFFSET(Tables!$F$262, (COLUMN(F16) - 3) * 99, 0), 0, ROW(F16) - 7)</f>
        <v>0</v>
      </c>
      <c r="G16" s="225">
        <f ca="1">OFFSET(OFFSET(Tables!$F$262, (COLUMN(G16) - 3) * 99, 0), 0, ROW(G16) - 7)</f>
        <v>0</v>
      </c>
      <c r="H16" s="225">
        <f ca="1">OFFSET(OFFSET(Tables!$F$262, (COLUMN(H16) - 3) * 99, 0), 0, ROW(H16) - 7)</f>
        <v>0</v>
      </c>
      <c r="I16" s="225">
        <f ca="1">OFFSET(OFFSET(Tables!$F$262, (COLUMN(I16) + 3) * 99, 0), 0, ROW(I16) - 7)</f>
        <v>0</v>
      </c>
      <c r="J16" s="225">
        <f t="shared" ca="1" si="0"/>
        <v>0</v>
      </c>
      <c r="K16" s="269" t="str">
        <f t="shared" ca="1" si="1"/>
        <v/>
      </c>
    </row>
    <row r="17" spans="1:11" x14ac:dyDescent="0.2">
      <c r="A17" s="229" t="str">
        <f ca="1">IF(OFFSET(Tables!$F$5,0,ROW(B17)-7)&gt;0,OFFSET(Tables!$F$5,0,ROW(B17)-7),"")</f>
        <v/>
      </c>
      <c r="B17" s="170">
        <f ca="1">IF(OFFSET(Tables!$F$6,0,ROW(B17)-7)&gt;0,OFFSET(Tables!$F$6,0,ROW(B17)-7),"")</f>
        <v>11</v>
      </c>
      <c r="C17" s="225">
        <f ca="1">OFFSET(OFFSET(Tables!$F$262, (COLUMN(C17) - 3) * 99, 0), 0, ROW(C17) - 7)</f>
        <v>0</v>
      </c>
      <c r="D17" s="225">
        <f ca="1">OFFSET(OFFSET(Tables!$F$262, (COLUMN(D17) - 3) * 99, 0), 0, ROW(D17) - 7)</f>
        <v>0</v>
      </c>
      <c r="E17" s="225">
        <f ca="1">OFFSET(OFFSET(Tables!$F$262, (COLUMN(E17) - 3) * 99, 0), 0, ROW(E17) - 7)</f>
        <v>0</v>
      </c>
      <c r="F17" s="225">
        <f ca="1">OFFSET(OFFSET(Tables!$F$262, (COLUMN(F17) - 3) * 99, 0), 0, ROW(F17) - 7)</f>
        <v>0</v>
      </c>
      <c r="G17" s="225">
        <f ca="1">OFFSET(OFFSET(Tables!$F$262, (COLUMN(G17) - 3) * 99, 0), 0, ROW(G17) - 7)</f>
        <v>0</v>
      </c>
      <c r="H17" s="225">
        <f ca="1">OFFSET(OFFSET(Tables!$F$262, (COLUMN(H17) - 3) * 99, 0), 0, ROW(H17) - 7)</f>
        <v>0</v>
      </c>
      <c r="I17" s="225">
        <f ca="1">OFFSET(OFFSET(Tables!$F$262, (COLUMN(I17) + 3) * 99, 0), 0, ROW(I17) - 7)</f>
        <v>0</v>
      </c>
      <c r="J17" s="225">
        <f t="shared" ca="1" si="0"/>
        <v>0</v>
      </c>
      <c r="K17" s="269" t="str">
        <f t="shared" ca="1" si="1"/>
        <v/>
      </c>
    </row>
    <row r="18" spans="1:11" x14ac:dyDescent="0.2">
      <c r="A18" s="229" t="str">
        <f ca="1">IF(OFFSET(Tables!$F$5,0,ROW(B18)-7)&gt;0,OFFSET(Tables!$F$5,0,ROW(B18)-7),"")</f>
        <v/>
      </c>
      <c r="B18" s="170">
        <f ca="1">IF(OFFSET(Tables!$F$6,0,ROW(B18)-7)&gt;0,OFFSET(Tables!$F$6,0,ROW(B18)-7),"")</f>
        <v>12</v>
      </c>
      <c r="C18" s="225">
        <f ca="1">OFFSET(OFFSET(Tables!$F$262, (COLUMN(C18) - 3) * 99, 0), 0, ROW(C18) - 7)</f>
        <v>0</v>
      </c>
      <c r="D18" s="225">
        <f ca="1">OFFSET(OFFSET(Tables!$F$262, (COLUMN(D18) - 3) * 99, 0), 0, ROW(D18) - 7)</f>
        <v>0</v>
      </c>
      <c r="E18" s="225">
        <f ca="1">OFFSET(OFFSET(Tables!$F$262, (COLUMN(E18) - 3) * 99, 0), 0, ROW(E18) - 7)</f>
        <v>0</v>
      </c>
      <c r="F18" s="225">
        <f ca="1">OFFSET(OFFSET(Tables!$F$262, (COLUMN(F18) - 3) * 99, 0), 0, ROW(F18) - 7)</f>
        <v>0</v>
      </c>
      <c r="G18" s="225">
        <f ca="1">OFFSET(OFFSET(Tables!$F$262, (COLUMN(G18) - 3) * 99, 0), 0, ROW(G18) - 7)</f>
        <v>0</v>
      </c>
      <c r="H18" s="225">
        <f ca="1">OFFSET(OFFSET(Tables!$F$262, (COLUMN(H18) - 3) * 99, 0), 0, ROW(H18) - 7)</f>
        <v>0</v>
      </c>
      <c r="I18" s="225">
        <f ca="1">OFFSET(OFFSET(Tables!$F$262, (COLUMN(I18) + 3) * 99, 0), 0, ROW(I18) - 7)</f>
        <v>0</v>
      </c>
      <c r="J18" s="225">
        <f t="shared" ca="1" si="0"/>
        <v>0</v>
      </c>
      <c r="K18" s="269" t="str">
        <f t="shared" ca="1" si="1"/>
        <v/>
      </c>
    </row>
    <row r="19" spans="1:11" x14ac:dyDescent="0.2">
      <c r="A19" s="229" t="str">
        <f ca="1">IF(OFFSET(Tables!$F$5,0,ROW(B19)-7)&gt;0,OFFSET(Tables!$F$5,0,ROW(B19)-7),"")</f>
        <v/>
      </c>
      <c r="B19" s="170">
        <f ca="1">IF(OFFSET(Tables!$F$6,0,ROW(B19)-7)&gt;0,OFFSET(Tables!$F$6,0,ROW(B19)-7),"")</f>
        <v>13</v>
      </c>
      <c r="C19" s="225">
        <f ca="1">OFFSET(OFFSET(Tables!$F$262, (COLUMN(C19) - 3) * 99, 0), 0, ROW(C19) - 7)</f>
        <v>0</v>
      </c>
      <c r="D19" s="225">
        <f ca="1">OFFSET(OFFSET(Tables!$F$262, (COLUMN(D19) - 3) * 99, 0), 0, ROW(D19) - 7)</f>
        <v>0</v>
      </c>
      <c r="E19" s="225">
        <f ca="1">OFFSET(OFFSET(Tables!$F$262, (COLUMN(E19) - 3) * 99, 0), 0, ROW(E19) - 7)</f>
        <v>0</v>
      </c>
      <c r="F19" s="225">
        <f ca="1">OFFSET(OFFSET(Tables!$F$262, (COLUMN(F19) - 3) * 99, 0), 0, ROW(F19) - 7)</f>
        <v>0</v>
      </c>
      <c r="G19" s="225">
        <f ca="1">OFFSET(OFFSET(Tables!$F$262, (COLUMN(G19) - 3) * 99, 0), 0, ROW(G19) - 7)</f>
        <v>0</v>
      </c>
      <c r="H19" s="225">
        <f ca="1">OFFSET(OFFSET(Tables!$F$262, (COLUMN(H19) - 3) * 99, 0), 0, ROW(H19) - 7)</f>
        <v>0</v>
      </c>
      <c r="I19" s="225">
        <f ca="1">OFFSET(OFFSET(Tables!$F$262, (COLUMN(I19) + 3) * 99, 0), 0, ROW(I19) - 7)</f>
        <v>0</v>
      </c>
      <c r="J19" s="225">
        <f t="shared" ca="1" si="0"/>
        <v>0</v>
      </c>
      <c r="K19" s="269" t="str">
        <f t="shared" ca="1" si="1"/>
        <v/>
      </c>
    </row>
    <row r="20" spans="1:11" x14ac:dyDescent="0.2">
      <c r="A20" s="229" t="str">
        <f ca="1">IF(OFFSET(Tables!$F$5,0,ROW(B20)-7)&gt;0,OFFSET(Tables!$F$5,0,ROW(B20)-7),"")</f>
        <v/>
      </c>
      <c r="B20" s="170">
        <f ca="1">IF(OFFSET(Tables!$F$6,0,ROW(B20)-7)&gt;0,OFFSET(Tables!$F$6,0,ROW(B20)-7),"")</f>
        <v>14</v>
      </c>
      <c r="C20" s="225">
        <f ca="1">OFFSET(OFFSET(Tables!$F$262, (COLUMN(C20) - 3) * 99, 0), 0, ROW(C20) - 7)</f>
        <v>0</v>
      </c>
      <c r="D20" s="225">
        <f ca="1">OFFSET(OFFSET(Tables!$F$262, (COLUMN(D20) - 3) * 99, 0), 0, ROW(D20) - 7)</f>
        <v>0</v>
      </c>
      <c r="E20" s="225">
        <f ca="1">OFFSET(OFFSET(Tables!$F$262, (COLUMN(E20) - 3) * 99, 0), 0, ROW(E20) - 7)</f>
        <v>0</v>
      </c>
      <c r="F20" s="225">
        <f ca="1">OFFSET(OFFSET(Tables!$F$262, (COLUMN(F20) - 3) * 99, 0), 0, ROW(F20) - 7)</f>
        <v>0</v>
      </c>
      <c r="G20" s="225">
        <f ca="1">OFFSET(OFFSET(Tables!$F$262, (COLUMN(G20) - 3) * 99, 0), 0, ROW(G20) - 7)</f>
        <v>0</v>
      </c>
      <c r="H20" s="225">
        <f ca="1">OFFSET(OFFSET(Tables!$F$262, (COLUMN(H20) - 3) * 99, 0), 0, ROW(H20) - 7)</f>
        <v>0</v>
      </c>
      <c r="I20" s="225">
        <f ca="1">OFFSET(OFFSET(Tables!$F$262, (COLUMN(I20) + 3) * 99, 0), 0, ROW(I20) - 7)</f>
        <v>0</v>
      </c>
      <c r="J20" s="225">
        <f t="shared" ca="1" si="0"/>
        <v>0</v>
      </c>
      <c r="K20" s="269" t="str">
        <f t="shared" ca="1" si="1"/>
        <v/>
      </c>
    </row>
    <row r="21" spans="1:11" x14ac:dyDescent="0.2">
      <c r="A21" s="229" t="str">
        <f ca="1">IF(OFFSET(Tables!$F$5,0,ROW(B21)-7)&gt;0,OFFSET(Tables!$F$5,0,ROW(B21)-7),"")</f>
        <v/>
      </c>
      <c r="B21" s="170">
        <f ca="1">IF(OFFSET(Tables!$F$6,0,ROW(B21)-7)&gt;0,OFFSET(Tables!$F$6,0,ROW(B21)-7),"")</f>
        <v>15</v>
      </c>
      <c r="C21" s="225">
        <f ca="1">OFFSET(OFFSET(Tables!$F$262, (COLUMN(C21) - 3) * 99, 0), 0, ROW(C21) - 7)</f>
        <v>0</v>
      </c>
      <c r="D21" s="225">
        <f ca="1">OFFSET(OFFSET(Tables!$F$262, (COLUMN(D21) - 3) * 99, 0), 0, ROW(D21) - 7)</f>
        <v>0</v>
      </c>
      <c r="E21" s="225">
        <f ca="1">OFFSET(OFFSET(Tables!$F$262, (COLUMN(E21) - 3) * 99, 0), 0, ROW(E21) - 7)</f>
        <v>0</v>
      </c>
      <c r="F21" s="225">
        <f ca="1">OFFSET(OFFSET(Tables!$F$262, (COLUMN(F21) - 3) * 99, 0), 0, ROW(F21) - 7)</f>
        <v>0</v>
      </c>
      <c r="G21" s="225">
        <f ca="1">OFFSET(OFFSET(Tables!$F$262, (COLUMN(G21) - 3) * 99, 0), 0, ROW(G21) - 7)</f>
        <v>0</v>
      </c>
      <c r="H21" s="225">
        <f ca="1">OFFSET(OFFSET(Tables!$F$262, (COLUMN(H21) - 3) * 99, 0), 0, ROW(H21) - 7)</f>
        <v>0</v>
      </c>
      <c r="I21" s="225">
        <f ca="1">OFFSET(OFFSET(Tables!$F$262, (COLUMN(I21) + 3) * 99, 0), 0, ROW(I21) - 7)</f>
        <v>0</v>
      </c>
      <c r="J21" s="225">
        <f t="shared" ca="1" si="0"/>
        <v>0</v>
      </c>
      <c r="K21" s="269" t="str">
        <f t="shared" ca="1" si="1"/>
        <v/>
      </c>
    </row>
    <row r="22" spans="1:11" x14ac:dyDescent="0.2">
      <c r="A22" s="229" t="str">
        <f ca="1">IF(OFFSET(Tables!$F$5,0,ROW(B22)-7)&gt;0,OFFSET(Tables!$F$5,0,ROW(B22)-7),"")</f>
        <v/>
      </c>
      <c r="B22" s="170">
        <f ca="1">IF(OFFSET(Tables!$F$6,0,ROW(B22)-7)&gt;0,OFFSET(Tables!$F$6,0,ROW(B22)-7),"")</f>
        <v>16</v>
      </c>
      <c r="C22" s="225">
        <f ca="1">OFFSET(OFFSET(Tables!$F$262, (COLUMN(C22) - 3) * 99, 0), 0, ROW(C22) - 7)</f>
        <v>0</v>
      </c>
      <c r="D22" s="225">
        <f ca="1">OFFSET(OFFSET(Tables!$F$262, (COLUMN(D22) - 3) * 99, 0), 0, ROW(D22) - 7)</f>
        <v>0</v>
      </c>
      <c r="E22" s="225">
        <f ca="1">OFFSET(OFFSET(Tables!$F$262, (COLUMN(E22) - 3) * 99, 0), 0, ROW(E22) - 7)</f>
        <v>0</v>
      </c>
      <c r="F22" s="225">
        <f ca="1">OFFSET(OFFSET(Tables!$F$262, (COLUMN(F22) - 3) * 99, 0), 0, ROW(F22) - 7)</f>
        <v>0</v>
      </c>
      <c r="G22" s="225">
        <f ca="1">OFFSET(OFFSET(Tables!$F$262, (COLUMN(G22) - 3) * 99, 0), 0, ROW(G22) - 7)</f>
        <v>0</v>
      </c>
      <c r="H22" s="225">
        <f ca="1">OFFSET(OFFSET(Tables!$F$262, (COLUMN(H22) - 3) * 99, 0), 0, ROW(H22) - 7)</f>
        <v>0</v>
      </c>
      <c r="I22" s="225">
        <f ca="1">OFFSET(OFFSET(Tables!$F$262, (COLUMN(I22) + 3) * 99, 0), 0, ROW(I22) - 7)</f>
        <v>0</v>
      </c>
      <c r="J22" s="225">
        <f t="shared" ca="1" si="0"/>
        <v>0</v>
      </c>
      <c r="K22" s="269" t="str">
        <f t="shared" ca="1" si="1"/>
        <v/>
      </c>
    </row>
    <row r="23" spans="1:11" x14ac:dyDescent="0.2">
      <c r="A23" s="229" t="str">
        <f ca="1">IF(OFFSET(Tables!$F$5,0,ROW(B23)-7)&gt;0,OFFSET(Tables!$F$5,0,ROW(B23)-7),"")</f>
        <v/>
      </c>
      <c r="B23" s="170">
        <f ca="1">IF(OFFSET(Tables!$F$6,0,ROW(B23)-7)&gt;0,OFFSET(Tables!$F$6,0,ROW(B23)-7),"")</f>
        <v>17</v>
      </c>
      <c r="C23" s="225">
        <f ca="1">OFFSET(OFFSET(Tables!$F$262, (COLUMN(C23) - 3) * 99, 0), 0, ROW(C23) - 7)</f>
        <v>0</v>
      </c>
      <c r="D23" s="225">
        <f ca="1">OFFSET(OFFSET(Tables!$F$262, (COLUMN(D23) - 3) * 99, 0), 0, ROW(D23) - 7)</f>
        <v>0</v>
      </c>
      <c r="E23" s="225">
        <f ca="1">OFFSET(OFFSET(Tables!$F$262, (COLUMN(E23) - 3) * 99, 0), 0, ROW(E23) - 7)</f>
        <v>0</v>
      </c>
      <c r="F23" s="225">
        <f ca="1">OFFSET(OFFSET(Tables!$F$262, (COLUMN(F23) - 3) * 99, 0), 0, ROW(F23) - 7)</f>
        <v>0</v>
      </c>
      <c r="G23" s="225">
        <f ca="1">OFFSET(OFFSET(Tables!$F$262, (COLUMN(G23) - 3) * 99, 0), 0, ROW(G23) - 7)</f>
        <v>0</v>
      </c>
      <c r="H23" s="225">
        <f ca="1">OFFSET(OFFSET(Tables!$F$262, (COLUMN(H23) - 3) * 99, 0), 0, ROW(H23) - 7)</f>
        <v>0</v>
      </c>
      <c r="I23" s="225">
        <f ca="1">OFFSET(OFFSET(Tables!$F$262, (COLUMN(I23) + 3) * 99, 0), 0, ROW(I23) - 7)</f>
        <v>0</v>
      </c>
      <c r="J23" s="225">
        <f t="shared" ca="1" si="0"/>
        <v>0</v>
      </c>
      <c r="K23" s="269" t="str">
        <f t="shared" ca="1" si="1"/>
        <v/>
      </c>
    </row>
    <row r="24" spans="1:11" x14ac:dyDescent="0.2">
      <c r="A24" s="229" t="str">
        <f ca="1">IF(OFFSET(Tables!$F$5,0,ROW(B24)-7)&gt;0,OFFSET(Tables!$F$5,0,ROW(B24)-7),"")</f>
        <v/>
      </c>
      <c r="B24" s="170">
        <f ca="1">IF(OFFSET(Tables!$F$6,0,ROW(B24)-7)&gt;0,OFFSET(Tables!$F$6,0,ROW(B24)-7),"")</f>
        <v>18</v>
      </c>
      <c r="C24" s="225">
        <f ca="1">OFFSET(OFFSET(Tables!$F$262, (COLUMN(C24) - 3) * 99, 0), 0, ROW(C24) - 7)</f>
        <v>0</v>
      </c>
      <c r="D24" s="225">
        <f ca="1">OFFSET(OFFSET(Tables!$F$262, (COLUMN(D24) - 3) * 99, 0), 0, ROW(D24) - 7)</f>
        <v>0</v>
      </c>
      <c r="E24" s="225">
        <f ca="1">OFFSET(OFFSET(Tables!$F$262, (COLUMN(E24) - 3) * 99, 0), 0, ROW(E24) - 7)</f>
        <v>0</v>
      </c>
      <c r="F24" s="225">
        <f ca="1">OFFSET(OFFSET(Tables!$F$262, (COLUMN(F24) - 3) * 99, 0), 0, ROW(F24) - 7)</f>
        <v>0</v>
      </c>
      <c r="G24" s="225">
        <f ca="1">OFFSET(OFFSET(Tables!$F$262, (COLUMN(G24) - 3) * 99, 0), 0, ROW(G24) - 7)</f>
        <v>0</v>
      </c>
      <c r="H24" s="225">
        <f ca="1">OFFSET(OFFSET(Tables!$F$262, (COLUMN(H24) - 3) * 99, 0), 0, ROW(H24) - 7)</f>
        <v>0</v>
      </c>
      <c r="I24" s="225">
        <f ca="1">OFFSET(OFFSET(Tables!$F$262, (COLUMN(I24) + 3) * 99, 0), 0, ROW(I24) - 7)</f>
        <v>0</v>
      </c>
      <c r="J24" s="225">
        <f t="shared" ca="1" si="0"/>
        <v>0</v>
      </c>
      <c r="K24" s="269" t="str">
        <f t="shared" ca="1" si="1"/>
        <v/>
      </c>
    </row>
    <row r="25" spans="1:11" x14ac:dyDescent="0.2">
      <c r="A25" s="229" t="str">
        <f ca="1">IF(OFFSET(Tables!$F$5,0,ROW(B25)-7)&gt;0,OFFSET(Tables!$F$5,0,ROW(B25)-7),"")</f>
        <v/>
      </c>
      <c r="B25" s="170">
        <f ca="1">IF(OFFSET(Tables!$F$6,0,ROW(B25)-7)&gt;0,OFFSET(Tables!$F$6,0,ROW(B25)-7),"")</f>
        <v>19</v>
      </c>
      <c r="C25" s="225">
        <f ca="1">OFFSET(OFFSET(Tables!$F$262, (COLUMN(C25) - 3) * 99, 0), 0, ROW(C25) - 7)</f>
        <v>0</v>
      </c>
      <c r="D25" s="225">
        <f ca="1">OFFSET(OFFSET(Tables!$F$262, (COLUMN(D25) - 3) * 99, 0), 0, ROW(D25) - 7)</f>
        <v>0</v>
      </c>
      <c r="E25" s="225">
        <f ca="1">OFFSET(OFFSET(Tables!$F$262, (COLUMN(E25) - 3) * 99, 0), 0, ROW(E25) - 7)</f>
        <v>0</v>
      </c>
      <c r="F25" s="225">
        <f ca="1">OFFSET(OFFSET(Tables!$F$262, (COLUMN(F25) - 3) * 99, 0), 0, ROW(F25) - 7)</f>
        <v>0</v>
      </c>
      <c r="G25" s="225">
        <f ca="1">OFFSET(OFFSET(Tables!$F$262, (COLUMN(G25) - 3) * 99, 0), 0, ROW(G25) - 7)</f>
        <v>0</v>
      </c>
      <c r="H25" s="225">
        <f ca="1">OFFSET(OFFSET(Tables!$F$262, (COLUMN(H25) - 3) * 99, 0), 0, ROW(H25) - 7)</f>
        <v>0</v>
      </c>
      <c r="I25" s="225">
        <f ca="1">OFFSET(OFFSET(Tables!$F$262, (COLUMN(I25) + 3) * 99, 0), 0, ROW(I25) - 7)</f>
        <v>0</v>
      </c>
      <c r="J25" s="225">
        <f t="shared" ca="1" si="0"/>
        <v>0</v>
      </c>
      <c r="K25" s="269" t="str">
        <f t="shared" ca="1" si="1"/>
        <v/>
      </c>
    </row>
    <row r="26" spans="1:11" x14ac:dyDescent="0.2">
      <c r="A26" s="229" t="str">
        <f ca="1">IF(OFFSET(Tables!$F$5,0,ROW(B26)-7)&gt;0,OFFSET(Tables!$F$5,0,ROW(B26)-7),"")</f>
        <v/>
      </c>
      <c r="B26" s="170">
        <f ca="1">IF(OFFSET(Tables!$F$6,0,ROW(B26)-7)&gt;0,OFFSET(Tables!$F$6,0,ROW(B26)-7),"")</f>
        <v>20</v>
      </c>
      <c r="C26" s="225">
        <f ca="1">OFFSET(OFFSET(Tables!$F$262, (COLUMN(C26) - 3) * 99, 0), 0, ROW(C26) - 7)</f>
        <v>0</v>
      </c>
      <c r="D26" s="225">
        <f ca="1">OFFSET(OFFSET(Tables!$F$262, (COLUMN(D26) - 3) * 99, 0), 0, ROW(D26) - 7)</f>
        <v>0</v>
      </c>
      <c r="E26" s="225">
        <f ca="1">OFFSET(OFFSET(Tables!$F$262, (COLUMN(E26) - 3) * 99, 0), 0, ROW(E26) - 7)</f>
        <v>0</v>
      </c>
      <c r="F26" s="225">
        <f ca="1">OFFSET(OFFSET(Tables!$F$262, (COLUMN(F26) - 3) * 99, 0), 0, ROW(F26) - 7)</f>
        <v>0</v>
      </c>
      <c r="G26" s="225">
        <f ca="1">OFFSET(OFFSET(Tables!$F$262, (COLUMN(G26) - 3) * 99, 0), 0, ROW(G26) - 7)</f>
        <v>0</v>
      </c>
      <c r="H26" s="225">
        <f ca="1">OFFSET(OFFSET(Tables!$F$262, (COLUMN(H26) - 3) * 99, 0), 0, ROW(H26) - 7)</f>
        <v>0</v>
      </c>
      <c r="I26" s="225">
        <f ca="1">OFFSET(OFFSET(Tables!$F$262, (COLUMN(I26) + 3) * 99, 0), 0, ROW(I26) - 7)</f>
        <v>0</v>
      </c>
      <c r="J26" s="225">
        <f t="shared" ca="1" si="0"/>
        <v>0</v>
      </c>
      <c r="K26" s="269" t="str">
        <f t="shared" ca="1" si="1"/>
        <v/>
      </c>
    </row>
    <row r="27" spans="1:11" x14ac:dyDescent="0.2">
      <c r="A27" s="229" t="str">
        <f ca="1">IF(OFFSET(Tables!$F$5,0,ROW(B27)-7)&gt;0,OFFSET(Tables!$F$5,0,ROW(B27)-7),"")</f>
        <v/>
      </c>
      <c r="B27" s="170">
        <f ca="1">IF(OFFSET(Tables!$F$6,0,ROW(B27)-7)&gt;0,OFFSET(Tables!$F$6,0,ROW(B27)-7),"")</f>
        <v>21</v>
      </c>
      <c r="C27" s="225">
        <f ca="1">OFFSET(OFFSET(Tables!$F$262, (COLUMN(C27) - 3) * 99, 0), 0, ROW(C27) - 7)</f>
        <v>0</v>
      </c>
      <c r="D27" s="225">
        <f ca="1">OFFSET(OFFSET(Tables!$F$262, (COLUMN(D27) - 3) * 99, 0), 0, ROW(D27) - 7)</f>
        <v>0</v>
      </c>
      <c r="E27" s="225">
        <f ca="1">OFFSET(OFFSET(Tables!$F$262, (COLUMN(E27) - 3) * 99, 0), 0, ROW(E27) - 7)</f>
        <v>0</v>
      </c>
      <c r="F27" s="225">
        <f ca="1">OFFSET(OFFSET(Tables!$F$262, (COLUMN(F27) - 3) * 99, 0), 0, ROW(F27) - 7)</f>
        <v>0</v>
      </c>
      <c r="G27" s="225">
        <f ca="1">OFFSET(OFFSET(Tables!$F$262, (COLUMN(G27) - 3) * 99, 0), 0, ROW(G27) - 7)</f>
        <v>0</v>
      </c>
      <c r="H27" s="225">
        <f ca="1">OFFSET(OFFSET(Tables!$F$262, (COLUMN(H27) - 3) * 99, 0), 0, ROW(H27) - 7)</f>
        <v>0</v>
      </c>
      <c r="I27" s="225">
        <f ca="1">OFFSET(OFFSET(Tables!$F$262, (COLUMN(I27) + 3) * 99, 0), 0, ROW(I27) - 7)</f>
        <v>0</v>
      </c>
      <c r="J27" s="225">
        <f t="shared" ca="1" si="0"/>
        <v>0</v>
      </c>
      <c r="K27" s="269" t="str">
        <f t="shared" ca="1" si="1"/>
        <v/>
      </c>
    </row>
    <row r="28" spans="1:11" x14ac:dyDescent="0.2">
      <c r="A28" s="229" t="str">
        <f ca="1">IF(OFFSET(Tables!$F$5,0,ROW(B28)-7)&gt;0,OFFSET(Tables!$F$5,0,ROW(B28)-7),"")</f>
        <v/>
      </c>
      <c r="B28" s="170">
        <f ca="1">IF(OFFSET(Tables!$F$6,0,ROW(B28)-7)&gt;0,OFFSET(Tables!$F$6,0,ROW(B28)-7),"")</f>
        <v>22</v>
      </c>
      <c r="C28" s="225">
        <f ca="1">OFFSET(OFFSET(Tables!$F$262, (COLUMN(C28) - 3) * 99, 0), 0, ROW(C28) - 7)</f>
        <v>0</v>
      </c>
      <c r="D28" s="225">
        <f ca="1">OFFSET(OFFSET(Tables!$F$262, (COLUMN(D28) - 3) * 99, 0), 0, ROW(D28) - 7)</f>
        <v>0</v>
      </c>
      <c r="E28" s="225">
        <f ca="1">OFFSET(OFFSET(Tables!$F$262, (COLUMN(E28) - 3) * 99, 0), 0, ROW(E28) - 7)</f>
        <v>0</v>
      </c>
      <c r="F28" s="225">
        <f ca="1">OFFSET(OFFSET(Tables!$F$262, (COLUMN(F28) - 3) * 99, 0), 0, ROW(F28) - 7)</f>
        <v>0</v>
      </c>
      <c r="G28" s="225">
        <f ca="1">OFFSET(OFFSET(Tables!$F$262, (COLUMN(G28) - 3) * 99, 0), 0, ROW(G28) - 7)</f>
        <v>0</v>
      </c>
      <c r="H28" s="225">
        <f ca="1">OFFSET(OFFSET(Tables!$F$262, (COLUMN(H28) - 3) * 99, 0), 0, ROW(H28) - 7)</f>
        <v>0</v>
      </c>
      <c r="I28" s="225">
        <f ca="1">OFFSET(OFFSET(Tables!$F$262, (COLUMN(I28) + 3) * 99, 0), 0, ROW(I28) - 7)</f>
        <v>0</v>
      </c>
      <c r="J28" s="225">
        <f t="shared" ca="1" si="0"/>
        <v>0</v>
      </c>
      <c r="K28" s="269" t="str">
        <f t="shared" ca="1" si="1"/>
        <v/>
      </c>
    </row>
    <row r="29" spans="1:11" x14ac:dyDescent="0.2">
      <c r="A29" s="229" t="str">
        <f ca="1">IF(OFFSET(Tables!$F$5,0,ROW(B29)-7)&gt;0,OFFSET(Tables!$F$5,0,ROW(B29)-7),"")</f>
        <v/>
      </c>
      <c r="B29" s="170">
        <f ca="1">IF(OFFSET(Tables!$F$6,0,ROW(B29)-7)&gt;0,OFFSET(Tables!$F$6,0,ROW(B29)-7),"")</f>
        <v>23</v>
      </c>
      <c r="C29" s="225">
        <f ca="1">OFFSET(OFFSET(Tables!$F$262, (COLUMN(C29) - 3) * 99, 0), 0, ROW(C29) - 7)</f>
        <v>0</v>
      </c>
      <c r="D29" s="225">
        <f ca="1">OFFSET(OFFSET(Tables!$F$262, (COLUMN(D29) - 3) * 99, 0), 0, ROW(D29) - 7)</f>
        <v>0</v>
      </c>
      <c r="E29" s="225">
        <f ca="1">OFFSET(OFFSET(Tables!$F$262, (COLUMN(E29) - 3) * 99, 0), 0, ROW(E29) - 7)</f>
        <v>0</v>
      </c>
      <c r="F29" s="225">
        <f ca="1">OFFSET(OFFSET(Tables!$F$262, (COLUMN(F29) - 3) * 99, 0), 0, ROW(F29) - 7)</f>
        <v>0</v>
      </c>
      <c r="G29" s="225">
        <f ca="1">OFFSET(OFFSET(Tables!$F$262, (COLUMN(G29) - 3) * 99, 0), 0, ROW(G29) - 7)</f>
        <v>0</v>
      </c>
      <c r="H29" s="225">
        <f ca="1">OFFSET(OFFSET(Tables!$F$262, (COLUMN(H29) - 3) * 99, 0), 0, ROW(H29) - 7)</f>
        <v>0</v>
      </c>
      <c r="I29" s="225">
        <f ca="1">OFFSET(OFFSET(Tables!$F$262, (COLUMN(I29) + 3) * 99, 0), 0, ROW(I29) - 7)</f>
        <v>0</v>
      </c>
      <c r="J29" s="225">
        <f t="shared" ca="1" si="0"/>
        <v>0</v>
      </c>
      <c r="K29" s="269" t="str">
        <f t="shared" ca="1" si="1"/>
        <v/>
      </c>
    </row>
    <row r="30" spans="1:11" x14ac:dyDescent="0.2">
      <c r="A30" s="229" t="str">
        <f ca="1">IF(OFFSET(Tables!$F$5,0,ROW(B30)-7)&gt;0,OFFSET(Tables!$F$5,0,ROW(B30)-7),"")</f>
        <v/>
      </c>
      <c r="B30" s="170">
        <f ca="1">IF(OFFSET(Tables!$F$6,0,ROW(B30)-7)&gt;0,OFFSET(Tables!$F$6,0,ROW(B30)-7),"")</f>
        <v>24</v>
      </c>
      <c r="C30" s="225">
        <f ca="1">OFFSET(OFFSET(Tables!$F$262, (COLUMN(C30) - 3) * 99, 0), 0, ROW(C30) - 7)</f>
        <v>0</v>
      </c>
      <c r="D30" s="225">
        <f ca="1">OFFSET(OFFSET(Tables!$F$262, (COLUMN(D30) - 3) * 99, 0), 0, ROW(D30) - 7)</f>
        <v>0</v>
      </c>
      <c r="E30" s="225">
        <f ca="1">OFFSET(OFFSET(Tables!$F$262, (COLUMN(E30) - 3) * 99, 0), 0, ROW(E30) - 7)</f>
        <v>0</v>
      </c>
      <c r="F30" s="225">
        <f ca="1">OFFSET(OFFSET(Tables!$F$262, (COLUMN(F30) - 3) * 99, 0), 0, ROW(F30) - 7)</f>
        <v>0</v>
      </c>
      <c r="G30" s="225">
        <f ca="1">OFFSET(OFFSET(Tables!$F$262, (COLUMN(G30) - 3) * 99, 0), 0, ROW(G30) - 7)</f>
        <v>0</v>
      </c>
      <c r="H30" s="225">
        <f ca="1">OFFSET(OFFSET(Tables!$F$262, (COLUMN(H30) - 3) * 99, 0), 0, ROW(H30) - 7)</f>
        <v>0</v>
      </c>
      <c r="I30" s="225">
        <f ca="1">OFFSET(OFFSET(Tables!$F$262, (COLUMN(I30) + 3) * 99, 0), 0, ROW(I30) - 7)</f>
        <v>0</v>
      </c>
      <c r="J30" s="225">
        <f t="shared" ca="1" si="0"/>
        <v>0</v>
      </c>
      <c r="K30" s="269" t="str">
        <f t="shared" ca="1" si="1"/>
        <v/>
      </c>
    </row>
    <row r="31" spans="1:11" x14ac:dyDescent="0.2">
      <c r="A31" s="229" t="str">
        <f ca="1">IF(OFFSET(Tables!$F$5,0,ROW(B31)-7)&gt;0,OFFSET(Tables!$F$5,0,ROW(B31)-7),"")</f>
        <v/>
      </c>
      <c r="B31" s="170">
        <f ca="1">IF(OFFSET(Tables!$F$6,0,ROW(B31)-7)&gt;0,OFFSET(Tables!$F$6,0,ROW(B31)-7),"")</f>
        <v>25</v>
      </c>
      <c r="C31" s="225">
        <f ca="1">OFFSET(OFFSET(Tables!$F$262, (COLUMN(C31) - 3) * 99, 0), 0, ROW(C31) - 7)</f>
        <v>0</v>
      </c>
      <c r="D31" s="225">
        <f ca="1">OFFSET(OFFSET(Tables!$F$262, (COLUMN(D31) - 3) * 99, 0), 0, ROW(D31) - 7)</f>
        <v>0</v>
      </c>
      <c r="E31" s="225">
        <f ca="1">OFFSET(OFFSET(Tables!$F$262, (COLUMN(E31) - 3) * 99, 0), 0, ROW(E31) - 7)</f>
        <v>0</v>
      </c>
      <c r="F31" s="225">
        <f ca="1">OFFSET(OFFSET(Tables!$F$262, (COLUMN(F31) - 3) * 99, 0), 0, ROW(F31) - 7)</f>
        <v>0</v>
      </c>
      <c r="G31" s="225">
        <f ca="1">OFFSET(OFFSET(Tables!$F$262, (COLUMN(G31) - 3) * 99, 0), 0, ROW(G31) - 7)</f>
        <v>0</v>
      </c>
      <c r="H31" s="225">
        <f ca="1">OFFSET(OFFSET(Tables!$F$262, (COLUMN(H31) - 3) * 99, 0), 0, ROW(H31) - 7)</f>
        <v>0</v>
      </c>
      <c r="I31" s="225">
        <f ca="1">OFFSET(OFFSET(Tables!$F$262, (COLUMN(I31) + 3) * 99, 0), 0, ROW(I31) - 7)</f>
        <v>0</v>
      </c>
      <c r="J31" s="225">
        <f t="shared" ca="1" si="0"/>
        <v>0</v>
      </c>
      <c r="K31" s="269" t="str">
        <f t="shared" ca="1" si="1"/>
        <v/>
      </c>
    </row>
    <row r="32" spans="1:11" x14ac:dyDescent="0.2">
      <c r="A32" s="229" t="str">
        <f ca="1">IF(OFFSET(Tables!$F$5,0,ROW(B32)-7)&gt;0,OFFSET(Tables!$F$5,0,ROW(B32)-7),"")</f>
        <v/>
      </c>
      <c r="B32" s="170">
        <f ca="1">IF(OFFSET(Tables!$F$6,0,ROW(B32)-7)&gt;0,OFFSET(Tables!$F$6,0,ROW(B32)-7),"")</f>
        <v>26</v>
      </c>
      <c r="C32" s="225">
        <f ca="1">OFFSET(OFFSET(Tables!$F$262, (COLUMN(C32) - 3) * 99, 0), 0, ROW(C32) - 7)</f>
        <v>0</v>
      </c>
      <c r="D32" s="225">
        <f ca="1">OFFSET(OFFSET(Tables!$F$262, (COLUMN(D32) - 3) * 99, 0), 0, ROW(D32) - 7)</f>
        <v>0</v>
      </c>
      <c r="E32" s="225">
        <f ca="1">OFFSET(OFFSET(Tables!$F$262, (COLUMN(E32) - 3) * 99, 0), 0, ROW(E32) - 7)</f>
        <v>0</v>
      </c>
      <c r="F32" s="225">
        <f ca="1">OFFSET(OFFSET(Tables!$F$262, (COLUMN(F32) - 3) * 99, 0), 0, ROW(F32) - 7)</f>
        <v>0</v>
      </c>
      <c r="G32" s="225">
        <f ca="1">OFFSET(OFFSET(Tables!$F$262, (COLUMN(G32) - 3) * 99, 0), 0, ROW(G32) - 7)</f>
        <v>0</v>
      </c>
      <c r="H32" s="225">
        <f ca="1">OFFSET(OFFSET(Tables!$F$262, (COLUMN(H32) - 3) * 99, 0), 0, ROW(H32) - 7)</f>
        <v>0</v>
      </c>
      <c r="I32" s="225">
        <f ca="1">OFFSET(OFFSET(Tables!$F$262, (COLUMN(I32) + 3) * 99, 0), 0, ROW(I32) - 7)</f>
        <v>0</v>
      </c>
      <c r="J32" s="225">
        <f t="shared" ca="1" si="0"/>
        <v>0</v>
      </c>
      <c r="K32" s="269" t="str">
        <f t="shared" ca="1" si="1"/>
        <v/>
      </c>
    </row>
    <row r="33" spans="1:11" x14ac:dyDescent="0.2">
      <c r="A33" s="229" t="str">
        <f ca="1">IF(OFFSET(Tables!$F$5,0,ROW(B33)-7)&gt;0,OFFSET(Tables!$F$5,0,ROW(B33)-7),"")</f>
        <v/>
      </c>
      <c r="B33" s="170">
        <f ca="1">IF(OFFSET(Tables!$F$6,0,ROW(B33)-7)&gt;0,OFFSET(Tables!$F$6,0,ROW(B33)-7),"")</f>
        <v>27</v>
      </c>
      <c r="C33" s="225">
        <f ca="1">OFFSET(OFFSET(Tables!$F$262, (COLUMN(C33) - 3) * 99, 0), 0, ROW(C33) - 7)</f>
        <v>0</v>
      </c>
      <c r="D33" s="225">
        <f ca="1">OFFSET(OFFSET(Tables!$F$262, (COLUMN(D33) - 3) * 99, 0), 0, ROW(D33) - 7)</f>
        <v>0</v>
      </c>
      <c r="E33" s="225">
        <f ca="1">OFFSET(OFFSET(Tables!$F$262, (COLUMN(E33) - 3) * 99, 0), 0, ROW(E33) - 7)</f>
        <v>0</v>
      </c>
      <c r="F33" s="225">
        <f ca="1">OFFSET(OFFSET(Tables!$F$262, (COLUMN(F33) - 3) * 99, 0), 0, ROW(F33) - 7)</f>
        <v>0</v>
      </c>
      <c r="G33" s="225">
        <f ca="1">OFFSET(OFFSET(Tables!$F$262, (COLUMN(G33) - 3) * 99, 0), 0, ROW(G33) - 7)</f>
        <v>0</v>
      </c>
      <c r="H33" s="225">
        <f ca="1">OFFSET(OFFSET(Tables!$F$262, (COLUMN(H33) - 3) * 99, 0), 0, ROW(H33) - 7)</f>
        <v>0</v>
      </c>
      <c r="I33" s="225">
        <f ca="1">OFFSET(OFFSET(Tables!$F$262, (COLUMN(I33) + 3) * 99, 0), 0, ROW(I33) - 7)</f>
        <v>0</v>
      </c>
      <c r="J33" s="225">
        <f t="shared" ca="1" si="0"/>
        <v>0</v>
      </c>
      <c r="K33" s="269" t="str">
        <f t="shared" ca="1" si="1"/>
        <v/>
      </c>
    </row>
    <row r="34" spans="1:11" x14ac:dyDescent="0.2">
      <c r="A34" s="229" t="str">
        <f ca="1">IF(OFFSET(Tables!$F$5,0,ROW(B34)-7)&gt;0,OFFSET(Tables!$F$5,0,ROW(B34)-7),"")</f>
        <v/>
      </c>
      <c r="B34" s="170">
        <f ca="1">IF(OFFSET(Tables!$F$6,0,ROW(B34)-7)&gt;0,OFFSET(Tables!$F$6,0,ROW(B34)-7),"")</f>
        <v>28</v>
      </c>
      <c r="C34" s="225">
        <f ca="1">OFFSET(OFFSET(Tables!$F$262, (COLUMN(C34) - 3) * 99, 0), 0, ROW(C34) - 7)</f>
        <v>0</v>
      </c>
      <c r="D34" s="225">
        <f ca="1">OFFSET(OFFSET(Tables!$F$262, (COLUMN(D34) - 3) * 99, 0), 0, ROW(D34) - 7)</f>
        <v>0</v>
      </c>
      <c r="E34" s="225">
        <f ca="1">OFFSET(OFFSET(Tables!$F$262, (COLUMN(E34) - 3) * 99, 0), 0, ROW(E34) - 7)</f>
        <v>0</v>
      </c>
      <c r="F34" s="225">
        <f ca="1">OFFSET(OFFSET(Tables!$F$262, (COLUMN(F34) - 3) * 99, 0), 0, ROW(F34) - 7)</f>
        <v>0</v>
      </c>
      <c r="G34" s="225">
        <f ca="1">OFFSET(OFFSET(Tables!$F$262, (COLUMN(G34) - 3) * 99, 0), 0, ROW(G34) - 7)</f>
        <v>0</v>
      </c>
      <c r="H34" s="225">
        <f ca="1">OFFSET(OFFSET(Tables!$F$262, (COLUMN(H34) - 3) * 99, 0), 0, ROW(H34) - 7)</f>
        <v>0</v>
      </c>
      <c r="I34" s="225">
        <f ca="1">OFFSET(OFFSET(Tables!$F$262, (COLUMN(I34) + 3) * 99, 0), 0, ROW(I34) - 7)</f>
        <v>0</v>
      </c>
      <c r="J34" s="225">
        <f t="shared" ca="1" si="0"/>
        <v>0</v>
      </c>
      <c r="K34" s="269" t="str">
        <f t="shared" ca="1" si="1"/>
        <v/>
      </c>
    </row>
    <row r="35" spans="1:11" x14ac:dyDescent="0.2">
      <c r="A35" s="229" t="str">
        <f ca="1">IF(OFFSET(Tables!$F$5,0,ROW(B35)-7)&gt;0,OFFSET(Tables!$F$5,0,ROW(B35)-7),"")</f>
        <v/>
      </c>
      <c r="B35" s="170">
        <f ca="1">IF(OFFSET(Tables!$F$6,0,ROW(B35)-7)&gt;0,OFFSET(Tables!$F$6,0,ROW(B35)-7),"")</f>
        <v>29</v>
      </c>
      <c r="C35" s="225">
        <f ca="1">OFFSET(OFFSET(Tables!$F$262, (COLUMN(C35) - 3) * 99, 0), 0, ROW(C35) - 7)</f>
        <v>0</v>
      </c>
      <c r="D35" s="225">
        <f ca="1">OFFSET(OFFSET(Tables!$F$262, (COLUMN(D35) - 3) * 99, 0), 0, ROW(D35) - 7)</f>
        <v>0</v>
      </c>
      <c r="E35" s="225">
        <f ca="1">OFFSET(OFFSET(Tables!$F$262, (COLUMN(E35) - 3) * 99, 0), 0, ROW(E35) - 7)</f>
        <v>0</v>
      </c>
      <c r="F35" s="225">
        <f ca="1">OFFSET(OFFSET(Tables!$F$262, (COLUMN(F35) - 3) * 99, 0), 0, ROW(F35) - 7)</f>
        <v>0</v>
      </c>
      <c r="G35" s="225">
        <f ca="1">OFFSET(OFFSET(Tables!$F$262, (COLUMN(G35) - 3) * 99, 0), 0, ROW(G35) - 7)</f>
        <v>0</v>
      </c>
      <c r="H35" s="225">
        <f ca="1">OFFSET(OFFSET(Tables!$F$262, (COLUMN(H35) - 3) * 99, 0), 0, ROW(H35) - 7)</f>
        <v>0</v>
      </c>
      <c r="I35" s="225">
        <f ca="1">OFFSET(OFFSET(Tables!$F$262, (COLUMN(I35) + 3) * 99, 0), 0, ROW(I35) - 7)</f>
        <v>0</v>
      </c>
      <c r="J35" s="225">
        <f t="shared" ca="1" si="0"/>
        <v>0</v>
      </c>
      <c r="K35" s="269" t="str">
        <f t="shared" ca="1" si="1"/>
        <v/>
      </c>
    </row>
    <row r="36" spans="1:11" x14ac:dyDescent="0.2">
      <c r="A36" s="229" t="str">
        <f ca="1">IF(OFFSET(Tables!$F$5,0,ROW(B36)-7)&gt;0,OFFSET(Tables!$F$5,0,ROW(B36)-7),"")</f>
        <v/>
      </c>
      <c r="B36" s="170">
        <f ca="1">IF(OFFSET(Tables!$F$6,0,ROW(B36)-7)&gt;0,OFFSET(Tables!$F$6,0,ROW(B36)-7),"")</f>
        <v>30</v>
      </c>
      <c r="C36" s="225">
        <f ca="1">OFFSET(OFFSET(Tables!$F$262, (COLUMN(C36) - 3) * 99, 0), 0, ROW(C36) - 7)</f>
        <v>0</v>
      </c>
      <c r="D36" s="225">
        <f ca="1">OFFSET(OFFSET(Tables!$F$262, (COLUMN(D36) - 3) * 99, 0), 0, ROW(D36) - 7)</f>
        <v>0</v>
      </c>
      <c r="E36" s="225">
        <f ca="1">OFFSET(OFFSET(Tables!$F$262, (COLUMN(E36) - 3) * 99, 0), 0, ROW(E36) - 7)</f>
        <v>0</v>
      </c>
      <c r="F36" s="225">
        <f ca="1">OFFSET(OFFSET(Tables!$F$262, (COLUMN(F36) - 3) * 99, 0), 0, ROW(F36) - 7)</f>
        <v>0</v>
      </c>
      <c r="G36" s="225">
        <f ca="1">OFFSET(OFFSET(Tables!$F$262, (COLUMN(G36) - 3) * 99, 0), 0, ROW(G36) - 7)</f>
        <v>0</v>
      </c>
      <c r="H36" s="225">
        <f ca="1">OFFSET(OFFSET(Tables!$F$262, (COLUMN(H36) - 3) * 99, 0), 0, ROW(H36) - 7)</f>
        <v>0</v>
      </c>
      <c r="I36" s="225">
        <f ca="1">OFFSET(OFFSET(Tables!$F$262, (COLUMN(I36) + 3) * 99, 0), 0, ROW(I36) - 7)</f>
        <v>0</v>
      </c>
      <c r="J36" s="225">
        <f t="shared" ca="1" si="0"/>
        <v>0</v>
      </c>
      <c r="K36" s="269" t="str">
        <f t="shared" ca="1" si="1"/>
        <v/>
      </c>
    </row>
    <row r="37" spans="1:11" x14ac:dyDescent="0.2">
      <c r="A37" s="229" t="str">
        <f ca="1">IF(OFFSET(Tables!$F$5,0,ROW(B37)-7)&gt;0,OFFSET(Tables!$F$5,0,ROW(B37)-7),"")</f>
        <v/>
      </c>
      <c r="B37" s="170">
        <f ca="1">IF(OFFSET(Tables!$F$6,0,ROW(B37)-7)&gt;0,OFFSET(Tables!$F$6,0,ROW(B37)-7),"")</f>
        <v>31</v>
      </c>
      <c r="C37" s="225">
        <f ca="1">OFFSET(OFFSET(Tables!$F$262, (COLUMN(C37) - 3) * 99, 0), 0, ROW(C37) - 7)</f>
        <v>0</v>
      </c>
      <c r="D37" s="225">
        <f ca="1">OFFSET(OFFSET(Tables!$F$262, (COLUMN(D37) - 3) * 99, 0), 0, ROW(D37) - 7)</f>
        <v>0</v>
      </c>
      <c r="E37" s="225">
        <f ca="1">OFFSET(OFFSET(Tables!$F$262, (COLUMN(E37) - 3) * 99, 0), 0, ROW(E37) - 7)</f>
        <v>0</v>
      </c>
      <c r="F37" s="225">
        <f ca="1">OFFSET(OFFSET(Tables!$F$262, (COLUMN(F37) - 3) * 99, 0), 0, ROW(F37) - 7)</f>
        <v>0</v>
      </c>
      <c r="G37" s="225">
        <f ca="1">OFFSET(OFFSET(Tables!$F$262, (COLUMN(G37) - 3) * 99, 0), 0, ROW(G37) - 7)</f>
        <v>0</v>
      </c>
      <c r="H37" s="225">
        <f ca="1">OFFSET(OFFSET(Tables!$F$262, (COLUMN(H37) - 3) * 99, 0), 0, ROW(H37) - 7)</f>
        <v>0</v>
      </c>
      <c r="I37" s="225">
        <f ca="1">OFFSET(OFFSET(Tables!$F$262, (COLUMN(I37) + 3) * 99, 0), 0, ROW(I37) - 7)</f>
        <v>0</v>
      </c>
      <c r="J37" s="225">
        <f t="shared" ca="1" si="0"/>
        <v>0</v>
      </c>
      <c r="K37" s="269" t="str">
        <f t="shared" ca="1" si="1"/>
        <v/>
      </c>
    </row>
    <row r="38" spans="1:11" x14ac:dyDescent="0.2">
      <c r="A38" s="229" t="str">
        <f ca="1">IF(OFFSET(Tables!$F$5,0,ROW(B38)-7)&gt;0,OFFSET(Tables!$F$5,0,ROW(B38)-7),"")</f>
        <v/>
      </c>
      <c r="B38" s="170">
        <f ca="1">IF(OFFSET(Tables!$F$6,0,ROW(B38)-7)&gt;0,OFFSET(Tables!$F$6,0,ROW(B38)-7),"")</f>
        <v>32</v>
      </c>
      <c r="C38" s="225">
        <f ca="1">OFFSET(OFFSET(Tables!$F$262, (COLUMN(C38) - 3) * 99, 0), 0, ROW(C38) - 7)</f>
        <v>0</v>
      </c>
      <c r="D38" s="225">
        <f ca="1">OFFSET(OFFSET(Tables!$F$262, (COLUMN(D38) - 3) * 99, 0), 0, ROW(D38) - 7)</f>
        <v>0</v>
      </c>
      <c r="E38" s="225">
        <f ca="1">OFFSET(OFFSET(Tables!$F$262, (COLUMN(E38) - 3) * 99, 0), 0, ROW(E38) - 7)</f>
        <v>0</v>
      </c>
      <c r="F38" s="225">
        <f ca="1">OFFSET(OFFSET(Tables!$F$262, (COLUMN(F38) - 3) * 99, 0), 0, ROW(F38) - 7)</f>
        <v>0</v>
      </c>
      <c r="G38" s="225">
        <f ca="1">OFFSET(OFFSET(Tables!$F$262, (COLUMN(G38) - 3) * 99, 0), 0, ROW(G38) - 7)</f>
        <v>0</v>
      </c>
      <c r="H38" s="225">
        <f ca="1">OFFSET(OFFSET(Tables!$F$262, (COLUMN(H38) - 3) * 99, 0), 0, ROW(H38) - 7)</f>
        <v>0</v>
      </c>
      <c r="I38" s="225">
        <f ca="1">OFFSET(OFFSET(Tables!$F$262, (COLUMN(I38) + 3) * 99, 0), 0, ROW(I38) - 7)</f>
        <v>0</v>
      </c>
      <c r="J38" s="225">
        <f t="shared" ca="1" si="0"/>
        <v>0</v>
      </c>
      <c r="K38" s="269" t="str">
        <f t="shared" ca="1" si="1"/>
        <v/>
      </c>
    </row>
    <row r="39" spans="1:11" x14ac:dyDescent="0.2">
      <c r="A39" s="229" t="str">
        <f ca="1">IF(OFFSET(Tables!$F$5,0,ROW(B39)-7)&gt;0,OFFSET(Tables!$F$5,0,ROW(B39)-7),"")</f>
        <v/>
      </c>
      <c r="B39" s="170">
        <f ca="1">IF(OFFSET(Tables!$F$6,0,ROW(B39)-7)&gt;0,OFFSET(Tables!$F$6,0,ROW(B39)-7),"")</f>
        <v>33</v>
      </c>
      <c r="C39" s="225">
        <f ca="1">OFFSET(OFFSET(Tables!$F$262, (COLUMN(C39) - 3) * 99, 0), 0, ROW(C39) - 7)</f>
        <v>0</v>
      </c>
      <c r="D39" s="225">
        <f ca="1">OFFSET(OFFSET(Tables!$F$262, (COLUMN(D39) - 3) * 99, 0), 0, ROW(D39) - 7)</f>
        <v>0</v>
      </c>
      <c r="E39" s="225">
        <f ca="1">OFFSET(OFFSET(Tables!$F$262, (COLUMN(E39) - 3) * 99, 0), 0, ROW(E39) - 7)</f>
        <v>0</v>
      </c>
      <c r="F39" s="225">
        <f ca="1">OFFSET(OFFSET(Tables!$F$262, (COLUMN(F39) - 3) * 99, 0), 0, ROW(F39) - 7)</f>
        <v>0</v>
      </c>
      <c r="G39" s="225">
        <f ca="1">OFFSET(OFFSET(Tables!$F$262, (COLUMN(G39) - 3) * 99, 0), 0, ROW(G39) - 7)</f>
        <v>0</v>
      </c>
      <c r="H39" s="225">
        <f ca="1">OFFSET(OFFSET(Tables!$F$262, (COLUMN(H39) - 3) * 99, 0), 0, ROW(H39) - 7)</f>
        <v>0</v>
      </c>
      <c r="I39" s="225">
        <f ca="1">OFFSET(OFFSET(Tables!$F$262, (COLUMN(I39) + 3) * 99, 0), 0, ROW(I39) - 7)</f>
        <v>0</v>
      </c>
      <c r="J39" s="225">
        <f t="shared" ca="1" si="0"/>
        <v>0</v>
      </c>
      <c r="K39" s="269" t="str">
        <f t="shared" ca="1" si="1"/>
        <v/>
      </c>
    </row>
    <row r="40" spans="1:11" x14ac:dyDescent="0.2">
      <c r="A40" s="229" t="str">
        <f ca="1">IF(OFFSET(Tables!$F$5,0,ROW(B40)-7)&gt;0,OFFSET(Tables!$F$5,0,ROW(B40)-7),"")</f>
        <v/>
      </c>
      <c r="B40" s="170">
        <f ca="1">IF(OFFSET(Tables!$F$6,0,ROW(B40)-7)&gt;0,OFFSET(Tables!$F$6,0,ROW(B40)-7),"")</f>
        <v>34</v>
      </c>
      <c r="C40" s="225">
        <f ca="1">OFFSET(OFFSET(Tables!$F$262, (COLUMN(C40) - 3) * 99, 0), 0, ROW(C40) - 7)</f>
        <v>0</v>
      </c>
      <c r="D40" s="225">
        <f ca="1">OFFSET(OFFSET(Tables!$F$262, (COLUMN(D40) - 3) * 99, 0), 0, ROW(D40) - 7)</f>
        <v>0</v>
      </c>
      <c r="E40" s="225">
        <f ca="1">OFFSET(OFFSET(Tables!$F$262, (COLUMN(E40) - 3) * 99, 0), 0, ROW(E40) - 7)</f>
        <v>0</v>
      </c>
      <c r="F40" s="225">
        <f ca="1">OFFSET(OFFSET(Tables!$F$262, (COLUMN(F40) - 3) * 99, 0), 0, ROW(F40) - 7)</f>
        <v>0</v>
      </c>
      <c r="G40" s="225">
        <f ca="1">OFFSET(OFFSET(Tables!$F$262, (COLUMN(G40) - 3) * 99, 0), 0, ROW(G40) - 7)</f>
        <v>0</v>
      </c>
      <c r="H40" s="225">
        <f ca="1">OFFSET(OFFSET(Tables!$F$262, (COLUMN(H40) - 3) * 99, 0), 0, ROW(H40) - 7)</f>
        <v>0</v>
      </c>
      <c r="I40" s="225">
        <f ca="1">OFFSET(OFFSET(Tables!$F$262, (COLUMN(I40) + 3) * 99, 0), 0, ROW(I40) - 7)</f>
        <v>0</v>
      </c>
      <c r="J40" s="225">
        <f t="shared" ca="1" si="0"/>
        <v>0</v>
      </c>
      <c r="K40" s="269" t="str">
        <f t="shared" ca="1" si="1"/>
        <v/>
      </c>
    </row>
    <row r="41" spans="1:11" x14ac:dyDescent="0.2">
      <c r="A41" s="229" t="str">
        <f ca="1">IF(OFFSET(Tables!$F$5,0,ROW(B41)-7)&gt;0,OFFSET(Tables!$F$5,0,ROW(B41)-7),"")</f>
        <v/>
      </c>
      <c r="B41" s="170">
        <f ca="1">IF(OFFSET(Tables!$F$6,0,ROW(B41)-7)&gt;0,OFFSET(Tables!$F$6,0,ROW(B41)-7),"")</f>
        <v>35</v>
      </c>
      <c r="C41" s="225">
        <f ca="1">OFFSET(OFFSET(Tables!$F$262, (COLUMN(C41) - 3) * 99, 0), 0, ROW(C41) - 7)</f>
        <v>0</v>
      </c>
      <c r="D41" s="225">
        <f ca="1">OFFSET(OFFSET(Tables!$F$262, (COLUMN(D41) - 3) * 99, 0), 0, ROW(D41) - 7)</f>
        <v>0</v>
      </c>
      <c r="E41" s="225">
        <f ca="1">OFFSET(OFFSET(Tables!$F$262, (COLUMN(E41) - 3) * 99, 0), 0, ROW(E41) - 7)</f>
        <v>0</v>
      </c>
      <c r="F41" s="225">
        <f ca="1">OFFSET(OFFSET(Tables!$F$262, (COLUMN(F41) - 3) * 99, 0), 0, ROW(F41) - 7)</f>
        <v>0</v>
      </c>
      <c r="G41" s="225">
        <f ca="1">OFFSET(OFFSET(Tables!$F$262, (COLUMN(G41) - 3) * 99, 0), 0, ROW(G41) - 7)</f>
        <v>0</v>
      </c>
      <c r="H41" s="225">
        <f ca="1">OFFSET(OFFSET(Tables!$F$262, (COLUMN(H41) - 3) * 99, 0), 0, ROW(H41) - 7)</f>
        <v>0</v>
      </c>
      <c r="I41" s="225">
        <f ca="1">OFFSET(OFFSET(Tables!$F$262, (COLUMN(I41) + 3) * 99, 0), 0, ROW(I41) - 7)</f>
        <v>0</v>
      </c>
      <c r="J41" s="225">
        <f t="shared" ca="1" si="0"/>
        <v>0</v>
      </c>
      <c r="K41" s="269" t="str">
        <f t="shared" ca="1" si="1"/>
        <v/>
      </c>
    </row>
    <row r="42" spans="1:11" x14ac:dyDescent="0.2">
      <c r="A42" s="229" t="str">
        <f ca="1">IF(OFFSET(Tables!$F$5,0,ROW(B42)-7)&gt;0,OFFSET(Tables!$F$5,0,ROW(B42)-7),"")</f>
        <v/>
      </c>
      <c r="B42" s="170">
        <f ca="1">IF(OFFSET(Tables!$F$6,0,ROW(B42)-7)&gt;0,OFFSET(Tables!$F$6,0,ROW(B42)-7),"")</f>
        <v>36</v>
      </c>
      <c r="C42" s="225">
        <f ca="1">OFFSET(OFFSET(Tables!$F$262, (COLUMN(C42) - 3) * 99, 0), 0, ROW(C42) - 7)</f>
        <v>0</v>
      </c>
      <c r="D42" s="225">
        <f ca="1">OFFSET(OFFSET(Tables!$F$262, (COLUMN(D42) - 3) * 99, 0), 0, ROW(D42) - 7)</f>
        <v>0</v>
      </c>
      <c r="E42" s="225">
        <f ca="1">OFFSET(OFFSET(Tables!$F$262, (COLUMN(E42) - 3) * 99, 0), 0, ROW(E42) - 7)</f>
        <v>0</v>
      </c>
      <c r="F42" s="225">
        <f ca="1">OFFSET(OFFSET(Tables!$F$262, (COLUMN(F42) - 3) * 99, 0), 0, ROW(F42) - 7)</f>
        <v>0</v>
      </c>
      <c r="G42" s="225">
        <f ca="1">OFFSET(OFFSET(Tables!$F$262, (COLUMN(G42) - 3) * 99, 0), 0, ROW(G42) - 7)</f>
        <v>0</v>
      </c>
      <c r="H42" s="225">
        <f ca="1">OFFSET(OFFSET(Tables!$F$262, (COLUMN(H42) - 3) * 99, 0), 0, ROW(H42) - 7)</f>
        <v>0</v>
      </c>
      <c r="I42" s="225">
        <f ca="1">OFFSET(OFFSET(Tables!$F$262, (COLUMN(I42) + 3) * 99, 0), 0, ROW(I42) - 7)</f>
        <v>0</v>
      </c>
      <c r="J42" s="225">
        <f t="shared" ca="1" si="0"/>
        <v>0</v>
      </c>
      <c r="K42" s="269" t="str">
        <f t="shared" ca="1" si="1"/>
        <v/>
      </c>
    </row>
    <row r="43" spans="1:11" x14ac:dyDescent="0.2">
      <c r="A43" s="229" t="str">
        <f ca="1">IF(OFFSET(Tables!$F$5,0,ROW(B43)-7)&gt;0,OFFSET(Tables!$F$5,0,ROW(B43)-7),"")</f>
        <v/>
      </c>
      <c r="B43" s="170">
        <f ca="1">IF(OFFSET(Tables!$F$6,0,ROW(B43)-7)&gt;0,OFFSET(Tables!$F$6,0,ROW(B43)-7),"")</f>
        <v>37</v>
      </c>
      <c r="C43" s="225">
        <f ca="1">OFFSET(OFFSET(Tables!$F$262, (COLUMN(C43) - 3) * 99, 0), 0, ROW(C43) - 7)</f>
        <v>0</v>
      </c>
      <c r="D43" s="225">
        <f ca="1">OFFSET(OFFSET(Tables!$F$262, (COLUMN(D43) - 3) * 99, 0), 0, ROW(D43) - 7)</f>
        <v>0</v>
      </c>
      <c r="E43" s="225">
        <f ca="1">OFFSET(OFFSET(Tables!$F$262, (COLUMN(E43) - 3) * 99, 0), 0, ROW(E43) - 7)</f>
        <v>0</v>
      </c>
      <c r="F43" s="225">
        <f ca="1">OFFSET(OFFSET(Tables!$F$262, (COLUMN(F43) - 3) * 99, 0), 0, ROW(F43) - 7)</f>
        <v>0</v>
      </c>
      <c r="G43" s="225">
        <f ca="1">OFFSET(OFFSET(Tables!$F$262, (COLUMN(G43) - 3) * 99, 0), 0, ROW(G43) - 7)</f>
        <v>0</v>
      </c>
      <c r="H43" s="225">
        <f ca="1">OFFSET(OFFSET(Tables!$F$262, (COLUMN(H43) - 3) * 99, 0), 0, ROW(H43) - 7)</f>
        <v>0</v>
      </c>
      <c r="I43" s="225">
        <f ca="1">OFFSET(OFFSET(Tables!$F$262, (COLUMN(I43) + 3) * 99, 0), 0, ROW(I43) - 7)</f>
        <v>0</v>
      </c>
      <c r="J43" s="225">
        <f t="shared" ca="1" si="0"/>
        <v>0</v>
      </c>
      <c r="K43" s="269" t="str">
        <f t="shared" ca="1" si="1"/>
        <v/>
      </c>
    </row>
    <row r="44" spans="1:11" x14ac:dyDescent="0.2">
      <c r="A44" s="229" t="str">
        <f ca="1">IF(OFFSET(Tables!$F$5,0,ROW(B44)-7)&gt;0,OFFSET(Tables!$F$5,0,ROW(B44)-7),"")</f>
        <v/>
      </c>
      <c r="B44" s="170">
        <f ca="1">IF(OFFSET(Tables!$F$6,0,ROW(B44)-7)&gt;0,OFFSET(Tables!$F$6,0,ROW(B44)-7),"")</f>
        <v>38</v>
      </c>
      <c r="C44" s="225">
        <f ca="1">OFFSET(OFFSET(Tables!$F$262, (COLUMN(C44) - 3) * 99, 0), 0, ROW(C44) - 7)</f>
        <v>0</v>
      </c>
      <c r="D44" s="225">
        <f ca="1">OFFSET(OFFSET(Tables!$F$262, (COLUMN(D44) - 3) * 99, 0), 0, ROW(D44) - 7)</f>
        <v>0</v>
      </c>
      <c r="E44" s="225">
        <f ca="1">OFFSET(OFFSET(Tables!$F$262, (COLUMN(E44) - 3) * 99, 0), 0, ROW(E44) - 7)</f>
        <v>0</v>
      </c>
      <c r="F44" s="225">
        <f ca="1">OFFSET(OFFSET(Tables!$F$262, (COLUMN(F44) - 3) * 99, 0), 0, ROW(F44) - 7)</f>
        <v>0</v>
      </c>
      <c r="G44" s="225">
        <f ca="1">OFFSET(OFFSET(Tables!$F$262, (COLUMN(G44) - 3) * 99, 0), 0, ROW(G44) - 7)</f>
        <v>0</v>
      </c>
      <c r="H44" s="225">
        <f ca="1">OFFSET(OFFSET(Tables!$F$262, (COLUMN(H44) - 3) * 99, 0), 0, ROW(H44) - 7)</f>
        <v>0</v>
      </c>
      <c r="I44" s="225">
        <f ca="1">OFFSET(OFFSET(Tables!$F$262, (COLUMN(I44) + 3) * 99, 0), 0, ROW(I44) - 7)</f>
        <v>0</v>
      </c>
      <c r="J44" s="225">
        <f t="shared" ca="1" si="0"/>
        <v>0</v>
      </c>
      <c r="K44" s="269" t="str">
        <f t="shared" ca="1" si="1"/>
        <v/>
      </c>
    </row>
    <row r="45" spans="1:11" x14ac:dyDescent="0.2">
      <c r="A45" s="229" t="str">
        <f ca="1">IF(OFFSET(Tables!$F$5,0,ROW(B45)-7)&gt;0,OFFSET(Tables!$F$5,0,ROW(B45)-7),"")</f>
        <v/>
      </c>
      <c r="B45" s="170">
        <f ca="1">IF(OFFSET(Tables!$F$6,0,ROW(B45)-7)&gt;0,OFFSET(Tables!$F$6,0,ROW(B45)-7),"")</f>
        <v>39</v>
      </c>
      <c r="C45" s="225">
        <f ca="1">OFFSET(OFFSET(Tables!$F$262, (COLUMN(C45) - 3) * 99, 0), 0, ROW(C45) - 7)</f>
        <v>0</v>
      </c>
      <c r="D45" s="225">
        <f ca="1">OFFSET(OFFSET(Tables!$F$262, (COLUMN(D45) - 3) * 99, 0), 0, ROW(D45) - 7)</f>
        <v>0</v>
      </c>
      <c r="E45" s="225">
        <f ca="1">OFFSET(OFFSET(Tables!$F$262, (COLUMN(E45) - 3) * 99, 0), 0, ROW(E45) - 7)</f>
        <v>0</v>
      </c>
      <c r="F45" s="225">
        <f ca="1">OFFSET(OFFSET(Tables!$F$262, (COLUMN(F45) - 3) * 99, 0), 0, ROW(F45) - 7)</f>
        <v>0</v>
      </c>
      <c r="G45" s="225">
        <f ca="1">OFFSET(OFFSET(Tables!$F$262, (COLUMN(G45) - 3) * 99, 0), 0, ROW(G45) - 7)</f>
        <v>0</v>
      </c>
      <c r="H45" s="225">
        <f ca="1">OFFSET(OFFSET(Tables!$F$262, (COLUMN(H45) - 3) * 99, 0), 0, ROW(H45) - 7)</f>
        <v>0</v>
      </c>
      <c r="I45" s="225">
        <f ca="1">OFFSET(OFFSET(Tables!$F$262, (COLUMN(I45) + 3) * 99, 0), 0, ROW(I45) - 7)</f>
        <v>0</v>
      </c>
      <c r="J45" s="225">
        <f t="shared" ca="1" si="0"/>
        <v>0</v>
      </c>
      <c r="K45" s="269" t="str">
        <f t="shared" ca="1" si="1"/>
        <v/>
      </c>
    </row>
    <row r="46" spans="1:11" x14ac:dyDescent="0.2">
      <c r="A46" s="229" t="str">
        <f ca="1">IF(OFFSET(Tables!$F$5,0,ROW(B46)-7)&gt;0,OFFSET(Tables!$F$5,0,ROW(B46)-7),"")</f>
        <v/>
      </c>
      <c r="B46" s="170">
        <f ca="1">IF(OFFSET(Tables!$F$6,0,ROW(B46)-7)&gt;0,OFFSET(Tables!$F$6,0,ROW(B46)-7),"")</f>
        <v>40</v>
      </c>
      <c r="C46" s="225">
        <f ca="1">OFFSET(OFFSET(Tables!$F$262, (COLUMN(C46) - 3) * 99, 0), 0, ROW(C46) - 7)</f>
        <v>0</v>
      </c>
      <c r="D46" s="225">
        <f ca="1">OFFSET(OFFSET(Tables!$F$262, (COLUMN(D46) - 3) * 99, 0), 0, ROW(D46) - 7)</f>
        <v>0</v>
      </c>
      <c r="E46" s="225">
        <f ca="1">OFFSET(OFFSET(Tables!$F$262, (COLUMN(E46) - 3) * 99, 0), 0, ROW(E46) - 7)</f>
        <v>0</v>
      </c>
      <c r="F46" s="225">
        <f ca="1">OFFSET(OFFSET(Tables!$F$262, (COLUMN(F46) - 3) * 99, 0), 0, ROW(F46) - 7)</f>
        <v>0</v>
      </c>
      <c r="G46" s="225">
        <f ca="1">OFFSET(OFFSET(Tables!$F$262, (COLUMN(G46) - 3) * 99, 0), 0, ROW(G46) - 7)</f>
        <v>0</v>
      </c>
      <c r="H46" s="225">
        <f ca="1">OFFSET(OFFSET(Tables!$F$262, (COLUMN(H46) - 3) * 99, 0), 0, ROW(H46) - 7)</f>
        <v>0</v>
      </c>
      <c r="I46" s="225">
        <f ca="1">OFFSET(OFFSET(Tables!$F$262, (COLUMN(I46) + 3) * 99, 0), 0, ROW(I46) - 7)</f>
        <v>0</v>
      </c>
      <c r="J46" s="225">
        <f t="shared" ca="1" si="0"/>
        <v>0</v>
      </c>
      <c r="K46" s="269" t="str">
        <f t="shared" ca="1" si="1"/>
        <v/>
      </c>
    </row>
    <row r="47" spans="1:11" x14ac:dyDescent="0.2">
      <c r="A47" s="229" t="str">
        <f ca="1">IF(OFFSET(Tables!$F$5,0,ROW(B47)-7)&gt;0,OFFSET(Tables!$F$5,0,ROW(B47)-7),"")</f>
        <v/>
      </c>
      <c r="B47" s="170">
        <f ca="1">IF(OFFSET(Tables!$F$6,0,ROW(B47)-7)&gt;0,OFFSET(Tables!$F$6,0,ROW(B47)-7),"")</f>
        <v>41</v>
      </c>
      <c r="C47" s="225">
        <f ca="1">OFFSET(OFFSET(Tables!$F$262, (COLUMN(C47) - 3) * 99, 0), 0, ROW(C47) - 7)</f>
        <v>0</v>
      </c>
      <c r="D47" s="225">
        <f ca="1">OFFSET(OFFSET(Tables!$F$262, (COLUMN(D47) - 3) * 99, 0), 0, ROW(D47) - 7)</f>
        <v>0</v>
      </c>
      <c r="E47" s="225">
        <f ca="1">OFFSET(OFFSET(Tables!$F$262, (COLUMN(E47) - 3) * 99, 0), 0, ROW(E47) - 7)</f>
        <v>0</v>
      </c>
      <c r="F47" s="225">
        <f ca="1">OFFSET(OFFSET(Tables!$F$262, (COLUMN(F47) - 3) * 99, 0), 0, ROW(F47) - 7)</f>
        <v>0</v>
      </c>
      <c r="G47" s="225">
        <f ca="1">OFFSET(OFFSET(Tables!$F$262, (COLUMN(G47) - 3) * 99, 0), 0, ROW(G47) - 7)</f>
        <v>0</v>
      </c>
      <c r="H47" s="225">
        <f ca="1">OFFSET(OFFSET(Tables!$F$262, (COLUMN(H47) - 3) * 99, 0), 0, ROW(H47) - 7)</f>
        <v>0</v>
      </c>
      <c r="I47" s="225">
        <f ca="1">OFFSET(OFFSET(Tables!$F$262, (COLUMN(I47) + 3) * 99, 0), 0, ROW(I47) - 7)</f>
        <v>0</v>
      </c>
      <c r="J47" s="225">
        <f t="shared" ca="1" si="0"/>
        <v>0</v>
      </c>
      <c r="K47" s="269" t="str">
        <f t="shared" ca="1" si="1"/>
        <v/>
      </c>
    </row>
    <row r="48" spans="1:11" x14ac:dyDescent="0.2">
      <c r="A48" s="229" t="str">
        <f ca="1">IF(OFFSET(Tables!$F$5,0,ROW(B48)-7)&gt;0,OFFSET(Tables!$F$5,0,ROW(B48)-7),"")</f>
        <v/>
      </c>
      <c r="B48" s="170">
        <f ca="1">IF(OFFSET(Tables!$F$6,0,ROW(B48)-7)&gt;0,OFFSET(Tables!$F$6,0,ROW(B48)-7),"")</f>
        <v>42</v>
      </c>
      <c r="C48" s="225">
        <f ca="1">OFFSET(OFFSET(Tables!$F$262, (COLUMN(C48) - 3) * 99, 0), 0, ROW(C48) - 7)</f>
        <v>0</v>
      </c>
      <c r="D48" s="225">
        <f ca="1">OFFSET(OFFSET(Tables!$F$262, (COLUMN(D48) - 3) * 99, 0), 0, ROW(D48) - 7)</f>
        <v>0</v>
      </c>
      <c r="E48" s="225">
        <f ca="1">OFFSET(OFFSET(Tables!$F$262, (COLUMN(E48) - 3) * 99, 0), 0, ROW(E48) - 7)</f>
        <v>0</v>
      </c>
      <c r="F48" s="225">
        <f ca="1">OFFSET(OFFSET(Tables!$F$262, (COLUMN(F48) - 3) * 99, 0), 0, ROW(F48) - 7)</f>
        <v>0</v>
      </c>
      <c r="G48" s="225">
        <f ca="1">OFFSET(OFFSET(Tables!$F$262, (COLUMN(G48) - 3) * 99, 0), 0, ROW(G48) - 7)</f>
        <v>0</v>
      </c>
      <c r="H48" s="225">
        <f ca="1">OFFSET(OFFSET(Tables!$F$262, (COLUMN(H48) - 3) * 99, 0), 0, ROW(H48) - 7)</f>
        <v>0</v>
      </c>
      <c r="I48" s="225">
        <f ca="1">OFFSET(OFFSET(Tables!$F$262, (COLUMN(I48) + 3) * 99, 0), 0, ROW(I48) - 7)</f>
        <v>0</v>
      </c>
      <c r="J48" s="225">
        <f t="shared" ca="1" si="0"/>
        <v>0</v>
      </c>
      <c r="K48" s="269" t="str">
        <f t="shared" ca="1" si="1"/>
        <v/>
      </c>
    </row>
    <row r="49" spans="1:11" x14ac:dyDescent="0.2">
      <c r="A49" s="229" t="str">
        <f ca="1">IF(OFFSET(Tables!$F$5,0,ROW(B49)-7)&gt;0,OFFSET(Tables!$F$5,0,ROW(B49)-7),"")</f>
        <v/>
      </c>
      <c r="B49" s="170">
        <f ca="1">IF(OFFSET(Tables!$F$6,0,ROW(B49)-7)&gt;0,OFFSET(Tables!$F$6,0,ROW(B49)-7),"")</f>
        <v>43</v>
      </c>
      <c r="C49" s="225">
        <f ca="1">OFFSET(OFFSET(Tables!$F$262, (COLUMN(C49) - 3) * 99, 0), 0, ROW(C49) - 7)</f>
        <v>0</v>
      </c>
      <c r="D49" s="225">
        <f ca="1">OFFSET(OFFSET(Tables!$F$262, (COLUMN(D49) - 3) * 99, 0), 0, ROW(D49) - 7)</f>
        <v>0</v>
      </c>
      <c r="E49" s="225">
        <f ca="1">OFFSET(OFFSET(Tables!$F$262, (COLUMN(E49) - 3) * 99, 0), 0, ROW(E49) - 7)</f>
        <v>0</v>
      </c>
      <c r="F49" s="225">
        <f ca="1">OFFSET(OFFSET(Tables!$F$262, (COLUMN(F49) - 3) * 99, 0), 0, ROW(F49) - 7)</f>
        <v>0</v>
      </c>
      <c r="G49" s="225">
        <f ca="1">OFFSET(OFFSET(Tables!$F$262, (COLUMN(G49) - 3) * 99, 0), 0, ROW(G49) - 7)</f>
        <v>0</v>
      </c>
      <c r="H49" s="225">
        <f ca="1">OFFSET(OFFSET(Tables!$F$262, (COLUMN(H49) - 3) * 99, 0), 0, ROW(H49) - 7)</f>
        <v>0</v>
      </c>
      <c r="I49" s="225">
        <f ca="1">OFFSET(OFFSET(Tables!$F$262, (COLUMN(I49) + 3) * 99, 0), 0, ROW(I49) - 7)</f>
        <v>0</v>
      </c>
      <c r="J49" s="225">
        <f t="shared" ca="1" si="0"/>
        <v>0</v>
      </c>
      <c r="K49" s="269" t="str">
        <f t="shared" ca="1" si="1"/>
        <v/>
      </c>
    </row>
    <row r="50" spans="1:11" x14ac:dyDescent="0.2">
      <c r="A50" s="229" t="str">
        <f ca="1">IF(OFFSET(Tables!$F$5,0,ROW(B50)-7)&gt;0,OFFSET(Tables!$F$5,0,ROW(B50)-7),"")</f>
        <v/>
      </c>
      <c r="B50" s="170">
        <f ca="1">IF(OFFSET(Tables!$F$6,0,ROW(B50)-7)&gt;0,OFFSET(Tables!$F$6,0,ROW(B50)-7),"")</f>
        <v>44</v>
      </c>
      <c r="C50" s="225">
        <f ca="1">OFFSET(OFFSET(Tables!$F$262, (COLUMN(C50) - 3) * 99, 0), 0, ROW(C50) - 7)</f>
        <v>0</v>
      </c>
      <c r="D50" s="225">
        <f ca="1">OFFSET(OFFSET(Tables!$F$262, (COLUMN(D50) - 3) * 99, 0), 0, ROW(D50) - 7)</f>
        <v>0</v>
      </c>
      <c r="E50" s="225">
        <f ca="1">OFFSET(OFFSET(Tables!$F$262, (COLUMN(E50) - 3) * 99, 0), 0, ROW(E50) - 7)</f>
        <v>0</v>
      </c>
      <c r="F50" s="225">
        <f ca="1">OFFSET(OFFSET(Tables!$F$262, (COLUMN(F50) - 3) * 99, 0), 0, ROW(F50) - 7)</f>
        <v>0</v>
      </c>
      <c r="G50" s="225">
        <f ca="1">OFFSET(OFFSET(Tables!$F$262, (COLUMN(G50) - 3) * 99, 0), 0, ROW(G50) - 7)</f>
        <v>0</v>
      </c>
      <c r="H50" s="225">
        <f ca="1">OFFSET(OFFSET(Tables!$F$262, (COLUMN(H50) - 3) * 99, 0), 0, ROW(H50) - 7)</f>
        <v>0</v>
      </c>
      <c r="I50" s="225">
        <f ca="1">OFFSET(OFFSET(Tables!$F$262, (COLUMN(I50) + 3) * 99, 0), 0, ROW(I50) - 7)</f>
        <v>0</v>
      </c>
      <c r="J50" s="225">
        <f t="shared" ca="1" si="0"/>
        <v>0</v>
      </c>
      <c r="K50" s="269" t="str">
        <f t="shared" ca="1" si="1"/>
        <v/>
      </c>
    </row>
    <row r="51" spans="1:11" x14ac:dyDescent="0.2">
      <c r="A51" s="229" t="str">
        <f ca="1">IF(OFFSET(Tables!$F$5,0,ROW(B51)-7)&gt;0,OFFSET(Tables!$F$5,0,ROW(B51)-7),"")</f>
        <v/>
      </c>
      <c r="B51" s="170">
        <f ca="1">IF(OFFSET(Tables!$F$6,0,ROW(B51)-7)&gt;0,OFFSET(Tables!$F$6,0,ROW(B51)-7),"")</f>
        <v>45</v>
      </c>
      <c r="C51" s="225">
        <f ca="1">OFFSET(OFFSET(Tables!$F$262, (COLUMN(C51) - 3) * 99, 0), 0, ROW(C51) - 7)</f>
        <v>0</v>
      </c>
      <c r="D51" s="225">
        <f ca="1">OFFSET(OFFSET(Tables!$F$262, (COLUMN(D51) - 3) * 99, 0), 0, ROW(D51) - 7)</f>
        <v>0</v>
      </c>
      <c r="E51" s="225">
        <f ca="1">OFFSET(OFFSET(Tables!$F$262, (COLUMN(E51) - 3) * 99, 0), 0, ROW(E51) - 7)</f>
        <v>0</v>
      </c>
      <c r="F51" s="225">
        <f ca="1">OFFSET(OFFSET(Tables!$F$262, (COLUMN(F51) - 3) * 99, 0), 0, ROW(F51) - 7)</f>
        <v>0</v>
      </c>
      <c r="G51" s="225">
        <f ca="1">OFFSET(OFFSET(Tables!$F$262, (COLUMN(G51) - 3) * 99, 0), 0, ROW(G51) - 7)</f>
        <v>0</v>
      </c>
      <c r="H51" s="225">
        <f ca="1">OFFSET(OFFSET(Tables!$F$262, (COLUMN(H51) - 3) * 99, 0), 0, ROW(H51) - 7)</f>
        <v>0</v>
      </c>
      <c r="I51" s="225">
        <f ca="1">OFFSET(OFFSET(Tables!$F$262, (COLUMN(I51) + 3) * 99, 0), 0, ROW(I51) - 7)</f>
        <v>0</v>
      </c>
      <c r="J51" s="225">
        <f t="shared" ca="1" si="0"/>
        <v>0</v>
      </c>
      <c r="K51" s="269" t="str">
        <f t="shared" ca="1" si="1"/>
        <v/>
      </c>
    </row>
    <row r="52" spans="1:11" x14ac:dyDescent="0.2">
      <c r="A52" s="229" t="str">
        <f ca="1">IF(OFFSET(Tables!$F$5,0,ROW(B52)-7)&gt;0,OFFSET(Tables!$F$5,0,ROW(B52)-7),"")</f>
        <v/>
      </c>
      <c r="B52" s="170">
        <f ca="1">IF(OFFSET(Tables!$F$6,0,ROW(B52)-7)&gt;0,OFFSET(Tables!$F$6,0,ROW(B52)-7),"")</f>
        <v>46</v>
      </c>
      <c r="C52" s="225">
        <f ca="1">OFFSET(OFFSET(Tables!$F$262, (COLUMN(C52) - 3) * 99, 0), 0, ROW(C52) - 7)</f>
        <v>0</v>
      </c>
      <c r="D52" s="225">
        <f ca="1">OFFSET(OFFSET(Tables!$F$262, (COLUMN(D52) - 3) * 99, 0), 0, ROW(D52) - 7)</f>
        <v>0</v>
      </c>
      <c r="E52" s="225">
        <f ca="1">OFFSET(OFFSET(Tables!$F$262, (COLUMN(E52) - 3) * 99, 0), 0, ROW(E52) - 7)</f>
        <v>0</v>
      </c>
      <c r="F52" s="225">
        <f ca="1">OFFSET(OFFSET(Tables!$F$262, (COLUMN(F52) - 3) * 99, 0), 0, ROW(F52) - 7)</f>
        <v>0</v>
      </c>
      <c r="G52" s="225">
        <f ca="1">OFFSET(OFFSET(Tables!$F$262, (COLUMN(G52) - 3) * 99, 0), 0, ROW(G52) - 7)</f>
        <v>0</v>
      </c>
      <c r="H52" s="225">
        <f ca="1">OFFSET(OFFSET(Tables!$F$262, (COLUMN(H52) - 3) * 99, 0), 0, ROW(H52) - 7)</f>
        <v>0</v>
      </c>
      <c r="I52" s="225">
        <f ca="1">OFFSET(OFFSET(Tables!$F$262, (COLUMN(I52) + 3) * 99, 0), 0, ROW(I52) - 7)</f>
        <v>0</v>
      </c>
      <c r="J52" s="225">
        <f t="shared" ca="1" si="0"/>
        <v>0</v>
      </c>
      <c r="K52" s="269" t="str">
        <f t="shared" ca="1" si="1"/>
        <v/>
      </c>
    </row>
    <row r="53" spans="1:11" x14ac:dyDescent="0.2">
      <c r="A53" s="229" t="str">
        <f ca="1">IF(OFFSET(Tables!$F$5,0,ROW(B53)-7)&gt;0,OFFSET(Tables!$F$5,0,ROW(B53)-7),"")</f>
        <v/>
      </c>
      <c r="B53" s="170">
        <f ca="1">IF(OFFSET(Tables!$F$6,0,ROW(B53)-7)&gt;0,OFFSET(Tables!$F$6,0,ROW(B53)-7),"")</f>
        <v>47</v>
      </c>
      <c r="C53" s="225">
        <f ca="1">OFFSET(OFFSET(Tables!$F$262, (COLUMN(C53) - 3) * 99, 0), 0, ROW(C53) - 7)</f>
        <v>0</v>
      </c>
      <c r="D53" s="225">
        <f ca="1">OFFSET(OFFSET(Tables!$F$262, (COLUMN(D53) - 3) * 99, 0), 0, ROW(D53) - 7)</f>
        <v>0</v>
      </c>
      <c r="E53" s="225">
        <f ca="1">OFFSET(OFFSET(Tables!$F$262, (COLUMN(E53) - 3) * 99, 0), 0, ROW(E53) - 7)</f>
        <v>0</v>
      </c>
      <c r="F53" s="225">
        <f ca="1">OFFSET(OFFSET(Tables!$F$262, (COLUMN(F53) - 3) * 99, 0), 0, ROW(F53) - 7)</f>
        <v>0</v>
      </c>
      <c r="G53" s="225">
        <f ca="1">OFFSET(OFFSET(Tables!$F$262, (COLUMN(G53) - 3) * 99, 0), 0, ROW(G53) - 7)</f>
        <v>0</v>
      </c>
      <c r="H53" s="225">
        <f ca="1">OFFSET(OFFSET(Tables!$F$262, (COLUMN(H53) - 3) * 99, 0), 0, ROW(H53) - 7)</f>
        <v>0</v>
      </c>
      <c r="I53" s="225">
        <f ca="1">OFFSET(OFFSET(Tables!$F$262, (COLUMN(I53) + 3) * 99, 0), 0, ROW(I53) - 7)</f>
        <v>0</v>
      </c>
      <c r="J53" s="225">
        <f t="shared" ca="1" si="0"/>
        <v>0</v>
      </c>
      <c r="K53" s="269" t="str">
        <f t="shared" ca="1" si="1"/>
        <v/>
      </c>
    </row>
    <row r="54" spans="1:11" x14ac:dyDescent="0.2">
      <c r="A54" s="229" t="str">
        <f ca="1">IF(OFFSET(Tables!$F$5,0,ROW(B54)-7)&gt;0,OFFSET(Tables!$F$5,0,ROW(B54)-7),"")</f>
        <v/>
      </c>
      <c r="B54" s="170">
        <f ca="1">IF(OFFSET(Tables!$F$6,0,ROW(B54)-7)&gt;0,OFFSET(Tables!$F$6,0,ROW(B54)-7),"")</f>
        <v>48</v>
      </c>
      <c r="C54" s="225">
        <f ca="1">OFFSET(OFFSET(Tables!$F$262, (COLUMN(C54) - 3) * 99, 0), 0, ROW(C54) - 7)</f>
        <v>0</v>
      </c>
      <c r="D54" s="225">
        <f ca="1">OFFSET(OFFSET(Tables!$F$262, (COLUMN(D54) - 3) * 99, 0), 0, ROW(D54) - 7)</f>
        <v>0</v>
      </c>
      <c r="E54" s="225">
        <f ca="1">OFFSET(OFFSET(Tables!$F$262, (COLUMN(E54) - 3) * 99, 0), 0, ROW(E54) - 7)</f>
        <v>0</v>
      </c>
      <c r="F54" s="225">
        <f ca="1">OFFSET(OFFSET(Tables!$F$262, (COLUMN(F54) - 3) * 99, 0), 0, ROW(F54) - 7)</f>
        <v>0</v>
      </c>
      <c r="G54" s="225">
        <f ca="1">OFFSET(OFFSET(Tables!$F$262, (COLUMN(G54) - 3) * 99, 0), 0, ROW(G54) - 7)</f>
        <v>0</v>
      </c>
      <c r="H54" s="225">
        <f ca="1">OFFSET(OFFSET(Tables!$F$262, (COLUMN(H54) - 3) * 99, 0), 0, ROW(H54) - 7)</f>
        <v>0</v>
      </c>
      <c r="I54" s="225">
        <f ca="1">OFFSET(OFFSET(Tables!$F$262, (COLUMN(I54) + 3) * 99, 0), 0, ROW(I54) - 7)</f>
        <v>0</v>
      </c>
      <c r="J54" s="225">
        <f t="shared" ca="1" si="0"/>
        <v>0</v>
      </c>
      <c r="K54" s="269" t="str">
        <f t="shared" ca="1" si="1"/>
        <v/>
      </c>
    </row>
    <row r="55" spans="1:11" x14ac:dyDescent="0.2">
      <c r="A55" s="229" t="str">
        <f ca="1">IF(OFFSET(Tables!$F$5,0,ROW(B55)-7)&gt;0,OFFSET(Tables!$F$5,0,ROW(B55)-7),"")</f>
        <v/>
      </c>
      <c r="B55" s="170">
        <f ca="1">IF(OFFSET(Tables!$F$6,0,ROW(B55)-7)&gt;0,OFFSET(Tables!$F$6,0,ROW(B55)-7),"")</f>
        <v>49</v>
      </c>
      <c r="C55" s="225">
        <f ca="1">OFFSET(OFFSET(Tables!$F$262, (COLUMN(C55) - 3) * 99, 0), 0, ROW(C55) - 7)</f>
        <v>0</v>
      </c>
      <c r="D55" s="225">
        <f ca="1">OFFSET(OFFSET(Tables!$F$262, (COLUMN(D55) - 3) * 99, 0), 0, ROW(D55) - 7)</f>
        <v>0</v>
      </c>
      <c r="E55" s="225">
        <f ca="1">OFFSET(OFFSET(Tables!$F$262, (COLUMN(E55) - 3) * 99, 0), 0, ROW(E55) - 7)</f>
        <v>0</v>
      </c>
      <c r="F55" s="225">
        <f ca="1">OFFSET(OFFSET(Tables!$F$262, (COLUMN(F55) - 3) * 99, 0), 0, ROW(F55) - 7)</f>
        <v>0</v>
      </c>
      <c r="G55" s="225">
        <f ca="1">OFFSET(OFFSET(Tables!$F$262, (COLUMN(G55) - 3) * 99, 0), 0, ROW(G55) - 7)</f>
        <v>0</v>
      </c>
      <c r="H55" s="225">
        <f ca="1">OFFSET(OFFSET(Tables!$F$262, (COLUMN(H55) - 3) * 99, 0), 0, ROW(H55) - 7)</f>
        <v>0</v>
      </c>
      <c r="I55" s="225">
        <f ca="1">OFFSET(OFFSET(Tables!$F$262, (COLUMN(I55) + 3) * 99, 0), 0, ROW(I55) - 7)</f>
        <v>0</v>
      </c>
      <c r="J55" s="225">
        <f t="shared" ca="1" si="0"/>
        <v>0</v>
      </c>
      <c r="K55" s="269" t="str">
        <f t="shared" ca="1" si="1"/>
        <v/>
      </c>
    </row>
    <row r="56" spans="1:11" x14ac:dyDescent="0.2">
      <c r="A56" s="229" t="str">
        <f ca="1">IF(OFFSET(Tables!$F$5,0,ROW(B56)-7)&gt;0,OFFSET(Tables!$F$5,0,ROW(B56)-7),"")</f>
        <v/>
      </c>
      <c r="B56" s="170">
        <f ca="1">IF(OFFSET(Tables!$F$6,0,ROW(B56)-7)&gt;0,OFFSET(Tables!$F$6,0,ROW(B56)-7),"")</f>
        <v>50</v>
      </c>
      <c r="C56" s="225">
        <f ca="1">OFFSET(OFFSET(Tables!$F$262, (COLUMN(C56) - 3) * 99, 0), 0, ROW(C56) - 7)</f>
        <v>0</v>
      </c>
      <c r="D56" s="225">
        <f ca="1">OFFSET(OFFSET(Tables!$F$262, (COLUMN(D56) - 3) * 99, 0), 0, ROW(D56) - 7)</f>
        <v>0</v>
      </c>
      <c r="E56" s="225">
        <f ca="1">OFFSET(OFFSET(Tables!$F$262, (COLUMN(E56) - 3) * 99, 0), 0, ROW(E56) - 7)</f>
        <v>0</v>
      </c>
      <c r="F56" s="225">
        <f ca="1">OFFSET(OFFSET(Tables!$F$262, (COLUMN(F56) - 3) * 99, 0), 0, ROW(F56) - 7)</f>
        <v>0</v>
      </c>
      <c r="G56" s="225">
        <f ca="1">OFFSET(OFFSET(Tables!$F$262, (COLUMN(G56) - 3) * 99, 0), 0, ROW(G56) - 7)</f>
        <v>0</v>
      </c>
      <c r="H56" s="225">
        <f ca="1">OFFSET(OFFSET(Tables!$F$262, (COLUMN(H56) - 3) * 99, 0), 0, ROW(H56) - 7)</f>
        <v>0</v>
      </c>
      <c r="I56" s="225">
        <f ca="1">OFFSET(OFFSET(Tables!$F$262, (COLUMN(I56) + 3) * 99, 0), 0, ROW(I56) - 7)</f>
        <v>0</v>
      </c>
      <c r="J56" s="225">
        <f t="shared" ca="1" si="0"/>
        <v>0</v>
      </c>
      <c r="K56" s="269" t="str">
        <f t="shared" ca="1" si="1"/>
        <v/>
      </c>
    </row>
    <row r="57" spans="1:11" x14ac:dyDescent="0.2">
      <c r="A57" s="229" t="str">
        <f ca="1">IF(OFFSET(Tables!$F$5,0,ROW(B57)-7)&gt;0,OFFSET(Tables!$F$5,0,ROW(B57)-7),"")</f>
        <v/>
      </c>
      <c r="B57" s="170">
        <f ca="1">IF(OFFSET(Tables!$F$6,0,ROW(B57)-7)&gt;0,OFFSET(Tables!$F$6,0,ROW(B57)-7),"")</f>
        <v>51</v>
      </c>
      <c r="C57" s="225">
        <f ca="1">OFFSET(OFFSET(Tables!$F$262, (COLUMN(C57) - 3) * 99, 0), 0, ROW(C57) - 7)</f>
        <v>0</v>
      </c>
      <c r="D57" s="225">
        <f ca="1">OFFSET(OFFSET(Tables!$F$262, (COLUMN(D57) - 3) * 99, 0), 0, ROW(D57) - 7)</f>
        <v>0</v>
      </c>
      <c r="E57" s="225">
        <f ca="1">OFFSET(OFFSET(Tables!$F$262, (COLUMN(E57) - 3) * 99, 0), 0, ROW(E57) - 7)</f>
        <v>0</v>
      </c>
      <c r="F57" s="225">
        <f ca="1">OFFSET(OFFSET(Tables!$F$262, (COLUMN(F57) - 3) * 99, 0), 0, ROW(F57) - 7)</f>
        <v>0</v>
      </c>
      <c r="G57" s="225">
        <f ca="1">OFFSET(OFFSET(Tables!$F$262, (COLUMN(G57) - 3) * 99, 0), 0, ROW(G57) - 7)</f>
        <v>0</v>
      </c>
      <c r="H57" s="225">
        <f ca="1">OFFSET(OFFSET(Tables!$F$262, (COLUMN(H57) - 3) * 99, 0), 0, ROW(H57) - 7)</f>
        <v>0</v>
      </c>
      <c r="I57" s="225">
        <f ca="1">OFFSET(OFFSET(Tables!$F$262, (COLUMN(I57) + 3) * 99, 0), 0, ROW(I57) - 7)</f>
        <v>0</v>
      </c>
      <c r="J57" s="225">
        <f t="shared" ca="1" si="0"/>
        <v>0</v>
      </c>
      <c r="K57" s="269" t="str">
        <f t="shared" ca="1" si="1"/>
        <v/>
      </c>
    </row>
    <row r="58" spans="1:11" x14ac:dyDescent="0.2">
      <c r="A58" s="229" t="str">
        <f ca="1">IF(OFFSET(Tables!$F$5,0,ROW(B58)-7)&gt;0,OFFSET(Tables!$F$5,0,ROW(B58)-7),"")</f>
        <v/>
      </c>
      <c r="B58" s="170">
        <f ca="1">IF(OFFSET(Tables!$F$6,0,ROW(B58)-7)&gt;0,OFFSET(Tables!$F$6,0,ROW(B58)-7),"")</f>
        <v>52</v>
      </c>
      <c r="C58" s="225">
        <f ca="1">OFFSET(OFFSET(Tables!$F$262, (COLUMN(C58) - 3) * 99, 0), 0, ROW(C58) - 7)</f>
        <v>0</v>
      </c>
      <c r="D58" s="225">
        <f ca="1">OFFSET(OFFSET(Tables!$F$262, (COLUMN(D58) - 3) * 99, 0), 0, ROW(D58) - 7)</f>
        <v>0</v>
      </c>
      <c r="E58" s="225">
        <f ca="1">OFFSET(OFFSET(Tables!$F$262, (COLUMN(E58) - 3) * 99, 0), 0, ROW(E58) - 7)</f>
        <v>0</v>
      </c>
      <c r="F58" s="225">
        <f ca="1">OFFSET(OFFSET(Tables!$F$262, (COLUMN(F58) - 3) * 99, 0), 0, ROW(F58) - 7)</f>
        <v>0</v>
      </c>
      <c r="G58" s="225">
        <f ca="1">OFFSET(OFFSET(Tables!$F$262, (COLUMN(G58) - 3) * 99, 0), 0, ROW(G58) - 7)</f>
        <v>0</v>
      </c>
      <c r="H58" s="225">
        <f ca="1">OFFSET(OFFSET(Tables!$F$262, (COLUMN(H58) - 3) * 99, 0), 0, ROW(H58) - 7)</f>
        <v>0</v>
      </c>
      <c r="I58" s="225">
        <f ca="1">OFFSET(OFFSET(Tables!$F$262, (COLUMN(I58) + 3) * 99, 0), 0, ROW(I58) - 7)</f>
        <v>0</v>
      </c>
      <c r="J58" s="225">
        <f t="shared" ca="1" si="0"/>
        <v>0</v>
      </c>
      <c r="K58" s="269" t="str">
        <f t="shared" ca="1" si="1"/>
        <v/>
      </c>
    </row>
    <row r="59" spans="1:11" ht="13.5" thickBot="1" x14ac:dyDescent="0.25">
      <c r="A59" s="231" t="str">
        <f ca="1">IF(OFFSET(Tables!$F$5,0,ROW(B59)-7)&gt;0,OFFSET(Tables!$F$5,0,ROW(B59)-7),"")</f>
        <v/>
      </c>
      <c r="B59" s="232">
        <f ca="1">IF(OFFSET(Tables!$F$6,0,ROW(B59)-7)&gt;0,OFFSET(Tables!$F$6,0,ROW(B59)-7),"")</f>
        <v>53</v>
      </c>
      <c r="C59" s="225">
        <f ca="1">OFFSET(OFFSET(Tables!$F$262, (COLUMN(C59) - 3) * 99, 0), 0, ROW(C59) - 7)</f>
        <v>0</v>
      </c>
      <c r="D59" s="225">
        <f ca="1">OFFSET(OFFSET(Tables!$F$262, (COLUMN(D59) - 3) * 99, 0), 0, ROW(D59) - 7)</f>
        <v>0</v>
      </c>
      <c r="E59" s="225">
        <f ca="1">OFFSET(OFFSET(Tables!$F$262, (COLUMN(E59) - 3) * 99, 0), 0, ROW(E59) - 7)</f>
        <v>0</v>
      </c>
      <c r="F59" s="225">
        <f ca="1">OFFSET(OFFSET(Tables!$F$262, (COLUMN(F59) - 3) * 99, 0), 0, ROW(F59) - 7)</f>
        <v>0</v>
      </c>
      <c r="G59" s="225">
        <f ca="1">OFFSET(OFFSET(Tables!$F$262, (COLUMN(G59) - 3) * 99, 0), 0, ROW(G59) - 7)</f>
        <v>0</v>
      </c>
      <c r="H59" s="225">
        <f ca="1">OFFSET(OFFSET(Tables!$F$262, (COLUMN(H59) - 3) * 99, 0), 0, ROW(H59) - 7)</f>
        <v>0</v>
      </c>
      <c r="I59" s="225">
        <f ca="1">OFFSET(OFFSET(Tables!$F$262, (COLUMN(I59) + 3) * 99, 0), 0, ROW(I59) - 7)</f>
        <v>0</v>
      </c>
      <c r="J59" s="225">
        <f t="shared" ca="1" si="0"/>
        <v>0</v>
      </c>
      <c r="K59" s="269" t="str">
        <f t="shared" ca="1" si="1"/>
        <v/>
      </c>
    </row>
    <row r="60" spans="1:11" ht="13.5" thickBot="1" x14ac:dyDescent="0.25">
      <c r="A60" s="630" t="s">
        <v>0</v>
      </c>
      <c r="B60" s="631"/>
      <c r="C60" s="234">
        <f t="shared" ref="C60:I60" ca="1" si="2">SUM(C7:C59)</f>
        <v>20</v>
      </c>
      <c r="D60" s="234">
        <f t="shared" ca="1" si="2"/>
        <v>0</v>
      </c>
      <c r="E60" s="234">
        <f t="shared" ca="1" si="2"/>
        <v>20</v>
      </c>
      <c r="F60" s="234">
        <f t="shared" ca="1" si="2"/>
        <v>3</v>
      </c>
      <c r="G60" s="234">
        <f t="shared" ca="1" si="2"/>
        <v>0</v>
      </c>
      <c r="H60" s="234">
        <f t="shared" ca="1" si="2"/>
        <v>0</v>
      </c>
      <c r="I60" s="234">
        <f t="shared" ca="1" si="2"/>
        <v>110</v>
      </c>
      <c r="J60" s="234">
        <f ca="1">SUM(J7:J59)</f>
        <v>43</v>
      </c>
      <c r="K60" s="235"/>
    </row>
  </sheetData>
  <mergeCells count="4">
    <mergeCell ref="A5:K5"/>
    <mergeCell ref="A60:B60"/>
    <mergeCell ref="A2:K2"/>
    <mergeCell ref="A3:K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165" customFormat="1" ht="15" x14ac:dyDescent="0.2">
      <c r="A1" s="282"/>
      <c r="N1" s="396"/>
      <c r="O1" s="396"/>
      <c r="P1" s="396"/>
      <c r="Q1" s="396"/>
      <c r="R1" s="396"/>
    </row>
    <row r="2" spans="1:18" s="165" customFormat="1" ht="15.75" x14ac:dyDescent="0.25">
      <c r="A2" s="603" t="str">
        <f>Tables!$A$257</f>
        <v>Suriname</v>
      </c>
      <c r="B2" s="603"/>
      <c r="C2" s="603"/>
      <c r="D2" s="603"/>
      <c r="E2" s="603"/>
      <c r="F2" s="603"/>
      <c r="G2" s="603"/>
      <c r="H2" s="603"/>
      <c r="I2" s="603"/>
      <c r="J2" s="603"/>
      <c r="K2" s="603"/>
      <c r="L2" s="603"/>
      <c r="M2" s="603"/>
      <c r="N2" s="603"/>
      <c r="O2" s="603"/>
      <c r="P2" s="603"/>
      <c r="Q2" s="603"/>
      <c r="R2" s="603"/>
    </row>
    <row r="3" spans="1:18" s="165" customFormat="1" ht="15" x14ac:dyDescent="0.25">
      <c r="A3" s="602" t="str">
        <f>Tables!$A$258</f>
        <v>Years</v>
      </c>
      <c r="B3" s="602"/>
      <c r="C3" s="602"/>
      <c r="D3" s="602"/>
      <c r="E3" s="602"/>
      <c r="F3" s="602"/>
      <c r="G3" s="602"/>
      <c r="H3" s="602"/>
      <c r="I3" s="602"/>
      <c r="J3" s="602"/>
      <c r="K3" s="602"/>
      <c r="L3" s="602"/>
      <c r="M3" s="602"/>
      <c r="N3" s="602"/>
      <c r="O3" s="602"/>
      <c r="P3" s="602"/>
      <c r="Q3" s="602"/>
      <c r="R3" s="602"/>
    </row>
    <row r="4" spans="1:18" ht="33" customHeight="1" thickBot="1" x14ac:dyDescent="0.25">
      <c r="A4" s="632" t="s">
        <v>119</v>
      </c>
      <c r="B4" s="632"/>
      <c r="C4" s="632"/>
      <c r="D4" s="632"/>
      <c r="E4" s="632"/>
      <c r="F4" s="632"/>
      <c r="G4" s="632"/>
      <c r="H4" s="632"/>
      <c r="I4" s="632"/>
      <c r="J4" s="632"/>
      <c r="K4" s="632"/>
      <c r="L4" s="632"/>
      <c r="M4" s="632"/>
      <c r="N4" s="632"/>
      <c r="O4" s="632"/>
      <c r="P4" s="632"/>
      <c r="Q4" s="632"/>
      <c r="R4" s="632"/>
    </row>
    <row r="5" spans="1:18" ht="13.5" thickBot="1" x14ac:dyDescent="0.25">
      <c r="A5" s="636" t="s">
        <v>29</v>
      </c>
      <c r="B5" s="638" t="s">
        <v>30</v>
      </c>
      <c r="C5" s="640" t="s">
        <v>120</v>
      </c>
      <c r="D5" s="641"/>
      <c r="E5" s="641"/>
      <c r="F5" s="641"/>
      <c r="G5" s="641"/>
      <c r="H5" s="642"/>
      <c r="I5" s="643" t="s">
        <v>98</v>
      </c>
      <c r="J5" s="644"/>
      <c r="K5" s="644"/>
      <c r="L5" s="644"/>
      <c r="M5" s="645"/>
      <c r="N5" s="297"/>
      <c r="O5" s="297"/>
      <c r="P5" s="297"/>
      <c r="Q5" s="298"/>
      <c r="R5" s="298"/>
    </row>
    <row r="6" spans="1:18" ht="52.5" customHeight="1" thickBot="1" x14ac:dyDescent="0.25">
      <c r="A6" s="637"/>
      <c r="B6" s="639"/>
      <c r="C6" s="299" t="str">
        <f>Parameters!$E$3</f>
        <v>Influenza A(H1N1)pdm09</v>
      </c>
      <c r="D6" s="300" t="str">
        <f>Parameters!$E$4</f>
        <v>Influenza A not subtyped</v>
      </c>
      <c r="E6" s="300" t="str">
        <f>Parameters!$E$5</f>
        <v>Influenza A not subtypable</v>
      </c>
      <c r="F6" s="300" t="str">
        <f>Parameters!$E$6</f>
        <v>Influenza A/H1</v>
      </c>
      <c r="G6" s="300" t="str">
        <f>Parameters!$E$7</f>
        <v>Influenza A/H3N2</v>
      </c>
      <c r="H6" s="301" t="str">
        <f>Parameters!$E$8</f>
        <v>Influenza B</v>
      </c>
      <c r="I6" s="299" t="str">
        <f>Parameters!$E$9</f>
        <v>Parainfluenza</v>
      </c>
      <c r="J6" s="300" t="str">
        <f>Parameters!$E$10</f>
        <v>RSV</v>
      </c>
      <c r="K6" s="300" t="str">
        <f>Parameters!$E$11</f>
        <v>SARS-CoV-2</v>
      </c>
      <c r="L6" s="300" t="str">
        <f>Parameters!$E$12</f>
        <v>Adenovirus</v>
      </c>
      <c r="M6" s="301" t="str">
        <f>Parameters!$E$13</f>
        <v>Other</v>
      </c>
      <c r="N6" s="302" t="str">
        <f>Parameters!$E$14</f>
        <v># Negative samples</v>
      </c>
      <c r="O6" s="295" t="str">
        <f>Parameters!$E$15</f>
        <v># Samples analyzed</v>
      </c>
      <c r="P6" s="296" t="str">
        <f>Parameters!$E$16</f>
        <v># Positive samples</v>
      </c>
      <c r="Q6" s="499" t="str">
        <f>Parameters!$B$6</f>
        <v>% Positive to respiratory viruses</v>
      </c>
      <c r="R6" s="296" t="str">
        <f>Parameters!$B$5</f>
        <v>% Positive to influenza</v>
      </c>
    </row>
    <row r="7" spans="1:18" x14ac:dyDescent="0.2">
      <c r="A7" s="236" t="str">
        <f ca="1">IF(OFFSET(Tables!$F$5,0,ROW(B7)-7)&gt;0,OFFSET(Tables!$F$5,0,ROW(B7)-7),"")</f>
        <v/>
      </c>
      <c r="B7" s="239">
        <f ca="1">IF(OFFSET(Tables!$F$6,0,ROW(B7)-7)&gt;0,OFFSET(Tables!$F$6,0,ROW(B7)-7),"")</f>
        <v>1</v>
      </c>
      <c r="C7" s="236">
        <f ca="1">OFFSET(OFFSET(Tables!$F$262, (COLUMN(C7) - 3) * 99, 0), 0, ROW(C7) - 7)</f>
        <v>20</v>
      </c>
      <c r="D7" s="495">
        <f ca="1">OFFSET(OFFSET(Tables!$F$262, (COLUMN(D7) - 3) * 99, 0), 0, ROW(D7) - 7)</f>
        <v>0</v>
      </c>
      <c r="E7" s="495">
        <f ca="1">OFFSET(OFFSET(Tables!$F$262, (COLUMN(E7) - 3) * 99, 0), 0, ROW(E7) - 7)</f>
        <v>20</v>
      </c>
      <c r="F7" s="495">
        <f ca="1">OFFSET(OFFSET(Tables!$F$262, (COLUMN(F7) - 3) * 99, 0), 0, ROW(F7) - 7)</f>
        <v>3</v>
      </c>
      <c r="G7" s="495">
        <f ca="1">OFFSET(OFFSET(Tables!$F$262, (COLUMN(G7) - 3) * 99, 0), 0, ROW(G7) - 7)</f>
        <v>0</v>
      </c>
      <c r="H7" s="496">
        <f ca="1">OFFSET(OFFSET(Tables!$F$262, (COLUMN(H7) - 3) * 99, 0), 0, ROW(H7) - 7)</f>
        <v>0</v>
      </c>
      <c r="I7" s="236">
        <f ca="1">OFFSET(OFFSET(Tables!$F$262, (COLUMN(I7) - 3) * 99, 0), 0, ROW(I7) - 7)</f>
        <v>0</v>
      </c>
      <c r="J7" s="495">
        <f ca="1">OFFSET(OFFSET(Tables!$F$262, (COLUMN(J7) - 3) * 99, 0), 0, ROW(J7) - 7)</f>
        <v>0</v>
      </c>
      <c r="K7" s="495">
        <f ca="1">OFFSET(OFFSET(Tables!$F$262, (COLUMN(K7) - 3) * 99, 0), 0, ROW(K7) - 7)</f>
        <v>25</v>
      </c>
      <c r="L7" s="495">
        <f ca="1">OFFSET(OFFSET(Tables!$F$262, (COLUMN(L7) - 3) * 99, 0), 0, ROW(L7) - 7)</f>
        <v>0</v>
      </c>
      <c r="M7" s="496">
        <f ca="1">OFFSET(OFFSET(Tables!$F$262, (COLUMN(M7) - 3) * 99, 0), 0, ROW(M7) - 7)</f>
        <v>0</v>
      </c>
      <c r="N7" s="236">
        <f ca="1">OFFSET(OFFSET(Tables!$F$262, (COLUMN(N7) - 3) * 99, 0), 0, ROW(N7) - 7)</f>
        <v>0</v>
      </c>
      <c r="O7" s="495">
        <f ca="1">OFFSET(OFFSET(Tables!$F$262, (COLUMN(O7) - 3) * 99, 0), 0, ROW(O7) - 7)</f>
        <v>70</v>
      </c>
      <c r="P7" s="496">
        <f ca="1">OFFSET(OFFSET(Tables!$F$262, (COLUMN(P7) - 3) * 99, 0), 0, ROW(P7) - 7)</f>
        <v>0</v>
      </c>
      <c r="Q7" s="493">
        <f ca="1">IF(OR(O7="",O7=0),"",SUM(C7:M7)/O7)</f>
        <v>0.97142857142857142</v>
      </c>
      <c r="R7" s="277">
        <f ca="1">IF(OR(O7="",O7=0),"",SUM(C7:H7)/O7)</f>
        <v>0.61428571428571432</v>
      </c>
    </row>
    <row r="8" spans="1:18" x14ac:dyDescent="0.2">
      <c r="A8" s="237" t="str">
        <f ca="1">IF(OFFSET(Tables!$F$5,0,ROW(B8)-7)&gt;0,OFFSET(Tables!$F$5,0,ROW(B8)-7),"")</f>
        <v/>
      </c>
      <c r="B8" s="170">
        <f ca="1">IF(OFFSET(Tables!$F$6,0,ROW(B8)-7)&gt;0,OFFSET(Tables!$F$6,0,ROW(B8)-7),"")</f>
        <v>2</v>
      </c>
      <c r="C8" s="237">
        <f ca="1">OFFSET(OFFSET(Tables!$F$262, (COLUMN(C8) - 3) * 99, 0), 0, ROW(C8) - 7)</f>
        <v>0</v>
      </c>
      <c r="D8" s="169">
        <f ca="1">OFFSET(OFFSET(Tables!$F$262, (COLUMN(D8) - 3) * 99, 0), 0, ROW(D8) - 7)</f>
        <v>0</v>
      </c>
      <c r="E8" s="169">
        <f ca="1">OFFSET(OFFSET(Tables!$F$262, (COLUMN(E8) - 3) * 99, 0), 0, ROW(E8) - 7)</f>
        <v>0</v>
      </c>
      <c r="F8" s="169">
        <f ca="1">OFFSET(OFFSET(Tables!$F$262, (COLUMN(F8) - 3) * 99, 0), 0, ROW(F8) - 7)</f>
        <v>0</v>
      </c>
      <c r="G8" s="169">
        <f ca="1">OFFSET(OFFSET(Tables!$F$262, (COLUMN(G8) - 3) * 99, 0), 0, ROW(G8) - 7)</f>
        <v>0</v>
      </c>
      <c r="H8" s="240">
        <f ca="1">OFFSET(OFFSET(Tables!$F$262, (COLUMN(H8) - 3) * 99, 0), 0, ROW(H8) - 7)</f>
        <v>0</v>
      </c>
      <c r="I8" s="237">
        <f ca="1">OFFSET(OFFSET(Tables!$F$262, (COLUMN(I8) - 3) * 99, 0), 0, ROW(I8) - 7)</f>
        <v>0</v>
      </c>
      <c r="J8" s="169">
        <f ca="1">OFFSET(OFFSET(Tables!$F$262, (COLUMN(J8) - 3) * 99, 0), 0, ROW(J8) - 7)</f>
        <v>0</v>
      </c>
      <c r="K8" s="169">
        <f ca="1">OFFSET(OFFSET(Tables!$F$262, (COLUMN(K8) - 3) * 99, 0), 0, ROW(K8) - 7)</f>
        <v>25</v>
      </c>
      <c r="L8" s="169">
        <f ca="1">OFFSET(OFFSET(Tables!$F$262, (COLUMN(L8) - 3) * 99, 0), 0, ROW(L8) - 7)</f>
        <v>0</v>
      </c>
      <c r="M8" s="240">
        <f ca="1">OFFSET(OFFSET(Tables!$F$262, (COLUMN(M8) - 3) * 99, 0), 0, ROW(M8) - 7)</f>
        <v>0</v>
      </c>
      <c r="N8" s="237">
        <f ca="1">OFFSET(OFFSET(Tables!$F$262, (COLUMN(N8) - 3) * 99, 0), 0, ROW(N8) - 7)</f>
        <v>0</v>
      </c>
      <c r="O8" s="169">
        <f ca="1">OFFSET(OFFSET(Tables!$F$262, (COLUMN(O8) - 3) * 99, 0), 0, ROW(O8) - 7)</f>
        <v>40</v>
      </c>
      <c r="P8" s="240">
        <f ca="1">OFFSET(OFFSET(Tables!$F$262, (COLUMN(P8) - 3) * 99, 0), 0, ROW(P8) - 7)</f>
        <v>0</v>
      </c>
      <c r="Q8" s="494">
        <f ca="1">IF(OR(O8="",O8=0),"",SUM(C8:M8)/O8)</f>
        <v>0.625</v>
      </c>
      <c r="R8" s="230">
        <f ca="1">IF(OR(O8="",O8=0),"",SUM(C8:H8)/O8)</f>
        <v>0</v>
      </c>
    </row>
    <row r="9" spans="1:18" x14ac:dyDescent="0.2">
      <c r="A9" s="237" t="str">
        <f ca="1">IF(OFFSET(Tables!$F$5,0,ROW(B9)-7)&gt;0,OFFSET(Tables!$F$5,0,ROW(B9)-7),"")</f>
        <v/>
      </c>
      <c r="B9" s="170">
        <f ca="1">IF(OFFSET(Tables!$F$6,0,ROW(B9)-7)&gt;0,OFFSET(Tables!$F$6,0,ROW(B9)-7),"")</f>
        <v>3</v>
      </c>
      <c r="C9" s="237">
        <f ca="1">OFFSET(OFFSET(Tables!$F$262, (COLUMN(C9) - 3) * 99, 0), 0, ROW(C9) - 7)</f>
        <v>0</v>
      </c>
      <c r="D9" s="169">
        <f ca="1">OFFSET(OFFSET(Tables!$F$262, (COLUMN(D9) - 3) * 99, 0), 0, ROW(D9) - 7)</f>
        <v>0</v>
      </c>
      <c r="E9" s="169">
        <f ca="1">OFFSET(OFFSET(Tables!$F$262, (COLUMN(E9) - 3) * 99, 0), 0, ROW(E9) - 7)</f>
        <v>0</v>
      </c>
      <c r="F9" s="169">
        <f ca="1">OFFSET(OFFSET(Tables!$F$262, (COLUMN(F9) - 3) * 99, 0), 0, ROW(F9) - 7)</f>
        <v>0</v>
      </c>
      <c r="G9" s="169">
        <f ca="1">OFFSET(OFFSET(Tables!$F$262, (COLUMN(G9) - 3) * 99, 0), 0, ROW(G9) - 7)</f>
        <v>0</v>
      </c>
      <c r="H9" s="240">
        <f ca="1">OFFSET(OFFSET(Tables!$F$262, (COLUMN(H9) - 3) * 99, 0), 0, ROW(H9) - 7)</f>
        <v>0</v>
      </c>
      <c r="I9" s="237">
        <f ca="1">OFFSET(OFFSET(Tables!$F$262, (COLUMN(I9) - 3) * 99, 0), 0, ROW(I9) - 7)</f>
        <v>0</v>
      </c>
      <c r="J9" s="169">
        <f ca="1">OFFSET(OFFSET(Tables!$F$262, (COLUMN(J9) - 3) * 99, 0), 0, ROW(J9) - 7)</f>
        <v>0</v>
      </c>
      <c r="K9" s="169">
        <f ca="1">OFFSET(OFFSET(Tables!$F$262, (COLUMN(K9) - 3) * 99, 0), 0, ROW(K9) - 7)</f>
        <v>0</v>
      </c>
      <c r="L9" s="169">
        <f ca="1">OFFSET(OFFSET(Tables!$F$262, (COLUMN(L9) - 3) * 99, 0), 0, ROW(L9) - 7)</f>
        <v>0</v>
      </c>
      <c r="M9" s="240">
        <f ca="1">OFFSET(OFFSET(Tables!$F$262, (COLUMN(M9) - 3) * 99, 0), 0, ROW(M9) - 7)</f>
        <v>0</v>
      </c>
      <c r="N9" s="237">
        <f ca="1">OFFSET(OFFSET(Tables!$F$262, (COLUMN(N9) - 3) * 99, 0), 0, ROW(N9) - 7)</f>
        <v>0</v>
      </c>
      <c r="O9" s="169">
        <f ca="1">OFFSET(OFFSET(Tables!$F$262, (COLUMN(O9) - 3) * 99, 0), 0, ROW(O9) - 7)</f>
        <v>0</v>
      </c>
      <c r="P9" s="240">
        <f ca="1">OFFSET(OFFSET(Tables!$F$262, (COLUMN(P9) - 3) * 99, 0), 0, ROW(P9) - 7)</f>
        <v>0</v>
      </c>
      <c r="Q9" s="494" t="str">
        <f t="shared" ref="Q9:Q59" ca="1" si="0">IF(OR(O9="",O9=0),"",SUM(C9:M9)/O9)</f>
        <v/>
      </c>
      <c r="R9" s="230" t="str">
        <f t="shared" ref="R9:R59" ca="1" si="1">IF(OR(O9="",O9=0),"",SUM(C9:H9)/O9)</f>
        <v/>
      </c>
    </row>
    <row r="10" spans="1:18" x14ac:dyDescent="0.2">
      <c r="A10" s="237" t="str">
        <f ca="1">IF(OFFSET(Tables!$F$5,0,ROW(B10)-7)&gt;0,OFFSET(Tables!$F$5,0,ROW(B10)-7),"")</f>
        <v/>
      </c>
      <c r="B10" s="170">
        <f ca="1">IF(OFFSET(Tables!$F$6,0,ROW(B10)-7)&gt;0,OFFSET(Tables!$F$6,0,ROW(B10)-7),"")</f>
        <v>4</v>
      </c>
      <c r="C10" s="237">
        <f ca="1">OFFSET(OFFSET(Tables!$F$262, (COLUMN(C10) - 3) * 99, 0), 0, ROW(C10) - 7)</f>
        <v>0</v>
      </c>
      <c r="D10" s="169">
        <f ca="1">OFFSET(OFFSET(Tables!$F$262, (COLUMN(D10) - 3) * 99, 0), 0, ROW(D10) - 7)</f>
        <v>0</v>
      </c>
      <c r="E10" s="169">
        <f ca="1">OFFSET(OFFSET(Tables!$F$262, (COLUMN(E10) - 3) * 99, 0), 0, ROW(E10) - 7)</f>
        <v>0</v>
      </c>
      <c r="F10" s="169">
        <f ca="1">OFFSET(OFFSET(Tables!$F$262, (COLUMN(F10) - 3) * 99, 0), 0, ROW(F10) - 7)</f>
        <v>0</v>
      </c>
      <c r="G10" s="169">
        <f ca="1">OFFSET(OFFSET(Tables!$F$262, (COLUMN(G10) - 3) * 99, 0), 0, ROW(G10) - 7)</f>
        <v>0</v>
      </c>
      <c r="H10" s="240">
        <f ca="1">OFFSET(OFFSET(Tables!$F$262, (COLUMN(H10) - 3) * 99, 0), 0, ROW(H10) - 7)</f>
        <v>0</v>
      </c>
      <c r="I10" s="237">
        <f ca="1">OFFSET(OFFSET(Tables!$F$262, (COLUMN(I10) - 3) * 99, 0), 0, ROW(I10) - 7)</f>
        <v>0</v>
      </c>
      <c r="J10" s="169">
        <f ca="1">OFFSET(OFFSET(Tables!$F$262, (COLUMN(J10) - 3) * 99, 0), 0, ROW(J10) - 7)</f>
        <v>0</v>
      </c>
      <c r="K10" s="169">
        <f ca="1">OFFSET(OFFSET(Tables!$F$262, (COLUMN(K10) - 3) * 99, 0), 0, ROW(K10) - 7)</f>
        <v>0</v>
      </c>
      <c r="L10" s="169">
        <f ca="1">OFFSET(OFFSET(Tables!$F$262, (COLUMN(L10) - 3) * 99, 0), 0, ROW(L10) - 7)</f>
        <v>0</v>
      </c>
      <c r="M10" s="240">
        <f ca="1">OFFSET(OFFSET(Tables!$F$262, (COLUMN(M10) - 3) * 99, 0), 0, ROW(M10) - 7)</f>
        <v>0</v>
      </c>
      <c r="N10" s="237">
        <f ca="1">OFFSET(OFFSET(Tables!$F$262, (COLUMN(N10) - 3) * 99, 0), 0, ROW(N10) - 7)</f>
        <v>0</v>
      </c>
      <c r="O10" s="169">
        <f ca="1">OFFSET(OFFSET(Tables!$F$262, (COLUMN(O10) - 3) * 99, 0), 0, ROW(O10) - 7)</f>
        <v>0</v>
      </c>
      <c r="P10" s="240">
        <f ca="1">OFFSET(OFFSET(Tables!$F$262, (COLUMN(P10) - 3) * 99, 0), 0, ROW(P10) - 7)</f>
        <v>0</v>
      </c>
      <c r="Q10" s="494" t="str">
        <f t="shared" ca="1" si="0"/>
        <v/>
      </c>
      <c r="R10" s="230" t="str">
        <f t="shared" ca="1" si="1"/>
        <v/>
      </c>
    </row>
    <row r="11" spans="1:18" x14ac:dyDescent="0.2">
      <c r="A11" s="237" t="str">
        <f ca="1">IF(OFFSET(Tables!$F$5,0,ROW(B11)-7)&gt;0,OFFSET(Tables!$F$5,0,ROW(B11)-7),"")</f>
        <v/>
      </c>
      <c r="B11" s="170">
        <f ca="1">IF(OFFSET(Tables!$F$6,0,ROW(B11)-7)&gt;0,OFFSET(Tables!$F$6,0,ROW(B11)-7),"")</f>
        <v>5</v>
      </c>
      <c r="C11" s="237">
        <f ca="1">OFFSET(OFFSET(Tables!$F$262, (COLUMN(C11) - 3) * 99, 0), 0, ROW(C11) - 7)</f>
        <v>0</v>
      </c>
      <c r="D11" s="169">
        <f ca="1">OFFSET(OFFSET(Tables!$F$262, (COLUMN(D11) - 3) * 99, 0), 0, ROW(D11) - 7)</f>
        <v>0</v>
      </c>
      <c r="E11" s="169">
        <f ca="1">OFFSET(OFFSET(Tables!$F$262, (COLUMN(E11) - 3) * 99, 0), 0, ROW(E11) - 7)</f>
        <v>0</v>
      </c>
      <c r="F11" s="169">
        <f ca="1">OFFSET(OFFSET(Tables!$F$262, (COLUMN(F11) - 3) * 99, 0), 0, ROW(F11) - 7)</f>
        <v>0</v>
      </c>
      <c r="G11" s="169">
        <f ca="1">OFFSET(OFFSET(Tables!$F$262, (COLUMN(G11) - 3) * 99, 0), 0, ROW(G11) - 7)</f>
        <v>0</v>
      </c>
      <c r="H11" s="240">
        <f ca="1">OFFSET(OFFSET(Tables!$F$262, (COLUMN(H11) - 3) * 99, 0), 0, ROW(H11) - 7)</f>
        <v>0</v>
      </c>
      <c r="I11" s="237">
        <f ca="1">OFFSET(OFFSET(Tables!$F$262, (COLUMN(I11) - 3) * 99, 0), 0, ROW(I11) - 7)</f>
        <v>0</v>
      </c>
      <c r="J11" s="169">
        <f ca="1">OFFSET(OFFSET(Tables!$F$262, (COLUMN(J11) - 3) * 99, 0), 0, ROW(J11) - 7)</f>
        <v>0</v>
      </c>
      <c r="K11" s="169">
        <f ca="1">OFFSET(OFFSET(Tables!$F$262, (COLUMN(K11) - 3) * 99, 0), 0, ROW(K11) - 7)</f>
        <v>0</v>
      </c>
      <c r="L11" s="169">
        <f ca="1">OFFSET(OFFSET(Tables!$F$262, (COLUMN(L11) - 3) * 99, 0), 0, ROW(L11) - 7)</f>
        <v>0</v>
      </c>
      <c r="M11" s="240">
        <f ca="1">OFFSET(OFFSET(Tables!$F$262, (COLUMN(M11) - 3) * 99, 0), 0, ROW(M11) - 7)</f>
        <v>0</v>
      </c>
      <c r="N11" s="237">
        <f ca="1">OFFSET(OFFSET(Tables!$F$262, (COLUMN(N11) - 3) * 99, 0), 0, ROW(N11) - 7)</f>
        <v>0</v>
      </c>
      <c r="O11" s="169">
        <f ca="1">OFFSET(OFFSET(Tables!$F$262, (COLUMN(O11) - 3) * 99, 0), 0, ROW(O11) - 7)</f>
        <v>0</v>
      </c>
      <c r="P11" s="240">
        <f ca="1">OFFSET(OFFSET(Tables!$F$262, (COLUMN(P11) - 3) * 99, 0), 0, ROW(P11) - 7)</f>
        <v>0</v>
      </c>
      <c r="Q11" s="494" t="str">
        <f t="shared" ca="1" si="0"/>
        <v/>
      </c>
      <c r="R11" s="230" t="str">
        <f t="shared" ca="1" si="1"/>
        <v/>
      </c>
    </row>
    <row r="12" spans="1:18" x14ac:dyDescent="0.2">
      <c r="A12" s="237" t="str">
        <f ca="1">IF(OFFSET(Tables!$F$5,0,ROW(B12)-7)&gt;0,OFFSET(Tables!$F$5,0,ROW(B12)-7),"")</f>
        <v/>
      </c>
      <c r="B12" s="170">
        <f ca="1">IF(OFFSET(Tables!$F$6,0,ROW(B12)-7)&gt;0,OFFSET(Tables!$F$6,0,ROW(B12)-7),"")</f>
        <v>6</v>
      </c>
      <c r="C12" s="237">
        <f ca="1">OFFSET(OFFSET(Tables!$F$262, (COLUMN(C12) - 3) * 99, 0), 0, ROW(C12) - 7)</f>
        <v>0</v>
      </c>
      <c r="D12" s="169">
        <f ca="1">OFFSET(OFFSET(Tables!$F$262, (COLUMN(D12) - 3) * 99, 0), 0, ROW(D12) - 7)</f>
        <v>0</v>
      </c>
      <c r="E12" s="169">
        <f ca="1">OFFSET(OFFSET(Tables!$F$262, (COLUMN(E12) - 3) * 99, 0), 0, ROW(E12) - 7)</f>
        <v>0</v>
      </c>
      <c r="F12" s="169">
        <f ca="1">OFFSET(OFFSET(Tables!$F$262, (COLUMN(F12) - 3) * 99, 0), 0, ROW(F12) - 7)</f>
        <v>0</v>
      </c>
      <c r="G12" s="169">
        <f ca="1">OFFSET(OFFSET(Tables!$F$262, (COLUMN(G12) - 3) * 99, 0), 0, ROW(G12) - 7)</f>
        <v>0</v>
      </c>
      <c r="H12" s="240">
        <f ca="1">OFFSET(OFFSET(Tables!$F$262, (COLUMN(H12) - 3) * 99, 0), 0, ROW(H12) - 7)</f>
        <v>0</v>
      </c>
      <c r="I12" s="237">
        <f ca="1">OFFSET(OFFSET(Tables!$F$262, (COLUMN(I12) - 3) * 99, 0), 0, ROW(I12) - 7)</f>
        <v>0</v>
      </c>
      <c r="J12" s="169">
        <f ca="1">OFFSET(OFFSET(Tables!$F$262, (COLUMN(J12) - 3) * 99, 0), 0, ROW(J12) - 7)</f>
        <v>0</v>
      </c>
      <c r="K12" s="169">
        <f ca="1">OFFSET(OFFSET(Tables!$F$262, (COLUMN(K12) - 3) * 99, 0), 0, ROW(K12) - 7)</f>
        <v>0</v>
      </c>
      <c r="L12" s="169">
        <f ca="1">OFFSET(OFFSET(Tables!$F$262, (COLUMN(L12) - 3) * 99, 0), 0, ROW(L12) - 7)</f>
        <v>0</v>
      </c>
      <c r="M12" s="240">
        <f ca="1">OFFSET(OFFSET(Tables!$F$262, (COLUMN(M12) - 3) * 99, 0), 0, ROW(M12) - 7)</f>
        <v>0</v>
      </c>
      <c r="N12" s="237">
        <f ca="1">OFFSET(OFFSET(Tables!$F$262, (COLUMN(N12) - 3) * 99, 0), 0, ROW(N12) - 7)</f>
        <v>0</v>
      </c>
      <c r="O12" s="169">
        <f ca="1">OFFSET(OFFSET(Tables!$F$262, (COLUMN(O12) - 3) * 99, 0), 0, ROW(O12) - 7)</f>
        <v>0</v>
      </c>
      <c r="P12" s="240">
        <f ca="1">OFFSET(OFFSET(Tables!$F$262, (COLUMN(P12) - 3) * 99, 0), 0, ROW(P12) - 7)</f>
        <v>0</v>
      </c>
      <c r="Q12" s="494" t="str">
        <f t="shared" ca="1" si="0"/>
        <v/>
      </c>
      <c r="R12" s="230" t="str">
        <f t="shared" ca="1" si="1"/>
        <v/>
      </c>
    </row>
    <row r="13" spans="1:18" x14ac:dyDescent="0.2">
      <c r="A13" s="237" t="str">
        <f ca="1">IF(OFFSET(Tables!$F$5,0,ROW(B13)-7)&gt;0,OFFSET(Tables!$F$5,0,ROW(B13)-7),"")</f>
        <v/>
      </c>
      <c r="B13" s="170">
        <f ca="1">IF(OFFSET(Tables!$F$6,0,ROW(B13)-7)&gt;0,OFFSET(Tables!$F$6,0,ROW(B13)-7),"")</f>
        <v>7</v>
      </c>
      <c r="C13" s="237">
        <f ca="1">OFFSET(OFFSET(Tables!$F$262, (COLUMN(C13) - 3) * 99, 0), 0, ROW(C13) - 7)</f>
        <v>0</v>
      </c>
      <c r="D13" s="169">
        <f ca="1">OFFSET(OFFSET(Tables!$F$262, (COLUMN(D13) - 3) * 99, 0), 0, ROW(D13) - 7)</f>
        <v>0</v>
      </c>
      <c r="E13" s="169">
        <f ca="1">OFFSET(OFFSET(Tables!$F$262, (COLUMN(E13) - 3) * 99, 0), 0, ROW(E13) - 7)</f>
        <v>0</v>
      </c>
      <c r="F13" s="169">
        <f ca="1">OFFSET(OFFSET(Tables!$F$262, (COLUMN(F13) - 3) * 99, 0), 0, ROW(F13) - 7)</f>
        <v>0</v>
      </c>
      <c r="G13" s="169">
        <f ca="1">OFFSET(OFFSET(Tables!$F$262, (COLUMN(G13) - 3) * 99, 0), 0, ROW(G13) - 7)</f>
        <v>0</v>
      </c>
      <c r="H13" s="240">
        <f ca="1">OFFSET(OFFSET(Tables!$F$262, (COLUMN(H13) - 3) * 99, 0), 0, ROW(H13) - 7)</f>
        <v>0</v>
      </c>
      <c r="I13" s="237">
        <f ca="1">OFFSET(OFFSET(Tables!$F$262, (COLUMN(I13) - 3) * 99, 0), 0, ROW(I13) - 7)</f>
        <v>0</v>
      </c>
      <c r="J13" s="169">
        <f ca="1">OFFSET(OFFSET(Tables!$F$262, (COLUMN(J13) - 3) * 99, 0), 0, ROW(J13) - 7)</f>
        <v>0</v>
      </c>
      <c r="K13" s="169">
        <f ca="1">OFFSET(OFFSET(Tables!$F$262, (COLUMN(K13) - 3) * 99, 0), 0, ROW(K13) - 7)</f>
        <v>0</v>
      </c>
      <c r="L13" s="169">
        <f ca="1">OFFSET(OFFSET(Tables!$F$262, (COLUMN(L13) - 3) * 99, 0), 0, ROW(L13) - 7)</f>
        <v>0</v>
      </c>
      <c r="M13" s="240">
        <f ca="1">OFFSET(OFFSET(Tables!$F$262, (COLUMN(M13) - 3) * 99, 0), 0, ROW(M13) - 7)</f>
        <v>0</v>
      </c>
      <c r="N13" s="237">
        <f ca="1">OFFSET(OFFSET(Tables!$F$262, (COLUMN(N13) - 3) * 99, 0), 0, ROW(N13) - 7)</f>
        <v>0</v>
      </c>
      <c r="O13" s="169">
        <f ca="1">OFFSET(OFFSET(Tables!$F$262, (COLUMN(O13) - 3) * 99, 0), 0, ROW(O13) - 7)</f>
        <v>0</v>
      </c>
      <c r="P13" s="240">
        <f ca="1">OFFSET(OFFSET(Tables!$F$262, (COLUMN(P13) - 3) * 99, 0), 0, ROW(P13) - 7)</f>
        <v>0</v>
      </c>
      <c r="Q13" s="494" t="str">
        <f t="shared" ca="1" si="0"/>
        <v/>
      </c>
      <c r="R13" s="230" t="str">
        <f t="shared" ca="1" si="1"/>
        <v/>
      </c>
    </row>
    <row r="14" spans="1:18" x14ac:dyDescent="0.2">
      <c r="A14" s="237" t="str">
        <f ca="1">IF(OFFSET(Tables!$F$5,0,ROW(B14)-7)&gt;0,OFFSET(Tables!$F$5,0,ROW(B14)-7),"")</f>
        <v/>
      </c>
      <c r="B14" s="170">
        <f ca="1">IF(OFFSET(Tables!$F$6,0,ROW(B14)-7)&gt;0,OFFSET(Tables!$F$6,0,ROW(B14)-7),"")</f>
        <v>8</v>
      </c>
      <c r="C14" s="237">
        <f ca="1">OFFSET(OFFSET(Tables!$F$262, (COLUMN(C14) - 3) * 99, 0), 0, ROW(C14) - 7)</f>
        <v>0</v>
      </c>
      <c r="D14" s="169">
        <f ca="1">OFFSET(OFFSET(Tables!$F$262, (COLUMN(D14) - 3) * 99, 0), 0, ROW(D14) - 7)</f>
        <v>0</v>
      </c>
      <c r="E14" s="169">
        <f ca="1">OFFSET(OFFSET(Tables!$F$262, (COLUMN(E14) - 3) * 99, 0), 0, ROW(E14) - 7)</f>
        <v>0</v>
      </c>
      <c r="F14" s="169">
        <f ca="1">OFFSET(OFFSET(Tables!$F$262, (COLUMN(F14) - 3) * 99, 0), 0, ROW(F14) - 7)</f>
        <v>0</v>
      </c>
      <c r="G14" s="169">
        <f ca="1">OFFSET(OFFSET(Tables!$F$262, (COLUMN(G14) - 3) * 99, 0), 0, ROW(G14) - 7)</f>
        <v>0</v>
      </c>
      <c r="H14" s="240">
        <f ca="1">OFFSET(OFFSET(Tables!$F$262, (COLUMN(H14) - 3) * 99, 0), 0, ROW(H14) - 7)</f>
        <v>0</v>
      </c>
      <c r="I14" s="237">
        <f ca="1">OFFSET(OFFSET(Tables!$F$262, (COLUMN(I14) - 3) * 99, 0), 0, ROW(I14) - 7)</f>
        <v>0</v>
      </c>
      <c r="J14" s="169">
        <f ca="1">OFFSET(OFFSET(Tables!$F$262, (COLUMN(J14) - 3) * 99, 0), 0, ROW(J14) - 7)</f>
        <v>0</v>
      </c>
      <c r="K14" s="169">
        <f ca="1">OFFSET(OFFSET(Tables!$F$262, (COLUMN(K14) - 3) * 99, 0), 0, ROW(K14) - 7)</f>
        <v>0</v>
      </c>
      <c r="L14" s="169">
        <f ca="1">OFFSET(OFFSET(Tables!$F$262, (COLUMN(L14) - 3) * 99, 0), 0, ROW(L14) - 7)</f>
        <v>0</v>
      </c>
      <c r="M14" s="240">
        <f ca="1">OFFSET(OFFSET(Tables!$F$262, (COLUMN(M14) - 3) * 99, 0), 0, ROW(M14) - 7)</f>
        <v>0</v>
      </c>
      <c r="N14" s="237">
        <f ca="1">OFFSET(OFFSET(Tables!$F$262, (COLUMN(N14) - 3) * 99, 0), 0, ROW(N14) - 7)</f>
        <v>0</v>
      </c>
      <c r="O14" s="169">
        <f ca="1">OFFSET(OFFSET(Tables!$F$262, (COLUMN(O14) - 3) * 99, 0), 0, ROW(O14) - 7)</f>
        <v>0</v>
      </c>
      <c r="P14" s="240">
        <f ca="1">OFFSET(OFFSET(Tables!$F$262, (COLUMN(P14) - 3) * 99, 0), 0, ROW(P14) - 7)</f>
        <v>0</v>
      </c>
      <c r="Q14" s="494" t="str">
        <f t="shared" ca="1" si="0"/>
        <v/>
      </c>
      <c r="R14" s="230" t="str">
        <f t="shared" ca="1" si="1"/>
        <v/>
      </c>
    </row>
    <row r="15" spans="1:18" x14ac:dyDescent="0.2">
      <c r="A15" s="237" t="str">
        <f ca="1">IF(OFFSET(Tables!$F$5,0,ROW(B15)-7)&gt;0,OFFSET(Tables!$F$5,0,ROW(B15)-7),"")</f>
        <v/>
      </c>
      <c r="B15" s="170">
        <f ca="1">IF(OFFSET(Tables!$F$6,0,ROW(B15)-7)&gt;0,OFFSET(Tables!$F$6,0,ROW(B15)-7),"")</f>
        <v>9</v>
      </c>
      <c r="C15" s="237">
        <f ca="1">OFFSET(OFFSET(Tables!$F$262, (COLUMN(C15) - 3) * 99, 0), 0, ROW(C15) - 7)</f>
        <v>0</v>
      </c>
      <c r="D15" s="169">
        <f ca="1">OFFSET(OFFSET(Tables!$F$262, (COLUMN(D15) - 3) * 99, 0), 0, ROW(D15) - 7)</f>
        <v>0</v>
      </c>
      <c r="E15" s="169">
        <f ca="1">OFFSET(OFFSET(Tables!$F$262, (COLUMN(E15) - 3) * 99, 0), 0, ROW(E15) - 7)</f>
        <v>0</v>
      </c>
      <c r="F15" s="169">
        <f ca="1">OFFSET(OFFSET(Tables!$F$262, (COLUMN(F15) - 3) * 99, 0), 0, ROW(F15) - 7)</f>
        <v>0</v>
      </c>
      <c r="G15" s="169">
        <f ca="1">OFFSET(OFFSET(Tables!$F$262, (COLUMN(G15) - 3) * 99, 0), 0, ROW(G15) - 7)</f>
        <v>0</v>
      </c>
      <c r="H15" s="240">
        <f ca="1">OFFSET(OFFSET(Tables!$F$262, (COLUMN(H15) - 3) * 99, 0), 0, ROW(H15) - 7)</f>
        <v>0</v>
      </c>
      <c r="I15" s="237">
        <f ca="1">OFFSET(OFFSET(Tables!$F$262, (COLUMN(I15) - 3) * 99, 0), 0, ROW(I15) - 7)</f>
        <v>0</v>
      </c>
      <c r="J15" s="169">
        <f ca="1">OFFSET(OFFSET(Tables!$F$262, (COLUMN(J15) - 3) * 99, 0), 0, ROW(J15) - 7)</f>
        <v>0</v>
      </c>
      <c r="K15" s="169">
        <f ca="1">OFFSET(OFFSET(Tables!$F$262, (COLUMN(K15) - 3) * 99, 0), 0, ROW(K15) - 7)</f>
        <v>0</v>
      </c>
      <c r="L15" s="169">
        <f ca="1">OFFSET(OFFSET(Tables!$F$262, (COLUMN(L15) - 3) * 99, 0), 0, ROW(L15) - 7)</f>
        <v>0</v>
      </c>
      <c r="M15" s="240">
        <f ca="1">OFFSET(OFFSET(Tables!$F$262, (COLUMN(M15) - 3) * 99, 0), 0, ROW(M15) - 7)</f>
        <v>0</v>
      </c>
      <c r="N15" s="237">
        <f ca="1">OFFSET(OFFSET(Tables!$F$262, (COLUMN(N15) - 3) * 99, 0), 0, ROW(N15) - 7)</f>
        <v>0</v>
      </c>
      <c r="O15" s="169">
        <f ca="1">OFFSET(OFFSET(Tables!$F$262, (COLUMN(O15) - 3) * 99, 0), 0, ROW(O15) - 7)</f>
        <v>0</v>
      </c>
      <c r="P15" s="240">
        <f ca="1">OFFSET(OFFSET(Tables!$F$262, (COLUMN(P15) - 3) * 99, 0), 0, ROW(P15) - 7)</f>
        <v>0</v>
      </c>
      <c r="Q15" s="494" t="str">
        <f t="shared" ca="1" si="0"/>
        <v/>
      </c>
      <c r="R15" s="230" t="str">
        <f t="shared" ca="1" si="1"/>
        <v/>
      </c>
    </row>
    <row r="16" spans="1:18" x14ac:dyDescent="0.2">
      <c r="A16" s="237" t="str">
        <f ca="1">IF(OFFSET(Tables!$F$5,0,ROW(B16)-7)&gt;0,OFFSET(Tables!$F$5,0,ROW(B16)-7),"")</f>
        <v/>
      </c>
      <c r="B16" s="170">
        <f ca="1">IF(OFFSET(Tables!$F$6,0,ROW(B16)-7)&gt;0,OFFSET(Tables!$F$6,0,ROW(B16)-7),"")</f>
        <v>10</v>
      </c>
      <c r="C16" s="237">
        <f ca="1">OFFSET(OFFSET(Tables!$F$262, (COLUMN(C16) - 3) * 99, 0), 0, ROW(C16) - 7)</f>
        <v>0</v>
      </c>
      <c r="D16" s="169">
        <f ca="1">OFFSET(OFFSET(Tables!$F$262, (COLUMN(D16) - 3) * 99, 0), 0, ROW(D16) - 7)</f>
        <v>0</v>
      </c>
      <c r="E16" s="169">
        <f ca="1">OFFSET(OFFSET(Tables!$F$262, (COLUMN(E16) - 3) * 99, 0), 0, ROW(E16) - 7)</f>
        <v>0</v>
      </c>
      <c r="F16" s="169">
        <f ca="1">OFFSET(OFFSET(Tables!$F$262, (COLUMN(F16) - 3) * 99, 0), 0, ROW(F16) - 7)</f>
        <v>0</v>
      </c>
      <c r="G16" s="169">
        <f ca="1">OFFSET(OFFSET(Tables!$F$262, (COLUMN(G16) - 3) * 99, 0), 0, ROW(G16) - 7)</f>
        <v>0</v>
      </c>
      <c r="H16" s="240">
        <f ca="1">OFFSET(OFFSET(Tables!$F$262, (COLUMN(H16) - 3) * 99, 0), 0, ROW(H16) - 7)</f>
        <v>0</v>
      </c>
      <c r="I16" s="237">
        <f ca="1">OFFSET(OFFSET(Tables!$F$262, (COLUMN(I16) - 3) * 99, 0), 0, ROW(I16) - 7)</f>
        <v>0</v>
      </c>
      <c r="J16" s="169">
        <f ca="1">OFFSET(OFFSET(Tables!$F$262, (COLUMN(J16) - 3) * 99, 0), 0, ROW(J16) - 7)</f>
        <v>0</v>
      </c>
      <c r="K16" s="169">
        <f ca="1">OFFSET(OFFSET(Tables!$F$262, (COLUMN(K16) - 3) * 99, 0), 0, ROW(K16) - 7)</f>
        <v>0</v>
      </c>
      <c r="L16" s="169">
        <f ca="1">OFFSET(OFFSET(Tables!$F$262, (COLUMN(L16) - 3) * 99, 0), 0, ROW(L16) - 7)</f>
        <v>0</v>
      </c>
      <c r="M16" s="240">
        <f ca="1">OFFSET(OFFSET(Tables!$F$262, (COLUMN(M16) - 3) * 99, 0), 0, ROW(M16) - 7)</f>
        <v>0</v>
      </c>
      <c r="N16" s="237">
        <f ca="1">OFFSET(OFFSET(Tables!$F$262, (COLUMN(N16) - 3) * 99, 0), 0, ROW(N16) - 7)</f>
        <v>0</v>
      </c>
      <c r="O16" s="169">
        <f ca="1">OFFSET(OFFSET(Tables!$F$262, (COLUMN(O16) - 3) * 99, 0), 0, ROW(O16) - 7)</f>
        <v>0</v>
      </c>
      <c r="P16" s="240">
        <f ca="1">OFFSET(OFFSET(Tables!$F$262, (COLUMN(P16) - 3) * 99, 0), 0, ROW(P16) - 7)</f>
        <v>0</v>
      </c>
      <c r="Q16" s="494" t="str">
        <f t="shared" ca="1" si="0"/>
        <v/>
      </c>
      <c r="R16" s="230" t="str">
        <f t="shared" ca="1" si="1"/>
        <v/>
      </c>
    </row>
    <row r="17" spans="1:18" x14ac:dyDescent="0.2">
      <c r="A17" s="237" t="str">
        <f ca="1">IF(OFFSET(Tables!$F$5,0,ROW(B17)-7)&gt;0,OFFSET(Tables!$F$5,0,ROW(B17)-7),"")</f>
        <v/>
      </c>
      <c r="B17" s="170">
        <f ca="1">IF(OFFSET(Tables!$F$6,0,ROW(B17)-7)&gt;0,OFFSET(Tables!$F$6,0,ROW(B17)-7),"")</f>
        <v>11</v>
      </c>
      <c r="C17" s="237">
        <f ca="1">OFFSET(OFFSET(Tables!$F$262, (COLUMN(C17) - 3) * 99, 0), 0, ROW(C17) - 7)</f>
        <v>0</v>
      </c>
      <c r="D17" s="169">
        <f ca="1">OFFSET(OFFSET(Tables!$F$262, (COLUMN(D17) - 3) * 99, 0), 0, ROW(D17) - 7)</f>
        <v>0</v>
      </c>
      <c r="E17" s="169">
        <f ca="1">OFFSET(OFFSET(Tables!$F$262, (COLUMN(E17) - 3) * 99, 0), 0, ROW(E17) - 7)</f>
        <v>0</v>
      </c>
      <c r="F17" s="169">
        <f ca="1">OFFSET(OFFSET(Tables!$F$262, (COLUMN(F17) - 3) * 99, 0), 0, ROW(F17) - 7)</f>
        <v>0</v>
      </c>
      <c r="G17" s="169">
        <f ca="1">OFFSET(OFFSET(Tables!$F$262, (COLUMN(G17) - 3) * 99, 0), 0, ROW(G17) - 7)</f>
        <v>0</v>
      </c>
      <c r="H17" s="240">
        <f ca="1">OFFSET(OFFSET(Tables!$F$262, (COLUMN(H17) - 3) * 99, 0), 0, ROW(H17) - 7)</f>
        <v>0</v>
      </c>
      <c r="I17" s="237">
        <f ca="1">OFFSET(OFFSET(Tables!$F$262, (COLUMN(I17) - 3) * 99, 0), 0, ROW(I17) - 7)</f>
        <v>0</v>
      </c>
      <c r="J17" s="169">
        <f ca="1">OFFSET(OFFSET(Tables!$F$262, (COLUMN(J17) - 3) * 99, 0), 0, ROW(J17) - 7)</f>
        <v>0</v>
      </c>
      <c r="K17" s="169">
        <f ca="1">OFFSET(OFFSET(Tables!$F$262, (COLUMN(K17) - 3) * 99, 0), 0, ROW(K17) - 7)</f>
        <v>0</v>
      </c>
      <c r="L17" s="169">
        <f ca="1">OFFSET(OFFSET(Tables!$F$262, (COLUMN(L17) - 3) * 99, 0), 0, ROW(L17) - 7)</f>
        <v>0</v>
      </c>
      <c r="M17" s="240">
        <f ca="1">OFFSET(OFFSET(Tables!$F$262, (COLUMN(M17) - 3) * 99, 0), 0, ROW(M17) - 7)</f>
        <v>0</v>
      </c>
      <c r="N17" s="237">
        <f ca="1">OFFSET(OFFSET(Tables!$F$262, (COLUMN(N17) - 3) * 99, 0), 0, ROW(N17) - 7)</f>
        <v>0</v>
      </c>
      <c r="O17" s="169">
        <f ca="1">OFFSET(OFFSET(Tables!$F$262, (COLUMN(O17) - 3) * 99, 0), 0, ROW(O17) - 7)</f>
        <v>0</v>
      </c>
      <c r="P17" s="240">
        <f ca="1">OFFSET(OFFSET(Tables!$F$262, (COLUMN(P17) - 3) * 99, 0), 0, ROW(P17) - 7)</f>
        <v>0</v>
      </c>
      <c r="Q17" s="494" t="str">
        <f t="shared" ca="1" si="0"/>
        <v/>
      </c>
      <c r="R17" s="230" t="str">
        <f t="shared" ca="1" si="1"/>
        <v/>
      </c>
    </row>
    <row r="18" spans="1:18" x14ac:dyDescent="0.2">
      <c r="A18" s="237" t="str">
        <f ca="1">IF(OFFSET(Tables!$F$5,0,ROW(B18)-7)&gt;0,OFFSET(Tables!$F$5,0,ROW(B18)-7),"")</f>
        <v/>
      </c>
      <c r="B18" s="170">
        <f ca="1">IF(OFFSET(Tables!$F$6,0,ROW(B18)-7)&gt;0,OFFSET(Tables!$F$6,0,ROW(B18)-7),"")</f>
        <v>12</v>
      </c>
      <c r="C18" s="237">
        <f ca="1">OFFSET(OFFSET(Tables!$F$262, (COLUMN(C18) - 3) * 99, 0), 0, ROW(C18) - 7)</f>
        <v>0</v>
      </c>
      <c r="D18" s="169">
        <f ca="1">OFFSET(OFFSET(Tables!$F$262, (COLUMN(D18) - 3) * 99, 0), 0, ROW(D18) - 7)</f>
        <v>0</v>
      </c>
      <c r="E18" s="169">
        <f ca="1">OFFSET(OFFSET(Tables!$F$262, (COLUMN(E18) - 3) * 99, 0), 0, ROW(E18) - 7)</f>
        <v>0</v>
      </c>
      <c r="F18" s="169">
        <f ca="1">OFFSET(OFFSET(Tables!$F$262, (COLUMN(F18) - 3) * 99, 0), 0, ROW(F18) - 7)</f>
        <v>0</v>
      </c>
      <c r="G18" s="169">
        <f ca="1">OFFSET(OFFSET(Tables!$F$262, (COLUMN(G18) - 3) * 99, 0), 0, ROW(G18) - 7)</f>
        <v>0</v>
      </c>
      <c r="H18" s="240">
        <f ca="1">OFFSET(OFFSET(Tables!$F$262, (COLUMN(H18) - 3) * 99, 0), 0, ROW(H18) - 7)</f>
        <v>0</v>
      </c>
      <c r="I18" s="237">
        <f ca="1">OFFSET(OFFSET(Tables!$F$262, (COLUMN(I18) - 3) * 99, 0), 0, ROW(I18) - 7)</f>
        <v>0</v>
      </c>
      <c r="J18" s="169">
        <f ca="1">OFFSET(OFFSET(Tables!$F$262, (COLUMN(J18) - 3) * 99, 0), 0, ROW(J18) - 7)</f>
        <v>0</v>
      </c>
      <c r="K18" s="169">
        <f ca="1">OFFSET(OFFSET(Tables!$F$262, (COLUMN(K18) - 3) * 99, 0), 0, ROW(K18) - 7)</f>
        <v>0</v>
      </c>
      <c r="L18" s="169">
        <f ca="1">OFFSET(OFFSET(Tables!$F$262, (COLUMN(L18) - 3) * 99, 0), 0, ROW(L18) - 7)</f>
        <v>0</v>
      </c>
      <c r="M18" s="240">
        <f ca="1">OFFSET(OFFSET(Tables!$F$262, (COLUMN(M18) - 3) * 99, 0), 0, ROW(M18) - 7)</f>
        <v>0</v>
      </c>
      <c r="N18" s="237">
        <f ca="1">OFFSET(OFFSET(Tables!$F$262, (COLUMN(N18) - 3) * 99, 0), 0, ROW(N18) - 7)</f>
        <v>0</v>
      </c>
      <c r="O18" s="169">
        <f ca="1">OFFSET(OFFSET(Tables!$F$262, (COLUMN(O18) - 3) * 99, 0), 0, ROW(O18) - 7)</f>
        <v>0</v>
      </c>
      <c r="P18" s="240">
        <f ca="1">OFFSET(OFFSET(Tables!$F$262, (COLUMN(P18) - 3) * 99, 0), 0, ROW(P18) - 7)</f>
        <v>0</v>
      </c>
      <c r="Q18" s="494" t="str">
        <f t="shared" ca="1" si="0"/>
        <v/>
      </c>
      <c r="R18" s="230" t="str">
        <f t="shared" ca="1" si="1"/>
        <v/>
      </c>
    </row>
    <row r="19" spans="1:18" x14ac:dyDescent="0.2">
      <c r="A19" s="237" t="str">
        <f ca="1">IF(OFFSET(Tables!$F$5,0,ROW(B19)-7)&gt;0,OFFSET(Tables!$F$5,0,ROW(B19)-7),"")</f>
        <v/>
      </c>
      <c r="B19" s="170">
        <f ca="1">IF(OFFSET(Tables!$F$6,0,ROW(B19)-7)&gt;0,OFFSET(Tables!$F$6,0,ROW(B19)-7),"")</f>
        <v>13</v>
      </c>
      <c r="C19" s="237">
        <f ca="1">OFFSET(OFFSET(Tables!$F$262, (COLUMN(C19) - 3) * 99, 0), 0, ROW(C19) - 7)</f>
        <v>0</v>
      </c>
      <c r="D19" s="169">
        <f ca="1">OFFSET(OFFSET(Tables!$F$262, (COLUMN(D19) - 3) * 99, 0), 0, ROW(D19) - 7)</f>
        <v>0</v>
      </c>
      <c r="E19" s="169">
        <f ca="1">OFFSET(OFFSET(Tables!$F$262, (COLUMN(E19) - 3) * 99, 0), 0, ROW(E19) - 7)</f>
        <v>0</v>
      </c>
      <c r="F19" s="169">
        <f ca="1">OFFSET(OFFSET(Tables!$F$262, (COLUMN(F19) - 3) * 99, 0), 0, ROW(F19) - 7)</f>
        <v>0</v>
      </c>
      <c r="G19" s="169">
        <f ca="1">OFFSET(OFFSET(Tables!$F$262, (COLUMN(G19) - 3) * 99, 0), 0, ROW(G19) - 7)</f>
        <v>0</v>
      </c>
      <c r="H19" s="240">
        <f ca="1">OFFSET(OFFSET(Tables!$F$262, (COLUMN(H19) - 3) * 99, 0), 0, ROW(H19) - 7)</f>
        <v>0</v>
      </c>
      <c r="I19" s="237">
        <f ca="1">OFFSET(OFFSET(Tables!$F$262, (COLUMN(I19) - 3) * 99, 0), 0, ROW(I19) - 7)</f>
        <v>0</v>
      </c>
      <c r="J19" s="169">
        <f ca="1">OFFSET(OFFSET(Tables!$F$262, (COLUMN(J19) - 3) * 99, 0), 0, ROW(J19) - 7)</f>
        <v>0</v>
      </c>
      <c r="K19" s="169">
        <f ca="1">OFFSET(OFFSET(Tables!$F$262, (COLUMN(K19) - 3) * 99, 0), 0, ROW(K19) - 7)</f>
        <v>0</v>
      </c>
      <c r="L19" s="169">
        <f ca="1">OFFSET(OFFSET(Tables!$F$262, (COLUMN(L19) - 3) * 99, 0), 0, ROW(L19) - 7)</f>
        <v>0</v>
      </c>
      <c r="M19" s="240">
        <f ca="1">OFFSET(OFFSET(Tables!$F$262, (COLUMN(M19) - 3) * 99, 0), 0, ROW(M19) - 7)</f>
        <v>0</v>
      </c>
      <c r="N19" s="237">
        <f ca="1">OFFSET(OFFSET(Tables!$F$262, (COLUMN(N19) - 3) * 99, 0), 0, ROW(N19) - 7)</f>
        <v>0</v>
      </c>
      <c r="O19" s="169">
        <f ca="1">OFFSET(OFFSET(Tables!$F$262, (COLUMN(O19) - 3) * 99, 0), 0, ROW(O19) - 7)</f>
        <v>0</v>
      </c>
      <c r="P19" s="240">
        <f ca="1">OFFSET(OFFSET(Tables!$F$262, (COLUMN(P19) - 3) * 99, 0), 0, ROW(P19) - 7)</f>
        <v>0</v>
      </c>
      <c r="Q19" s="494" t="str">
        <f t="shared" ca="1" si="0"/>
        <v/>
      </c>
      <c r="R19" s="230" t="str">
        <f t="shared" ca="1" si="1"/>
        <v/>
      </c>
    </row>
    <row r="20" spans="1:18" x14ac:dyDescent="0.2">
      <c r="A20" s="237" t="str">
        <f ca="1">IF(OFFSET(Tables!$F$5,0,ROW(B20)-7)&gt;0,OFFSET(Tables!$F$5,0,ROW(B20)-7),"")</f>
        <v/>
      </c>
      <c r="B20" s="170">
        <f ca="1">IF(OFFSET(Tables!$F$6,0,ROW(B20)-7)&gt;0,OFFSET(Tables!$F$6,0,ROW(B20)-7),"")</f>
        <v>14</v>
      </c>
      <c r="C20" s="237">
        <f ca="1">OFFSET(OFFSET(Tables!$F$262, (COLUMN(C20) - 3) * 99, 0), 0, ROW(C20) - 7)</f>
        <v>0</v>
      </c>
      <c r="D20" s="169">
        <f ca="1">OFFSET(OFFSET(Tables!$F$262, (COLUMN(D20) - 3) * 99, 0), 0, ROW(D20) - 7)</f>
        <v>0</v>
      </c>
      <c r="E20" s="169">
        <f ca="1">OFFSET(OFFSET(Tables!$F$262, (COLUMN(E20) - 3) * 99, 0), 0, ROW(E20) - 7)</f>
        <v>0</v>
      </c>
      <c r="F20" s="169">
        <f ca="1">OFFSET(OFFSET(Tables!$F$262, (COLUMN(F20) - 3) * 99, 0), 0, ROW(F20) - 7)</f>
        <v>0</v>
      </c>
      <c r="G20" s="169">
        <f ca="1">OFFSET(OFFSET(Tables!$F$262, (COLUMN(G20) - 3) * 99, 0), 0, ROW(G20) - 7)</f>
        <v>0</v>
      </c>
      <c r="H20" s="240">
        <f ca="1">OFFSET(OFFSET(Tables!$F$262, (COLUMN(H20) - 3) * 99, 0), 0, ROW(H20) - 7)</f>
        <v>0</v>
      </c>
      <c r="I20" s="237">
        <f ca="1">OFFSET(OFFSET(Tables!$F$262, (COLUMN(I20) - 3) * 99, 0), 0, ROW(I20) - 7)</f>
        <v>0</v>
      </c>
      <c r="J20" s="169">
        <f ca="1">OFFSET(OFFSET(Tables!$F$262, (COLUMN(J20) - 3) * 99, 0), 0, ROW(J20) - 7)</f>
        <v>0</v>
      </c>
      <c r="K20" s="169">
        <f ca="1">OFFSET(OFFSET(Tables!$F$262, (COLUMN(K20) - 3) * 99, 0), 0, ROW(K20) - 7)</f>
        <v>0</v>
      </c>
      <c r="L20" s="169">
        <f ca="1">OFFSET(OFFSET(Tables!$F$262, (COLUMN(L20) - 3) * 99, 0), 0, ROW(L20) - 7)</f>
        <v>0</v>
      </c>
      <c r="M20" s="240">
        <f ca="1">OFFSET(OFFSET(Tables!$F$262, (COLUMN(M20) - 3) * 99, 0), 0, ROW(M20) - 7)</f>
        <v>0</v>
      </c>
      <c r="N20" s="237">
        <f ca="1">OFFSET(OFFSET(Tables!$F$262, (COLUMN(N20) - 3) * 99, 0), 0, ROW(N20) - 7)</f>
        <v>0</v>
      </c>
      <c r="O20" s="169">
        <f ca="1">OFFSET(OFFSET(Tables!$F$262, (COLUMN(O20) - 3) * 99, 0), 0, ROW(O20) - 7)</f>
        <v>0</v>
      </c>
      <c r="P20" s="240">
        <f ca="1">OFFSET(OFFSET(Tables!$F$262, (COLUMN(P20) - 3) * 99, 0), 0, ROW(P20) - 7)</f>
        <v>0</v>
      </c>
      <c r="Q20" s="494" t="str">
        <f t="shared" ca="1" si="0"/>
        <v/>
      </c>
      <c r="R20" s="230" t="str">
        <f t="shared" ca="1" si="1"/>
        <v/>
      </c>
    </row>
    <row r="21" spans="1:18" x14ac:dyDescent="0.2">
      <c r="A21" s="237" t="str">
        <f ca="1">IF(OFFSET(Tables!$F$5,0,ROW(B21)-7)&gt;0,OFFSET(Tables!$F$5,0,ROW(B21)-7),"")</f>
        <v/>
      </c>
      <c r="B21" s="170">
        <f ca="1">IF(OFFSET(Tables!$F$6,0,ROW(B21)-7)&gt;0,OFFSET(Tables!$F$6,0,ROW(B21)-7),"")</f>
        <v>15</v>
      </c>
      <c r="C21" s="237">
        <f ca="1">OFFSET(OFFSET(Tables!$F$262, (COLUMN(C21) - 3) * 99, 0), 0, ROW(C21) - 7)</f>
        <v>0</v>
      </c>
      <c r="D21" s="169">
        <f ca="1">OFFSET(OFFSET(Tables!$F$262, (COLUMN(D21) - 3) * 99, 0), 0, ROW(D21) - 7)</f>
        <v>0</v>
      </c>
      <c r="E21" s="169">
        <f ca="1">OFFSET(OFFSET(Tables!$F$262, (COLUMN(E21) - 3) * 99, 0), 0, ROW(E21) - 7)</f>
        <v>0</v>
      </c>
      <c r="F21" s="169">
        <f ca="1">OFFSET(OFFSET(Tables!$F$262, (COLUMN(F21) - 3) * 99, 0), 0, ROW(F21) - 7)</f>
        <v>0</v>
      </c>
      <c r="G21" s="169">
        <f ca="1">OFFSET(OFFSET(Tables!$F$262, (COLUMN(G21) - 3) * 99, 0), 0, ROW(G21) - 7)</f>
        <v>0</v>
      </c>
      <c r="H21" s="240">
        <f ca="1">OFFSET(OFFSET(Tables!$F$262, (COLUMN(H21) - 3) * 99, 0), 0, ROW(H21) - 7)</f>
        <v>0</v>
      </c>
      <c r="I21" s="237">
        <f ca="1">OFFSET(OFFSET(Tables!$F$262, (COLUMN(I21) - 3) * 99, 0), 0, ROW(I21) - 7)</f>
        <v>0</v>
      </c>
      <c r="J21" s="169">
        <f ca="1">OFFSET(OFFSET(Tables!$F$262, (COLUMN(J21) - 3) * 99, 0), 0, ROW(J21) - 7)</f>
        <v>0</v>
      </c>
      <c r="K21" s="169">
        <f ca="1">OFFSET(OFFSET(Tables!$F$262, (COLUMN(K21) - 3) * 99, 0), 0, ROW(K21) - 7)</f>
        <v>0</v>
      </c>
      <c r="L21" s="169">
        <f ca="1">OFFSET(OFFSET(Tables!$F$262, (COLUMN(L21) - 3) * 99, 0), 0, ROW(L21) - 7)</f>
        <v>0</v>
      </c>
      <c r="M21" s="240">
        <f ca="1">OFFSET(OFFSET(Tables!$F$262, (COLUMN(M21) - 3) * 99, 0), 0, ROW(M21) - 7)</f>
        <v>0</v>
      </c>
      <c r="N21" s="237">
        <f ca="1">OFFSET(OFFSET(Tables!$F$262, (COLUMN(N21) - 3) * 99, 0), 0, ROW(N21) - 7)</f>
        <v>0</v>
      </c>
      <c r="O21" s="169">
        <f ca="1">OFFSET(OFFSET(Tables!$F$262, (COLUMN(O21) - 3) * 99, 0), 0, ROW(O21) - 7)</f>
        <v>0</v>
      </c>
      <c r="P21" s="240">
        <f ca="1">OFFSET(OFFSET(Tables!$F$262, (COLUMN(P21) - 3) * 99, 0), 0, ROW(P21) - 7)</f>
        <v>0</v>
      </c>
      <c r="Q21" s="494" t="str">
        <f t="shared" ca="1" si="0"/>
        <v/>
      </c>
      <c r="R21" s="230" t="str">
        <f t="shared" ca="1" si="1"/>
        <v/>
      </c>
    </row>
    <row r="22" spans="1:18" x14ac:dyDescent="0.2">
      <c r="A22" s="237" t="str">
        <f ca="1">IF(OFFSET(Tables!$F$5,0,ROW(B22)-7)&gt;0,OFFSET(Tables!$F$5,0,ROW(B22)-7),"")</f>
        <v/>
      </c>
      <c r="B22" s="170">
        <f ca="1">IF(OFFSET(Tables!$F$6,0,ROW(B22)-7)&gt;0,OFFSET(Tables!$F$6,0,ROW(B22)-7),"")</f>
        <v>16</v>
      </c>
      <c r="C22" s="237">
        <f ca="1">OFFSET(OFFSET(Tables!$F$262, (COLUMN(C22) - 3) * 99, 0), 0, ROW(C22) - 7)</f>
        <v>0</v>
      </c>
      <c r="D22" s="169">
        <f ca="1">OFFSET(OFFSET(Tables!$F$262, (COLUMN(D22) - 3) * 99, 0), 0, ROW(D22) - 7)</f>
        <v>0</v>
      </c>
      <c r="E22" s="169">
        <f ca="1">OFFSET(OFFSET(Tables!$F$262, (COLUMN(E22) - 3) * 99, 0), 0, ROW(E22) - 7)</f>
        <v>0</v>
      </c>
      <c r="F22" s="169">
        <f ca="1">OFFSET(OFFSET(Tables!$F$262, (COLUMN(F22) - 3) * 99, 0), 0, ROW(F22) - 7)</f>
        <v>0</v>
      </c>
      <c r="G22" s="169">
        <f ca="1">OFFSET(OFFSET(Tables!$F$262, (COLUMN(G22) - 3) * 99, 0), 0, ROW(G22) - 7)</f>
        <v>0</v>
      </c>
      <c r="H22" s="240">
        <f ca="1">OFFSET(OFFSET(Tables!$F$262, (COLUMN(H22) - 3) * 99, 0), 0, ROW(H22) - 7)</f>
        <v>0</v>
      </c>
      <c r="I22" s="237">
        <f ca="1">OFFSET(OFFSET(Tables!$F$262, (COLUMN(I22) - 3) * 99, 0), 0, ROW(I22) - 7)</f>
        <v>0</v>
      </c>
      <c r="J22" s="169">
        <f ca="1">OFFSET(OFFSET(Tables!$F$262, (COLUMN(J22) - 3) * 99, 0), 0, ROW(J22) - 7)</f>
        <v>0</v>
      </c>
      <c r="K22" s="169">
        <f ca="1">OFFSET(OFFSET(Tables!$F$262, (COLUMN(K22) - 3) * 99, 0), 0, ROW(K22) - 7)</f>
        <v>0</v>
      </c>
      <c r="L22" s="169">
        <f ca="1">OFFSET(OFFSET(Tables!$F$262, (COLUMN(L22) - 3) * 99, 0), 0, ROW(L22) - 7)</f>
        <v>0</v>
      </c>
      <c r="M22" s="240">
        <f ca="1">OFFSET(OFFSET(Tables!$F$262, (COLUMN(M22) - 3) * 99, 0), 0, ROW(M22) - 7)</f>
        <v>0</v>
      </c>
      <c r="N22" s="237">
        <f ca="1">OFFSET(OFFSET(Tables!$F$262, (COLUMN(N22) - 3) * 99, 0), 0, ROW(N22) - 7)</f>
        <v>0</v>
      </c>
      <c r="O22" s="169">
        <f ca="1">OFFSET(OFFSET(Tables!$F$262, (COLUMN(O22) - 3) * 99, 0), 0, ROW(O22) - 7)</f>
        <v>0</v>
      </c>
      <c r="P22" s="240">
        <f ca="1">OFFSET(OFFSET(Tables!$F$262, (COLUMN(P22) - 3) * 99, 0), 0, ROW(P22) - 7)</f>
        <v>0</v>
      </c>
      <c r="Q22" s="494" t="str">
        <f t="shared" ca="1" si="0"/>
        <v/>
      </c>
      <c r="R22" s="230" t="str">
        <f t="shared" ca="1" si="1"/>
        <v/>
      </c>
    </row>
    <row r="23" spans="1:18" x14ac:dyDescent="0.2">
      <c r="A23" s="237" t="str">
        <f ca="1">IF(OFFSET(Tables!$F$5,0,ROW(B23)-7)&gt;0,OFFSET(Tables!$F$5,0,ROW(B23)-7),"")</f>
        <v/>
      </c>
      <c r="B23" s="170">
        <f ca="1">IF(OFFSET(Tables!$F$6,0,ROW(B23)-7)&gt;0,OFFSET(Tables!$F$6,0,ROW(B23)-7),"")</f>
        <v>17</v>
      </c>
      <c r="C23" s="237">
        <f ca="1">OFFSET(OFFSET(Tables!$F$262, (COLUMN(C23) - 3) * 99, 0), 0, ROW(C23) - 7)</f>
        <v>0</v>
      </c>
      <c r="D23" s="169">
        <f ca="1">OFFSET(OFFSET(Tables!$F$262, (COLUMN(D23) - 3) * 99, 0), 0, ROW(D23) - 7)</f>
        <v>0</v>
      </c>
      <c r="E23" s="169">
        <f ca="1">OFFSET(OFFSET(Tables!$F$262, (COLUMN(E23) - 3) * 99, 0), 0, ROW(E23) - 7)</f>
        <v>0</v>
      </c>
      <c r="F23" s="169">
        <f ca="1">OFFSET(OFFSET(Tables!$F$262, (COLUMN(F23) - 3) * 99, 0), 0, ROW(F23) - 7)</f>
        <v>0</v>
      </c>
      <c r="G23" s="169">
        <f ca="1">OFFSET(OFFSET(Tables!$F$262, (COLUMN(G23) - 3) * 99, 0), 0, ROW(G23) - 7)</f>
        <v>0</v>
      </c>
      <c r="H23" s="240">
        <f ca="1">OFFSET(OFFSET(Tables!$F$262, (COLUMN(H23) - 3) * 99, 0), 0, ROW(H23) - 7)</f>
        <v>0</v>
      </c>
      <c r="I23" s="237">
        <f ca="1">OFFSET(OFFSET(Tables!$F$262, (COLUMN(I23) - 3) * 99, 0), 0, ROW(I23) - 7)</f>
        <v>0</v>
      </c>
      <c r="J23" s="169">
        <f ca="1">OFFSET(OFFSET(Tables!$F$262, (COLUMN(J23) - 3) * 99, 0), 0, ROW(J23) - 7)</f>
        <v>0</v>
      </c>
      <c r="K23" s="169">
        <f ca="1">OFFSET(OFFSET(Tables!$F$262, (COLUMN(K23) - 3) * 99, 0), 0, ROW(K23) - 7)</f>
        <v>0</v>
      </c>
      <c r="L23" s="169">
        <f ca="1">OFFSET(OFFSET(Tables!$F$262, (COLUMN(L23) - 3) * 99, 0), 0, ROW(L23) - 7)</f>
        <v>0</v>
      </c>
      <c r="M23" s="240">
        <f ca="1">OFFSET(OFFSET(Tables!$F$262, (COLUMN(M23) - 3) * 99, 0), 0, ROW(M23) - 7)</f>
        <v>0</v>
      </c>
      <c r="N23" s="237">
        <f ca="1">OFFSET(OFFSET(Tables!$F$262, (COLUMN(N23) - 3) * 99, 0), 0, ROW(N23) - 7)</f>
        <v>0</v>
      </c>
      <c r="O23" s="169">
        <f ca="1">OFFSET(OFFSET(Tables!$F$262, (COLUMN(O23) - 3) * 99, 0), 0, ROW(O23) - 7)</f>
        <v>0</v>
      </c>
      <c r="P23" s="240">
        <f ca="1">OFFSET(OFFSET(Tables!$F$262, (COLUMN(P23) - 3) * 99, 0), 0, ROW(P23) - 7)</f>
        <v>0</v>
      </c>
      <c r="Q23" s="494" t="str">
        <f t="shared" ca="1" si="0"/>
        <v/>
      </c>
      <c r="R23" s="230" t="str">
        <f t="shared" ca="1" si="1"/>
        <v/>
      </c>
    </row>
    <row r="24" spans="1:18" x14ac:dyDescent="0.2">
      <c r="A24" s="237" t="str">
        <f ca="1">IF(OFFSET(Tables!$F$5,0,ROW(B24)-7)&gt;0,OFFSET(Tables!$F$5,0,ROW(B24)-7),"")</f>
        <v/>
      </c>
      <c r="B24" s="170">
        <f ca="1">IF(OFFSET(Tables!$F$6,0,ROW(B24)-7)&gt;0,OFFSET(Tables!$F$6,0,ROW(B24)-7),"")</f>
        <v>18</v>
      </c>
      <c r="C24" s="237">
        <f ca="1">OFFSET(OFFSET(Tables!$F$262, (COLUMN(C24) - 3) * 99, 0), 0, ROW(C24) - 7)</f>
        <v>0</v>
      </c>
      <c r="D24" s="169">
        <f ca="1">OFFSET(OFFSET(Tables!$F$262, (COLUMN(D24) - 3) * 99, 0), 0, ROW(D24) - 7)</f>
        <v>0</v>
      </c>
      <c r="E24" s="169">
        <f ca="1">OFFSET(OFFSET(Tables!$F$262, (COLUMN(E24) - 3) * 99, 0), 0, ROW(E24) - 7)</f>
        <v>0</v>
      </c>
      <c r="F24" s="169">
        <f ca="1">OFFSET(OFFSET(Tables!$F$262, (COLUMN(F24) - 3) * 99, 0), 0, ROW(F24) - 7)</f>
        <v>0</v>
      </c>
      <c r="G24" s="169">
        <f ca="1">OFFSET(OFFSET(Tables!$F$262, (COLUMN(G24) - 3) * 99, 0), 0, ROW(G24) - 7)</f>
        <v>0</v>
      </c>
      <c r="H24" s="240">
        <f ca="1">OFFSET(OFFSET(Tables!$F$262, (COLUMN(H24) - 3) * 99, 0), 0, ROW(H24) - 7)</f>
        <v>0</v>
      </c>
      <c r="I24" s="237">
        <f ca="1">OFFSET(OFFSET(Tables!$F$262, (COLUMN(I24) - 3) * 99, 0), 0, ROW(I24) - 7)</f>
        <v>0</v>
      </c>
      <c r="J24" s="169">
        <f ca="1">OFFSET(OFFSET(Tables!$F$262, (COLUMN(J24) - 3) * 99, 0), 0, ROW(J24) - 7)</f>
        <v>0</v>
      </c>
      <c r="K24" s="169">
        <f ca="1">OFFSET(OFFSET(Tables!$F$262, (COLUMN(K24) - 3) * 99, 0), 0, ROW(K24) - 7)</f>
        <v>0</v>
      </c>
      <c r="L24" s="169">
        <f ca="1">OFFSET(OFFSET(Tables!$F$262, (COLUMN(L24) - 3) * 99, 0), 0, ROW(L24) - 7)</f>
        <v>0</v>
      </c>
      <c r="M24" s="240">
        <f ca="1">OFFSET(OFFSET(Tables!$F$262, (COLUMN(M24) - 3) * 99, 0), 0, ROW(M24) - 7)</f>
        <v>0</v>
      </c>
      <c r="N24" s="237">
        <f ca="1">OFFSET(OFFSET(Tables!$F$262, (COLUMN(N24) - 3) * 99, 0), 0, ROW(N24) - 7)</f>
        <v>0</v>
      </c>
      <c r="O24" s="169">
        <f ca="1">OFFSET(OFFSET(Tables!$F$262, (COLUMN(O24) - 3) * 99, 0), 0, ROW(O24) - 7)</f>
        <v>0</v>
      </c>
      <c r="P24" s="240">
        <f ca="1">OFFSET(OFFSET(Tables!$F$262, (COLUMN(P24) - 3) * 99, 0), 0, ROW(P24) - 7)</f>
        <v>0</v>
      </c>
      <c r="Q24" s="494" t="str">
        <f t="shared" ca="1" si="0"/>
        <v/>
      </c>
      <c r="R24" s="230" t="str">
        <f t="shared" ca="1" si="1"/>
        <v/>
      </c>
    </row>
    <row r="25" spans="1:18" x14ac:dyDescent="0.2">
      <c r="A25" s="237" t="str">
        <f ca="1">IF(OFFSET(Tables!$F$5,0,ROW(B25)-7)&gt;0,OFFSET(Tables!$F$5,0,ROW(B25)-7),"")</f>
        <v/>
      </c>
      <c r="B25" s="170">
        <f ca="1">IF(OFFSET(Tables!$F$6,0,ROW(B25)-7)&gt;0,OFFSET(Tables!$F$6,0,ROW(B25)-7),"")</f>
        <v>19</v>
      </c>
      <c r="C25" s="237">
        <f ca="1">OFFSET(OFFSET(Tables!$F$262, (COLUMN(C25) - 3) * 99, 0), 0, ROW(C25) - 7)</f>
        <v>0</v>
      </c>
      <c r="D25" s="169">
        <f ca="1">OFFSET(OFFSET(Tables!$F$262, (COLUMN(D25) - 3) * 99, 0), 0, ROW(D25) - 7)</f>
        <v>0</v>
      </c>
      <c r="E25" s="169">
        <f ca="1">OFFSET(OFFSET(Tables!$F$262, (COLUMN(E25) - 3) * 99, 0), 0, ROW(E25) - 7)</f>
        <v>0</v>
      </c>
      <c r="F25" s="169">
        <f ca="1">OFFSET(OFFSET(Tables!$F$262, (COLUMN(F25) - 3) * 99, 0), 0, ROW(F25) - 7)</f>
        <v>0</v>
      </c>
      <c r="G25" s="169">
        <f ca="1">OFFSET(OFFSET(Tables!$F$262, (COLUMN(G25) - 3) * 99, 0), 0, ROW(G25) - 7)</f>
        <v>0</v>
      </c>
      <c r="H25" s="240">
        <f ca="1">OFFSET(OFFSET(Tables!$F$262, (COLUMN(H25) - 3) * 99, 0), 0, ROW(H25) - 7)</f>
        <v>0</v>
      </c>
      <c r="I25" s="237">
        <f ca="1">OFFSET(OFFSET(Tables!$F$262, (COLUMN(I25) - 3) * 99, 0), 0, ROW(I25) - 7)</f>
        <v>0</v>
      </c>
      <c r="J25" s="169">
        <f ca="1">OFFSET(OFFSET(Tables!$F$262, (COLUMN(J25) - 3) * 99, 0), 0, ROW(J25) - 7)</f>
        <v>0</v>
      </c>
      <c r="K25" s="169">
        <f ca="1">OFFSET(OFFSET(Tables!$F$262, (COLUMN(K25) - 3) * 99, 0), 0, ROW(K25) - 7)</f>
        <v>0</v>
      </c>
      <c r="L25" s="169">
        <f ca="1">OFFSET(OFFSET(Tables!$F$262, (COLUMN(L25) - 3) * 99, 0), 0, ROW(L25) - 7)</f>
        <v>0</v>
      </c>
      <c r="M25" s="240">
        <f ca="1">OFFSET(OFFSET(Tables!$F$262, (COLUMN(M25) - 3) * 99, 0), 0, ROW(M25) - 7)</f>
        <v>0</v>
      </c>
      <c r="N25" s="237">
        <f ca="1">OFFSET(OFFSET(Tables!$F$262, (COLUMN(N25) - 3) * 99, 0), 0, ROW(N25) - 7)</f>
        <v>0</v>
      </c>
      <c r="O25" s="169">
        <f ca="1">OFFSET(OFFSET(Tables!$F$262, (COLUMN(O25) - 3) * 99, 0), 0, ROW(O25) - 7)</f>
        <v>0</v>
      </c>
      <c r="P25" s="240">
        <f ca="1">OFFSET(OFFSET(Tables!$F$262, (COLUMN(P25) - 3) * 99, 0), 0, ROW(P25) - 7)</f>
        <v>0</v>
      </c>
      <c r="Q25" s="494" t="str">
        <f t="shared" ca="1" si="0"/>
        <v/>
      </c>
      <c r="R25" s="230" t="str">
        <f t="shared" ca="1" si="1"/>
        <v/>
      </c>
    </row>
    <row r="26" spans="1:18" x14ac:dyDescent="0.2">
      <c r="A26" s="237" t="str">
        <f ca="1">IF(OFFSET(Tables!$F$5,0,ROW(B26)-7)&gt;0,OFFSET(Tables!$F$5,0,ROW(B26)-7),"")</f>
        <v/>
      </c>
      <c r="B26" s="170">
        <f ca="1">IF(OFFSET(Tables!$F$6,0,ROW(B26)-7)&gt;0,OFFSET(Tables!$F$6,0,ROW(B26)-7),"")</f>
        <v>20</v>
      </c>
      <c r="C26" s="237">
        <f ca="1">OFFSET(OFFSET(Tables!$F$262, (COLUMN(C26) - 3) * 99, 0), 0, ROW(C26) - 7)</f>
        <v>0</v>
      </c>
      <c r="D26" s="169">
        <f ca="1">OFFSET(OFFSET(Tables!$F$262, (COLUMN(D26) - 3) * 99, 0), 0, ROW(D26) - 7)</f>
        <v>0</v>
      </c>
      <c r="E26" s="169">
        <f ca="1">OFFSET(OFFSET(Tables!$F$262, (COLUMN(E26) - 3) * 99, 0), 0, ROW(E26) - 7)</f>
        <v>0</v>
      </c>
      <c r="F26" s="169">
        <f ca="1">OFFSET(OFFSET(Tables!$F$262, (COLUMN(F26) - 3) * 99, 0), 0, ROW(F26) - 7)</f>
        <v>0</v>
      </c>
      <c r="G26" s="169">
        <f ca="1">OFFSET(OFFSET(Tables!$F$262, (COLUMN(G26) - 3) * 99, 0), 0, ROW(G26) - 7)</f>
        <v>0</v>
      </c>
      <c r="H26" s="240">
        <f ca="1">OFFSET(OFFSET(Tables!$F$262, (COLUMN(H26) - 3) * 99, 0), 0, ROW(H26) - 7)</f>
        <v>0</v>
      </c>
      <c r="I26" s="237">
        <f ca="1">OFFSET(OFFSET(Tables!$F$262, (COLUMN(I26) - 3) * 99, 0), 0, ROW(I26) - 7)</f>
        <v>0</v>
      </c>
      <c r="J26" s="169">
        <f ca="1">OFFSET(OFFSET(Tables!$F$262, (COLUMN(J26) - 3) * 99, 0), 0, ROW(J26) - 7)</f>
        <v>0</v>
      </c>
      <c r="K26" s="169">
        <f ca="1">OFFSET(OFFSET(Tables!$F$262, (COLUMN(K26) - 3) * 99, 0), 0, ROW(K26) - 7)</f>
        <v>0</v>
      </c>
      <c r="L26" s="169">
        <f ca="1">OFFSET(OFFSET(Tables!$F$262, (COLUMN(L26) - 3) * 99, 0), 0, ROW(L26) - 7)</f>
        <v>0</v>
      </c>
      <c r="M26" s="240">
        <f ca="1">OFFSET(OFFSET(Tables!$F$262, (COLUMN(M26) - 3) * 99, 0), 0, ROW(M26) - 7)</f>
        <v>0</v>
      </c>
      <c r="N26" s="237">
        <f ca="1">OFFSET(OFFSET(Tables!$F$262, (COLUMN(N26) - 3) * 99, 0), 0, ROW(N26) - 7)</f>
        <v>0</v>
      </c>
      <c r="O26" s="169">
        <f ca="1">OFFSET(OFFSET(Tables!$F$262, (COLUMN(O26) - 3) * 99, 0), 0, ROW(O26) - 7)</f>
        <v>0</v>
      </c>
      <c r="P26" s="240">
        <f ca="1">OFFSET(OFFSET(Tables!$F$262, (COLUMN(P26) - 3) * 99, 0), 0, ROW(P26) - 7)</f>
        <v>0</v>
      </c>
      <c r="Q26" s="494" t="str">
        <f t="shared" ca="1" si="0"/>
        <v/>
      </c>
      <c r="R26" s="230" t="str">
        <f t="shared" ca="1" si="1"/>
        <v/>
      </c>
    </row>
    <row r="27" spans="1:18" x14ac:dyDescent="0.2">
      <c r="A27" s="237" t="str">
        <f ca="1">IF(OFFSET(Tables!$F$5,0,ROW(B27)-7)&gt;0,OFFSET(Tables!$F$5,0,ROW(B27)-7),"")</f>
        <v/>
      </c>
      <c r="B27" s="170">
        <f ca="1">IF(OFFSET(Tables!$F$6,0,ROW(B27)-7)&gt;0,OFFSET(Tables!$F$6,0,ROW(B27)-7),"")</f>
        <v>21</v>
      </c>
      <c r="C27" s="237">
        <f ca="1">OFFSET(OFFSET(Tables!$F$262, (COLUMN(C27) - 3) * 99, 0), 0, ROW(C27) - 7)</f>
        <v>0</v>
      </c>
      <c r="D27" s="169">
        <f ca="1">OFFSET(OFFSET(Tables!$F$262, (COLUMN(D27) - 3) * 99, 0), 0, ROW(D27) - 7)</f>
        <v>0</v>
      </c>
      <c r="E27" s="169">
        <f ca="1">OFFSET(OFFSET(Tables!$F$262, (COLUMN(E27) - 3) * 99, 0), 0, ROW(E27) - 7)</f>
        <v>0</v>
      </c>
      <c r="F27" s="169">
        <f ca="1">OFFSET(OFFSET(Tables!$F$262, (COLUMN(F27) - 3) * 99, 0), 0, ROW(F27) - 7)</f>
        <v>0</v>
      </c>
      <c r="G27" s="169">
        <f ca="1">OFFSET(OFFSET(Tables!$F$262, (COLUMN(G27) - 3) * 99, 0), 0, ROW(G27) - 7)</f>
        <v>0</v>
      </c>
      <c r="H27" s="240">
        <f ca="1">OFFSET(OFFSET(Tables!$F$262, (COLUMN(H27) - 3) * 99, 0), 0, ROW(H27) - 7)</f>
        <v>0</v>
      </c>
      <c r="I27" s="237">
        <f ca="1">OFFSET(OFFSET(Tables!$F$262, (COLUMN(I27) - 3) * 99, 0), 0, ROW(I27) - 7)</f>
        <v>0</v>
      </c>
      <c r="J27" s="169">
        <f ca="1">OFFSET(OFFSET(Tables!$F$262, (COLUMN(J27) - 3) * 99, 0), 0, ROW(J27) - 7)</f>
        <v>0</v>
      </c>
      <c r="K27" s="169">
        <f ca="1">OFFSET(OFFSET(Tables!$F$262, (COLUMN(K27) - 3) * 99, 0), 0, ROW(K27) - 7)</f>
        <v>0</v>
      </c>
      <c r="L27" s="169">
        <f ca="1">OFFSET(OFFSET(Tables!$F$262, (COLUMN(L27) - 3) * 99, 0), 0, ROW(L27) - 7)</f>
        <v>0</v>
      </c>
      <c r="M27" s="240">
        <f ca="1">OFFSET(OFFSET(Tables!$F$262, (COLUMN(M27) - 3) * 99, 0), 0, ROW(M27) - 7)</f>
        <v>0</v>
      </c>
      <c r="N27" s="237">
        <f ca="1">OFFSET(OFFSET(Tables!$F$262, (COLUMN(N27) - 3) * 99, 0), 0, ROW(N27) - 7)</f>
        <v>0</v>
      </c>
      <c r="O27" s="169">
        <f ca="1">OFFSET(OFFSET(Tables!$F$262, (COLUMN(O27) - 3) * 99, 0), 0, ROW(O27) - 7)</f>
        <v>0</v>
      </c>
      <c r="P27" s="240">
        <f ca="1">OFFSET(OFFSET(Tables!$F$262, (COLUMN(P27) - 3) * 99, 0), 0, ROW(P27) - 7)</f>
        <v>0</v>
      </c>
      <c r="Q27" s="494" t="str">
        <f t="shared" ca="1" si="0"/>
        <v/>
      </c>
      <c r="R27" s="230" t="str">
        <f t="shared" ca="1" si="1"/>
        <v/>
      </c>
    </row>
    <row r="28" spans="1:18" x14ac:dyDescent="0.2">
      <c r="A28" s="237" t="str">
        <f ca="1">IF(OFFSET(Tables!$F$5,0,ROW(B28)-7)&gt;0,OFFSET(Tables!$F$5,0,ROW(B28)-7),"")</f>
        <v/>
      </c>
      <c r="B28" s="170">
        <f ca="1">IF(OFFSET(Tables!$F$6,0,ROW(B28)-7)&gt;0,OFFSET(Tables!$F$6,0,ROW(B28)-7),"")</f>
        <v>22</v>
      </c>
      <c r="C28" s="237">
        <f ca="1">OFFSET(OFFSET(Tables!$F$262, (COLUMN(C28) - 3) * 99, 0), 0, ROW(C28) - 7)</f>
        <v>0</v>
      </c>
      <c r="D28" s="169">
        <f ca="1">OFFSET(OFFSET(Tables!$F$262, (COLUMN(D28) - 3) * 99, 0), 0, ROW(D28) - 7)</f>
        <v>0</v>
      </c>
      <c r="E28" s="169">
        <f ca="1">OFFSET(OFFSET(Tables!$F$262, (COLUMN(E28) - 3) * 99, 0), 0, ROW(E28) - 7)</f>
        <v>0</v>
      </c>
      <c r="F28" s="169">
        <f ca="1">OFFSET(OFFSET(Tables!$F$262, (COLUMN(F28) - 3) * 99, 0), 0, ROW(F28) - 7)</f>
        <v>0</v>
      </c>
      <c r="G28" s="169">
        <f ca="1">OFFSET(OFFSET(Tables!$F$262, (COLUMN(G28) - 3) * 99, 0), 0, ROW(G28) - 7)</f>
        <v>0</v>
      </c>
      <c r="H28" s="240">
        <f ca="1">OFFSET(OFFSET(Tables!$F$262, (COLUMN(H28) - 3) * 99, 0), 0, ROW(H28) - 7)</f>
        <v>0</v>
      </c>
      <c r="I28" s="237">
        <f ca="1">OFFSET(OFFSET(Tables!$F$262, (COLUMN(I28) - 3) * 99, 0), 0, ROW(I28) - 7)</f>
        <v>0</v>
      </c>
      <c r="J28" s="169">
        <f ca="1">OFFSET(OFFSET(Tables!$F$262, (COLUMN(J28) - 3) * 99, 0), 0, ROW(J28) - 7)</f>
        <v>0</v>
      </c>
      <c r="K28" s="169">
        <f ca="1">OFFSET(OFFSET(Tables!$F$262, (COLUMN(K28) - 3) * 99, 0), 0, ROW(K28) - 7)</f>
        <v>0</v>
      </c>
      <c r="L28" s="169">
        <f ca="1">OFFSET(OFFSET(Tables!$F$262, (COLUMN(L28) - 3) * 99, 0), 0, ROW(L28) - 7)</f>
        <v>0</v>
      </c>
      <c r="M28" s="240">
        <f ca="1">OFFSET(OFFSET(Tables!$F$262, (COLUMN(M28) - 3) * 99, 0), 0, ROW(M28) - 7)</f>
        <v>0</v>
      </c>
      <c r="N28" s="237">
        <f ca="1">OFFSET(OFFSET(Tables!$F$262, (COLUMN(N28) - 3) * 99, 0), 0, ROW(N28) - 7)</f>
        <v>0</v>
      </c>
      <c r="O28" s="169">
        <f ca="1">OFFSET(OFFSET(Tables!$F$262, (COLUMN(O28) - 3) * 99, 0), 0, ROW(O28) - 7)</f>
        <v>0</v>
      </c>
      <c r="P28" s="240">
        <f ca="1">OFFSET(OFFSET(Tables!$F$262, (COLUMN(P28) - 3) * 99, 0), 0, ROW(P28) - 7)</f>
        <v>0</v>
      </c>
      <c r="Q28" s="494" t="str">
        <f t="shared" ca="1" si="0"/>
        <v/>
      </c>
      <c r="R28" s="230" t="str">
        <f t="shared" ca="1" si="1"/>
        <v/>
      </c>
    </row>
    <row r="29" spans="1:18" x14ac:dyDescent="0.2">
      <c r="A29" s="237" t="str">
        <f ca="1">IF(OFFSET(Tables!$F$5,0,ROW(B29)-7)&gt;0,OFFSET(Tables!$F$5,0,ROW(B29)-7),"")</f>
        <v/>
      </c>
      <c r="B29" s="170">
        <f ca="1">IF(OFFSET(Tables!$F$6,0,ROW(B29)-7)&gt;0,OFFSET(Tables!$F$6,0,ROW(B29)-7),"")</f>
        <v>23</v>
      </c>
      <c r="C29" s="237">
        <f ca="1">OFFSET(OFFSET(Tables!$F$262, (COLUMN(C29) - 3) * 99, 0), 0, ROW(C29) - 7)</f>
        <v>0</v>
      </c>
      <c r="D29" s="169">
        <f ca="1">OFFSET(OFFSET(Tables!$F$262, (COLUMN(D29) - 3) * 99, 0), 0, ROW(D29) - 7)</f>
        <v>0</v>
      </c>
      <c r="E29" s="169">
        <f ca="1">OFFSET(OFFSET(Tables!$F$262, (COLUMN(E29) - 3) * 99, 0), 0, ROW(E29) - 7)</f>
        <v>0</v>
      </c>
      <c r="F29" s="169">
        <f ca="1">OFFSET(OFFSET(Tables!$F$262, (COLUMN(F29) - 3) * 99, 0), 0, ROW(F29) - 7)</f>
        <v>0</v>
      </c>
      <c r="G29" s="169">
        <f ca="1">OFFSET(OFFSET(Tables!$F$262, (COLUMN(G29) - 3) * 99, 0), 0, ROW(G29) - 7)</f>
        <v>0</v>
      </c>
      <c r="H29" s="240">
        <f ca="1">OFFSET(OFFSET(Tables!$F$262, (COLUMN(H29) - 3) * 99, 0), 0, ROW(H29) - 7)</f>
        <v>0</v>
      </c>
      <c r="I29" s="237">
        <f ca="1">OFFSET(OFFSET(Tables!$F$262, (COLUMN(I29) - 3) * 99, 0), 0, ROW(I29) - 7)</f>
        <v>0</v>
      </c>
      <c r="J29" s="169">
        <f ca="1">OFFSET(OFFSET(Tables!$F$262, (COLUMN(J29) - 3) * 99, 0), 0, ROW(J29) - 7)</f>
        <v>0</v>
      </c>
      <c r="K29" s="169">
        <f ca="1">OFFSET(OFFSET(Tables!$F$262, (COLUMN(K29) - 3) * 99, 0), 0, ROW(K29) - 7)</f>
        <v>0</v>
      </c>
      <c r="L29" s="169">
        <f ca="1">OFFSET(OFFSET(Tables!$F$262, (COLUMN(L29) - 3) * 99, 0), 0, ROW(L29) - 7)</f>
        <v>0</v>
      </c>
      <c r="M29" s="240">
        <f ca="1">OFFSET(OFFSET(Tables!$F$262, (COLUMN(M29) - 3) * 99, 0), 0, ROW(M29) - 7)</f>
        <v>0</v>
      </c>
      <c r="N29" s="237">
        <f ca="1">OFFSET(OFFSET(Tables!$F$262, (COLUMN(N29) - 3) * 99, 0), 0, ROW(N29) - 7)</f>
        <v>0</v>
      </c>
      <c r="O29" s="169">
        <f ca="1">OFFSET(OFFSET(Tables!$F$262, (COLUMN(O29) - 3) * 99, 0), 0, ROW(O29) - 7)</f>
        <v>0</v>
      </c>
      <c r="P29" s="240">
        <f ca="1">OFFSET(OFFSET(Tables!$F$262, (COLUMN(P29) - 3) * 99, 0), 0, ROW(P29) - 7)</f>
        <v>0</v>
      </c>
      <c r="Q29" s="494" t="str">
        <f t="shared" ca="1" si="0"/>
        <v/>
      </c>
      <c r="R29" s="230" t="str">
        <f t="shared" ca="1" si="1"/>
        <v/>
      </c>
    </row>
    <row r="30" spans="1:18" x14ac:dyDescent="0.2">
      <c r="A30" s="237" t="str">
        <f ca="1">IF(OFFSET(Tables!$F$5,0,ROW(B30)-7)&gt;0,OFFSET(Tables!$F$5,0,ROW(B30)-7),"")</f>
        <v/>
      </c>
      <c r="B30" s="170">
        <f ca="1">IF(OFFSET(Tables!$F$6,0,ROW(B30)-7)&gt;0,OFFSET(Tables!$F$6,0,ROW(B30)-7),"")</f>
        <v>24</v>
      </c>
      <c r="C30" s="237">
        <f ca="1">OFFSET(OFFSET(Tables!$F$262, (COLUMN(C30) - 3) * 99, 0), 0, ROW(C30) - 7)</f>
        <v>0</v>
      </c>
      <c r="D30" s="169">
        <f ca="1">OFFSET(OFFSET(Tables!$F$262, (COLUMN(D30) - 3) * 99, 0), 0, ROW(D30) - 7)</f>
        <v>0</v>
      </c>
      <c r="E30" s="169">
        <f ca="1">OFFSET(OFFSET(Tables!$F$262, (COLUMN(E30) - 3) * 99, 0), 0, ROW(E30) - 7)</f>
        <v>0</v>
      </c>
      <c r="F30" s="169">
        <f ca="1">OFFSET(OFFSET(Tables!$F$262, (COLUMN(F30) - 3) * 99, 0), 0, ROW(F30) - 7)</f>
        <v>0</v>
      </c>
      <c r="G30" s="169">
        <f ca="1">OFFSET(OFFSET(Tables!$F$262, (COLUMN(G30) - 3) * 99, 0), 0, ROW(G30) - 7)</f>
        <v>0</v>
      </c>
      <c r="H30" s="240">
        <f ca="1">OFFSET(OFFSET(Tables!$F$262, (COLUMN(H30) - 3) * 99, 0), 0, ROW(H30) - 7)</f>
        <v>0</v>
      </c>
      <c r="I30" s="237">
        <f ca="1">OFFSET(OFFSET(Tables!$F$262, (COLUMN(I30) - 3) * 99, 0), 0, ROW(I30) - 7)</f>
        <v>0</v>
      </c>
      <c r="J30" s="169">
        <f ca="1">OFFSET(OFFSET(Tables!$F$262, (COLUMN(J30) - 3) * 99, 0), 0, ROW(J30) - 7)</f>
        <v>0</v>
      </c>
      <c r="K30" s="169">
        <f ca="1">OFFSET(OFFSET(Tables!$F$262, (COLUMN(K30) - 3) * 99, 0), 0, ROW(K30) - 7)</f>
        <v>0</v>
      </c>
      <c r="L30" s="169">
        <f ca="1">OFFSET(OFFSET(Tables!$F$262, (COLUMN(L30) - 3) * 99, 0), 0, ROW(L30) - 7)</f>
        <v>0</v>
      </c>
      <c r="M30" s="240">
        <f ca="1">OFFSET(OFFSET(Tables!$F$262, (COLUMN(M30) - 3) * 99, 0), 0, ROW(M30) - 7)</f>
        <v>0</v>
      </c>
      <c r="N30" s="237">
        <f ca="1">OFFSET(OFFSET(Tables!$F$262, (COLUMN(N30) - 3) * 99, 0), 0, ROW(N30) - 7)</f>
        <v>0</v>
      </c>
      <c r="O30" s="169">
        <f ca="1">OFFSET(OFFSET(Tables!$F$262, (COLUMN(O30) - 3) * 99, 0), 0, ROW(O30) - 7)</f>
        <v>0</v>
      </c>
      <c r="P30" s="240">
        <f ca="1">OFFSET(OFFSET(Tables!$F$262, (COLUMN(P30) - 3) * 99, 0), 0, ROW(P30) - 7)</f>
        <v>0</v>
      </c>
      <c r="Q30" s="494" t="str">
        <f t="shared" ca="1" si="0"/>
        <v/>
      </c>
      <c r="R30" s="230" t="str">
        <f t="shared" ca="1" si="1"/>
        <v/>
      </c>
    </row>
    <row r="31" spans="1:18" x14ac:dyDescent="0.2">
      <c r="A31" s="237" t="str">
        <f ca="1">IF(OFFSET(Tables!$F$5,0,ROW(B31)-7)&gt;0,OFFSET(Tables!$F$5,0,ROW(B31)-7),"")</f>
        <v/>
      </c>
      <c r="B31" s="170">
        <f ca="1">IF(OFFSET(Tables!$F$6,0,ROW(B31)-7)&gt;0,OFFSET(Tables!$F$6,0,ROW(B31)-7),"")</f>
        <v>25</v>
      </c>
      <c r="C31" s="237">
        <f ca="1">OFFSET(OFFSET(Tables!$F$262, (COLUMN(C31) - 3) * 99, 0), 0, ROW(C31) - 7)</f>
        <v>0</v>
      </c>
      <c r="D31" s="169">
        <f ca="1">OFFSET(OFFSET(Tables!$F$262, (COLUMN(D31) - 3) * 99, 0), 0, ROW(D31) - 7)</f>
        <v>0</v>
      </c>
      <c r="E31" s="169">
        <f ca="1">OFFSET(OFFSET(Tables!$F$262, (COLUMN(E31) - 3) * 99, 0), 0, ROW(E31) - 7)</f>
        <v>0</v>
      </c>
      <c r="F31" s="169">
        <f ca="1">OFFSET(OFFSET(Tables!$F$262, (COLUMN(F31) - 3) * 99, 0), 0, ROW(F31) - 7)</f>
        <v>0</v>
      </c>
      <c r="G31" s="169">
        <f ca="1">OFFSET(OFFSET(Tables!$F$262, (COLUMN(G31) - 3) * 99, 0), 0, ROW(G31) - 7)</f>
        <v>0</v>
      </c>
      <c r="H31" s="240">
        <f ca="1">OFFSET(OFFSET(Tables!$F$262, (COLUMN(H31) - 3) * 99, 0), 0, ROW(H31) - 7)</f>
        <v>0</v>
      </c>
      <c r="I31" s="237">
        <f ca="1">OFFSET(OFFSET(Tables!$F$262, (COLUMN(I31) - 3) * 99, 0), 0, ROW(I31) - 7)</f>
        <v>0</v>
      </c>
      <c r="J31" s="169">
        <f ca="1">OFFSET(OFFSET(Tables!$F$262, (COLUMN(J31) - 3) * 99, 0), 0, ROW(J31) - 7)</f>
        <v>0</v>
      </c>
      <c r="K31" s="169">
        <f ca="1">OFFSET(OFFSET(Tables!$F$262, (COLUMN(K31) - 3) * 99, 0), 0, ROW(K31) - 7)</f>
        <v>0</v>
      </c>
      <c r="L31" s="169">
        <f ca="1">OFFSET(OFFSET(Tables!$F$262, (COLUMN(L31) - 3) * 99, 0), 0, ROW(L31) - 7)</f>
        <v>0</v>
      </c>
      <c r="M31" s="240">
        <f ca="1">OFFSET(OFFSET(Tables!$F$262, (COLUMN(M31) - 3) * 99, 0), 0, ROW(M31) - 7)</f>
        <v>0</v>
      </c>
      <c r="N31" s="237">
        <f ca="1">OFFSET(OFFSET(Tables!$F$262, (COLUMN(N31) - 3) * 99, 0), 0, ROW(N31) - 7)</f>
        <v>0</v>
      </c>
      <c r="O31" s="169">
        <f ca="1">OFFSET(OFFSET(Tables!$F$262, (COLUMN(O31) - 3) * 99, 0), 0, ROW(O31) - 7)</f>
        <v>0</v>
      </c>
      <c r="P31" s="240">
        <f ca="1">OFFSET(OFFSET(Tables!$F$262, (COLUMN(P31) - 3) * 99, 0), 0, ROW(P31) - 7)</f>
        <v>0</v>
      </c>
      <c r="Q31" s="494" t="str">
        <f t="shared" ca="1" si="0"/>
        <v/>
      </c>
      <c r="R31" s="230" t="str">
        <f t="shared" ca="1" si="1"/>
        <v/>
      </c>
    </row>
    <row r="32" spans="1:18" x14ac:dyDescent="0.2">
      <c r="A32" s="237" t="str">
        <f ca="1">IF(OFFSET(Tables!$F$5,0,ROW(B32)-7)&gt;0,OFFSET(Tables!$F$5,0,ROW(B32)-7),"")</f>
        <v/>
      </c>
      <c r="B32" s="170">
        <f ca="1">IF(OFFSET(Tables!$F$6,0,ROW(B32)-7)&gt;0,OFFSET(Tables!$F$6,0,ROW(B32)-7),"")</f>
        <v>26</v>
      </c>
      <c r="C32" s="237">
        <f ca="1">OFFSET(OFFSET(Tables!$F$262, (COLUMN(C32) - 3) * 99, 0), 0, ROW(C32) - 7)</f>
        <v>0</v>
      </c>
      <c r="D32" s="169">
        <f ca="1">OFFSET(OFFSET(Tables!$F$262, (COLUMN(D32) - 3) * 99, 0), 0, ROW(D32) - 7)</f>
        <v>0</v>
      </c>
      <c r="E32" s="169">
        <f ca="1">OFFSET(OFFSET(Tables!$F$262, (COLUMN(E32) - 3) * 99, 0), 0, ROW(E32) - 7)</f>
        <v>0</v>
      </c>
      <c r="F32" s="169">
        <f ca="1">OFFSET(OFFSET(Tables!$F$262, (COLUMN(F32) - 3) * 99, 0), 0, ROW(F32) - 7)</f>
        <v>0</v>
      </c>
      <c r="G32" s="169">
        <f ca="1">OFFSET(OFFSET(Tables!$F$262, (COLUMN(G32) - 3) * 99, 0), 0, ROW(G32) - 7)</f>
        <v>0</v>
      </c>
      <c r="H32" s="240">
        <f ca="1">OFFSET(OFFSET(Tables!$F$262, (COLUMN(H32) - 3) * 99, 0), 0, ROW(H32) - 7)</f>
        <v>0</v>
      </c>
      <c r="I32" s="237">
        <f ca="1">OFFSET(OFFSET(Tables!$F$262, (COLUMN(I32) - 3) * 99, 0), 0, ROW(I32) - 7)</f>
        <v>0</v>
      </c>
      <c r="J32" s="169">
        <f ca="1">OFFSET(OFFSET(Tables!$F$262, (COLUMN(J32) - 3) * 99, 0), 0, ROW(J32) - 7)</f>
        <v>0</v>
      </c>
      <c r="K32" s="169">
        <f ca="1">OFFSET(OFFSET(Tables!$F$262, (COLUMN(K32) - 3) * 99, 0), 0, ROW(K32) - 7)</f>
        <v>0</v>
      </c>
      <c r="L32" s="169">
        <f ca="1">OFFSET(OFFSET(Tables!$F$262, (COLUMN(L32) - 3) * 99, 0), 0, ROW(L32) - 7)</f>
        <v>0</v>
      </c>
      <c r="M32" s="240">
        <f ca="1">OFFSET(OFFSET(Tables!$F$262, (COLUMN(M32) - 3) * 99, 0), 0, ROW(M32) - 7)</f>
        <v>0</v>
      </c>
      <c r="N32" s="237">
        <f ca="1">OFFSET(OFFSET(Tables!$F$262, (COLUMN(N32) - 3) * 99, 0), 0, ROW(N32) - 7)</f>
        <v>0</v>
      </c>
      <c r="O32" s="169">
        <f ca="1">OFFSET(OFFSET(Tables!$F$262, (COLUMN(O32) - 3) * 99, 0), 0, ROW(O32) - 7)</f>
        <v>0</v>
      </c>
      <c r="P32" s="240">
        <f ca="1">OFFSET(OFFSET(Tables!$F$262, (COLUMN(P32) - 3) * 99, 0), 0, ROW(P32) - 7)</f>
        <v>0</v>
      </c>
      <c r="Q32" s="494" t="str">
        <f t="shared" ca="1" si="0"/>
        <v/>
      </c>
      <c r="R32" s="230" t="str">
        <f t="shared" ca="1" si="1"/>
        <v/>
      </c>
    </row>
    <row r="33" spans="1:18" x14ac:dyDescent="0.2">
      <c r="A33" s="237" t="str">
        <f ca="1">IF(OFFSET(Tables!$F$5,0,ROW(B33)-7)&gt;0,OFFSET(Tables!$F$5,0,ROW(B33)-7),"")</f>
        <v/>
      </c>
      <c r="B33" s="170">
        <f ca="1">IF(OFFSET(Tables!$F$6,0,ROW(B33)-7)&gt;0,OFFSET(Tables!$F$6,0,ROW(B33)-7),"")</f>
        <v>27</v>
      </c>
      <c r="C33" s="237">
        <f ca="1">OFFSET(OFFSET(Tables!$F$262, (COLUMN(C33) - 3) * 99, 0), 0, ROW(C33) - 7)</f>
        <v>0</v>
      </c>
      <c r="D33" s="169">
        <f ca="1">OFFSET(OFFSET(Tables!$F$262, (COLUMN(D33) - 3) * 99, 0), 0, ROW(D33) - 7)</f>
        <v>0</v>
      </c>
      <c r="E33" s="169">
        <f ca="1">OFFSET(OFFSET(Tables!$F$262, (COLUMN(E33) - 3) * 99, 0), 0, ROW(E33) - 7)</f>
        <v>0</v>
      </c>
      <c r="F33" s="169">
        <f ca="1">OFFSET(OFFSET(Tables!$F$262, (COLUMN(F33) - 3) * 99, 0), 0, ROW(F33) - 7)</f>
        <v>0</v>
      </c>
      <c r="G33" s="169">
        <f ca="1">OFFSET(OFFSET(Tables!$F$262, (COLUMN(G33) - 3) * 99, 0), 0, ROW(G33) - 7)</f>
        <v>0</v>
      </c>
      <c r="H33" s="240">
        <f ca="1">OFFSET(OFFSET(Tables!$F$262, (COLUMN(H33) - 3) * 99, 0), 0, ROW(H33) - 7)</f>
        <v>0</v>
      </c>
      <c r="I33" s="237">
        <f ca="1">OFFSET(OFFSET(Tables!$F$262, (COLUMN(I33) - 3) * 99, 0), 0, ROW(I33) - 7)</f>
        <v>0</v>
      </c>
      <c r="J33" s="169">
        <f ca="1">OFFSET(OFFSET(Tables!$F$262, (COLUMN(J33) - 3) * 99, 0), 0, ROW(J33) - 7)</f>
        <v>0</v>
      </c>
      <c r="K33" s="169">
        <f ca="1">OFFSET(OFFSET(Tables!$F$262, (COLUMN(K33) - 3) * 99, 0), 0, ROW(K33) - 7)</f>
        <v>0</v>
      </c>
      <c r="L33" s="169">
        <f ca="1">OFFSET(OFFSET(Tables!$F$262, (COLUMN(L33) - 3) * 99, 0), 0, ROW(L33) - 7)</f>
        <v>0</v>
      </c>
      <c r="M33" s="240">
        <f ca="1">OFFSET(OFFSET(Tables!$F$262, (COLUMN(M33) - 3) * 99, 0), 0, ROW(M33) - 7)</f>
        <v>0</v>
      </c>
      <c r="N33" s="237">
        <f ca="1">OFFSET(OFFSET(Tables!$F$262, (COLUMN(N33) - 3) * 99, 0), 0, ROW(N33) - 7)</f>
        <v>0</v>
      </c>
      <c r="O33" s="169">
        <f ca="1">OFFSET(OFFSET(Tables!$F$262, (COLUMN(O33) - 3) * 99, 0), 0, ROW(O33) - 7)</f>
        <v>0</v>
      </c>
      <c r="P33" s="240">
        <f ca="1">OFFSET(OFFSET(Tables!$F$262, (COLUMN(P33) - 3) * 99, 0), 0, ROW(P33) - 7)</f>
        <v>0</v>
      </c>
      <c r="Q33" s="494" t="str">
        <f t="shared" ca="1" si="0"/>
        <v/>
      </c>
      <c r="R33" s="230" t="str">
        <f t="shared" ca="1" si="1"/>
        <v/>
      </c>
    </row>
    <row r="34" spans="1:18" x14ac:dyDescent="0.2">
      <c r="A34" s="237" t="str">
        <f ca="1">IF(OFFSET(Tables!$F$5,0,ROW(B34)-7)&gt;0,OFFSET(Tables!$F$5,0,ROW(B34)-7),"")</f>
        <v/>
      </c>
      <c r="B34" s="170">
        <f ca="1">IF(OFFSET(Tables!$F$6,0,ROW(B34)-7)&gt;0,OFFSET(Tables!$F$6,0,ROW(B34)-7),"")</f>
        <v>28</v>
      </c>
      <c r="C34" s="237">
        <f ca="1">OFFSET(OFFSET(Tables!$F$262, (COLUMN(C34) - 3) * 99, 0), 0, ROW(C34) - 7)</f>
        <v>0</v>
      </c>
      <c r="D34" s="169">
        <f ca="1">OFFSET(OFFSET(Tables!$F$262, (COLUMN(D34) - 3) * 99, 0), 0, ROW(D34) - 7)</f>
        <v>0</v>
      </c>
      <c r="E34" s="169">
        <f ca="1">OFFSET(OFFSET(Tables!$F$262, (COLUMN(E34) - 3) * 99, 0), 0, ROW(E34) - 7)</f>
        <v>0</v>
      </c>
      <c r="F34" s="169">
        <f ca="1">OFFSET(OFFSET(Tables!$F$262, (COLUMN(F34) - 3) * 99, 0), 0, ROW(F34) - 7)</f>
        <v>0</v>
      </c>
      <c r="G34" s="169">
        <f ca="1">OFFSET(OFFSET(Tables!$F$262, (COLUMN(G34) - 3) * 99, 0), 0, ROW(G34) - 7)</f>
        <v>0</v>
      </c>
      <c r="H34" s="240">
        <f ca="1">OFFSET(OFFSET(Tables!$F$262, (COLUMN(H34) - 3) * 99, 0), 0, ROW(H34) - 7)</f>
        <v>0</v>
      </c>
      <c r="I34" s="237">
        <f ca="1">OFFSET(OFFSET(Tables!$F$262, (COLUMN(I34) - 3) * 99, 0), 0, ROW(I34) - 7)</f>
        <v>0</v>
      </c>
      <c r="J34" s="169">
        <f ca="1">OFFSET(OFFSET(Tables!$F$262, (COLUMN(J34) - 3) * 99, 0), 0, ROW(J34) - 7)</f>
        <v>0</v>
      </c>
      <c r="K34" s="169">
        <f ca="1">OFFSET(OFFSET(Tables!$F$262, (COLUMN(K34) - 3) * 99, 0), 0, ROW(K34) - 7)</f>
        <v>0</v>
      </c>
      <c r="L34" s="169">
        <f ca="1">OFFSET(OFFSET(Tables!$F$262, (COLUMN(L34) - 3) * 99, 0), 0, ROW(L34) - 7)</f>
        <v>0</v>
      </c>
      <c r="M34" s="240">
        <f ca="1">OFFSET(OFFSET(Tables!$F$262, (COLUMN(M34) - 3) * 99, 0), 0, ROW(M34) - 7)</f>
        <v>0</v>
      </c>
      <c r="N34" s="237">
        <f ca="1">OFFSET(OFFSET(Tables!$F$262, (COLUMN(N34) - 3) * 99, 0), 0, ROW(N34) - 7)</f>
        <v>0</v>
      </c>
      <c r="O34" s="169">
        <f ca="1">OFFSET(OFFSET(Tables!$F$262, (COLUMN(O34) - 3) * 99, 0), 0, ROW(O34) - 7)</f>
        <v>0</v>
      </c>
      <c r="P34" s="240">
        <f ca="1">OFFSET(OFFSET(Tables!$F$262, (COLUMN(P34) - 3) * 99, 0), 0, ROW(P34) - 7)</f>
        <v>0</v>
      </c>
      <c r="Q34" s="494" t="str">
        <f t="shared" ca="1" si="0"/>
        <v/>
      </c>
      <c r="R34" s="230" t="str">
        <f t="shared" ca="1" si="1"/>
        <v/>
      </c>
    </row>
    <row r="35" spans="1:18" x14ac:dyDescent="0.2">
      <c r="A35" s="237" t="str">
        <f ca="1">IF(OFFSET(Tables!$F$5,0,ROW(B35)-7)&gt;0,OFFSET(Tables!$F$5,0,ROW(B35)-7),"")</f>
        <v/>
      </c>
      <c r="B35" s="170">
        <f ca="1">IF(OFFSET(Tables!$F$6,0,ROW(B35)-7)&gt;0,OFFSET(Tables!$F$6,0,ROW(B35)-7),"")</f>
        <v>29</v>
      </c>
      <c r="C35" s="237">
        <f ca="1">OFFSET(OFFSET(Tables!$F$262, (COLUMN(C35) - 3) * 99, 0), 0, ROW(C35) - 7)</f>
        <v>0</v>
      </c>
      <c r="D35" s="169">
        <f ca="1">OFFSET(OFFSET(Tables!$F$262, (COLUMN(D35) - 3) * 99, 0), 0, ROW(D35) - 7)</f>
        <v>0</v>
      </c>
      <c r="E35" s="169">
        <f ca="1">OFFSET(OFFSET(Tables!$F$262, (COLUMN(E35) - 3) * 99, 0), 0, ROW(E35) - 7)</f>
        <v>0</v>
      </c>
      <c r="F35" s="169">
        <f ca="1">OFFSET(OFFSET(Tables!$F$262, (COLUMN(F35) - 3) * 99, 0), 0, ROW(F35) - 7)</f>
        <v>0</v>
      </c>
      <c r="G35" s="169">
        <f ca="1">OFFSET(OFFSET(Tables!$F$262, (COLUMN(G35) - 3) * 99, 0), 0, ROW(G35) - 7)</f>
        <v>0</v>
      </c>
      <c r="H35" s="240">
        <f ca="1">OFFSET(OFFSET(Tables!$F$262, (COLUMN(H35) - 3) * 99, 0), 0, ROW(H35) - 7)</f>
        <v>0</v>
      </c>
      <c r="I35" s="237">
        <f ca="1">OFFSET(OFFSET(Tables!$F$262, (COLUMN(I35) - 3) * 99, 0), 0, ROW(I35) - 7)</f>
        <v>0</v>
      </c>
      <c r="J35" s="169">
        <f ca="1">OFFSET(OFFSET(Tables!$F$262, (COLUMN(J35) - 3) * 99, 0), 0, ROW(J35) - 7)</f>
        <v>0</v>
      </c>
      <c r="K35" s="169">
        <f ca="1">OFFSET(OFFSET(Tables!$F$262, (COLUMN(K35) - 3) * 99, 0), 0, ROW(K35) - 7)</f>
        <v>0</v>
      </c>
      <c r="L35" s="169">
        <f ca="1">OFFSET(OFFSET(Tables!$F$262, (COLUMN(L35) - 3) * 99, 0), 0, ROW(L35) - 7)</f>
        <v>0</v>
      </c>
      <c r="M35" s="240">
        <f ca="1">OFFSET(OFFSET(Tables!$F$262, (COLUMN(M35) - 3) * 99, 0), 0, ROW(M35) - 7)</f>
        <v>0</v>
      </c>
      <c r="N35" s="237">
        <f ca="1">OFFSET(OFFSET(Tables!$F$262, (COLUMN(N35) - 3) * 99, 0), 0, ROW(N35) - 7)</f>
        <v>0</v>
      </c>
      <c r="O35" s="169">
        <f ca="1">OFFSET(OFFSET(Tables!$F$262, (COLUMN(O35) - 3) * 99, 0), 0, ROW(O35) - 7)</f>
        <v>0</v>
      </c>
      <c r="P35" s="240">
        <f ca="1">OFFSET(OFFSET(Tables!$F$262, (COLUMN(P35) - 3) * 99, 0), 0, ROW(P35) - 7)</f>
        <v>0</v>
      </c>
      <c r="Q35" s="494" t="str">
        <f t="shared" ca="1" si="0"/>
        <v/>
      </c>
      <c r="R35" s="230" t="str">
        <f t="shared" ca="1" si="1"/>
        <v/>
      </c>
    </row>
    <row r="36" spans="1:18" x14ac:dyDescent="0.2">
      <c r="A36" s="237" t="str">
        <f ca="1">IF(OFFSET(Tables!$F$5,0,ROW(B36)-7)&gt;0,OFFSET(Tables!$F$5,0,ROW(B36)-7),"")</f>
        <v/>
      </c>
      <c r="B36" s="170">
        <f ca="1">IF(OFFSET(Tables!$F$6,0,ROW(B36)-7)&gt;0,OFFSET(Tables!$F$6,0,ROW(B36)-7),"")</f>
        <v>30</v>
      </c>
      <c r="C36" s="237">
        <f ca="1">OFFSET(OFFSET(Tables!$F$262, (COLUMN(C36) - 3) * 99, 0), 0, ROW(C36) - 7)</f>
        <v>0</v>
      </c>
      <c r="D36" s="169">
        <f ca="1">OFFSET(OFFSET(Tables!$F$262, (COLUMN(D36) - 3) * 99, 0), 0, ROW(D36) - 7)</f>
        <v>0</v>
      </c>
      <c r="E36" s="169">
        <f ca="1">OFFSET(OFFSET(Tables!$F$262, (COLUMN(E36) - 3) * 99, 0), 0, ROW(E36) - 7)</f>
        <v>0</v>
      </c>
      <c r="F36" s="169">
        <f ca="1">OFFSET(OFFSET(Tables!$F$262, (COLUMN(F36) - 3) * 99, 0), 0, ROW(F36) - 7)</f>
        <v>0</v>
      </c>
      <c r="G36" s="169">
        <f ca="1">OFFSET(OFFSET(Tables!$F$262, (COLUMN(G36) - 3) * 99, 0), 0, ROW(G36) - 7)</f>
        <v>0</v>
      </c>
      <c r="H36" s="240">
        <f ca="1">OFFSET(OFFSET(Tables!$F$262, (COLUMN(H36) - 3) * 99, 0), 0, ROW(H36) - 7)</f>
        <v>0</v>
      </c>
      <c r="I36" s="237">
        <f ca="1">OFFSET(OFFSET(Tables!$F$262, (COLUMN(I36) - 3) * 99, 0), 0, ROW(I36) - 7)</f>
        <v>0</v>
      </c>
      <c r="J36" s="169">
        <f ca="1">OFFSET(OFFSET(Tables!$F$262, (COLUMN(J36) - 3) * 99, 0), 0, ROW(J36) - 7)</f>
        <v>0</v>
      </c>
      <c r="K36" s="169">
        <f ca="1">OFFSET(OFFSET(Tables!$F$262, (COLUMN(K36) - 3) * 99, 0), 0, ROW(K36) - 7)</f>
        <v>0</v>
      </c>
      <c r="L36" s="169">
        <f ca="1">OFFSET(OFFSET(Tables!$F$262, (COLUMN(L36) - 3) * 99, 0), 0, ROW(L36) - 7)</f>
        <v>0</v>
      </c>
      <c r="M36" s="240">
        <f ca="1">OFFSET(OFFSET(Tables!$F$262, (COLUMN(M36) - 3) * 99, 0), 0, ROW(M36) - 7)</f>
        <v>0</v>
      </c>
      <c r="N36" s="237">
        <f ca="1">OFFSET(OFFSET(Tables!$F$262, (COLUMN(N36) - 3) * 99, 0), 0, ROW(N36) - 7)</f>
        <v>0</v>
      </c>
      <c r="O36" s="169">
        <f ca="1">OFFSET(OFFSET(Tables!$F$262, (COLUMN(O36) - 3) * 99, 0), 0, ROW(O36) - 7)</f>
        <v>0</v>
      </c>
      <c r="P36" s="240">
        <f ca="1">OFFSET(OFFSET(Tables!$F$262, (COLUMN(P36) - 3) * 99, 0), 0, ROW(P36) - 7)</f>
        <v>0</v>
      </c>
      <c r="Q36" s="494" t="str">
        <f t="shared" ca="1" si="0"/>
        <v/>
      </c>
      <c r="R36" s="230" t="str">
        <f t="shared" ca="1" si="1"/>
        <v/>
      </c>
    </row>
    <row r="37" spans="1:18" x14ac:dyDescent="0.2">
      <c r="A37" s="237" t="str">
        <f ca="1">IF(OFFSET(Tables!$F$5,0,ROW(B37)-7)&gt;0,OFFSET(Tables!$F$5,0,ROW(B37)-7),"")</f>
        <v/>
      </c>
      <c r="B37" s="170">
        <f ca="1">IF(OFFSET(Tables!$F$6,0,ROW(B37)-7)&gt;0,OFFSET(Tables!$F$6,0,ROW(B37)-7),"")</f>
        <v>31</v>
      </c>
      <c r="C37" s="237">
        <f ca="1">OFFSET(OFFSET(Tables!$F$262, (COLUMN(C37) - 3) * 99, 0), 0, ROW(C37) - 7)</f>
        <v>0</v>
      </c>
      <c r="D37" s="169">
        <f ca="1">OFFSET(OFFSET(Tables!$F$262, (COLUMN(D37) - 3) * 99, 0), 0, ROW(D37) - 7)</f>
        <v>0</v>
      </c>
      <c r="E37" s="169">
        <f ca="1">OFFSET(OFFSET(Tables!$F$262, (COLUMN(E37) - 3) * 99, 0), 0, ROW(E37) - 7)</f>
        <v>0</v>
      </c>
      <c r="F37" s="169">
        <f ca="1">OFFSET(OFFSET(Tables!$F$262, (COLUMN(F37) - 3) * 99, 0), 0, ROW(F37) - 7)</f>
        <v>0</v>
      </c>
      <c r="G37" s="169">
        <f ca="1">OFFSET(OFFSET(Tables!$F$262, (COLUMN(G37) - 3) * 99, 0), 0, ROW(G37) - 7)</f>
        <v>0</v>
      </c>
      <c r="H37" s="240">
        <f ca="1">OFFSET(OFFSET(Tables!$F$262, (COLUMN(H37) - 3) * 99, 0), 0, ROW(H37) - 7)</f>
        <v>0</v>
      </c>
      <c r="I37" s="237">
        <f ca="1">OFFSET(OFFSET(Tables!$F$262, (COLUMN(I37) - 3) * 99, 0), 0, ROW(I37) - 7)</f>
        <v>0</v>
      </c>
      <c r="J37" s="169">
        <f ca="1">OFFSET(OFFSET(Tables!$F$262, (COLUMN(J37) - 3) * 99, 0), 0, ROW(J37) - 7)</f>
        <v>0</v>
      </c>
      <c r="K37" s="169">
        <f ca="1">OFFSET(OFFSET(Tables!$F$262, (COLUMN(K37) - 3) * 99, 0), 0, ROW(K37) - 7)</f>
        <v>0</v>
      </c>
      <c r="L37" s="169">
        <f ca="1">OFFSET(OFFSET(Tables!$F$262, (COLUMN(L37) - 3) * 99, 0), 0, ROW(L37) - 7)</f>
        <v>0</v>
      </c>
      <c r="M37" s="240">
        <f ca="1">OFFSET(OFFSET(Tables!$F$262, (COLUMN(M37) - 3) * 99, 0), 0, ROW(M37) - 7)</f>
        <v>0</v>
      </c>
      <c r="N37" s="237">
        <f ca="1">OFFSET(OFFSET(Tables!$F$262, (COLUMN(N37) - 3) * 99, 0), 0, ROW(N37) - 7)</f>
        <v>0</v>
      </c>
      <c r="O37" s="169">
        <f ca="1">OFFSET(OFFSET(Tables!$F$262, (COLUMN(O37) - 3) * 99, 0), 0, ROW(O37) - 7)</f>
        <v>0</v>
      </c>
      <c r="P37" s="240">
        <f ca="1">OFFSET(OFFSET(Tables!$F$262, (COLUMN(P37) - 3) * 99, 0), 0, ROW(P37) - 7)</f>
        <v>0</v>
      </c>
      <c r="Q37" s="494" t="str">
        <f t="shared" ca="1" si="0"/>
        <v/>
      </c>
      <c r="R37" s="230" t="str">
        <f t="shared" ca="1" si="1"/>
        <v/>
      </c>
    </row>
    <row r="38" spans="1:18" x14ac:dyDescent="0.2">
      <c r="A38" s="237" t="str">
        <f ca="1">IF(OFFSET(Tables!$F$5,0,ROW(B38)-7)&gt;0,OFFSET(Tables!$F$5,0,ROW(B38)-7),"")</f>
        <v/>
      </c>
      <c r="B38" s="170">
        <f ca="1">IF(OFFSET(Tables!$F$6,0,ROW(B38)-7)&gt;0,OFFSET(Tables!$F$6,0,ROW(B38)-7),"")</f>
        <v>32</v>
      </c>
      <c r="C38" s="237">
        <f ca="1">OFFSET(OFFSET(Tables!$F$262, (COLUMN(C38) - 3) * 99, 0), 0, ROW(C38) - 7)</f>
        <v>0</v>
      </c>
      <c r="D38" s="169">
        <f ca="1">OFFSET(OFFSET(Tables!$F$262, (COLUMN(D38) - 3) * 99, 0), 0, ROW(D38) - 7)</f>
        <v>0</v>
      </c>
      <c r="E38" s="169">
        <f ca="1">OFFSET(OFFSET(Tables!$F$262, (COLUMN(E38) - 3) * 99, 0), 0, ROW(E38) - 7)</f>
        <v>0</v>
      </c>
      <c r="F38" s="169">
        <f ca="1">OFFSET(OFFSET(Tables!$F$262, (COLUMN(F38) - 3) * 99, 0), 0, ROW(F38) - 7)</f>
        <v>0</v>
      </c>
      <c r="G38" s="169">
        <f ca="1">OFFSET(OFFSET(Tables!$F$262, (COLUMN(G38) - 3) * 99, 0), 0, ROW(G38) - 7)</f>
        <v>0</v>
      </c>
      <c r="H38" s="240">
        <f ca="1">OFFSET(OFFSET(Tables!$F$262, (COLUMN(H38) - 3) * 99, 0), 0, ROW(H38) - 7)</f>
        <v>0</v>
      </c>
      <c r="I38" s="237">
        <f ca="1">OFFSET(OFFSET(Tables!$F$262, (COLUMN(I38) - 3) * 99, 0), 0, ROW(I38) - 7)</f>
        <v>0</v>
      </c>
      <c r="J38" s="169">
        <f ca="1">OFFSET(OFFSET(Tables!$F$262, (COLUMN(J38) - 3) * 99, 0), 0, ROW(J38) - 7)</f>
        <v>0</v>
      </c>
      <c r="K38" s="169">
        <f ca="1">OFFSET(OFFSET(Tables!$F$262, (COLUMN(K38) - 3) * 99, 0), 0, ROW(K38) - 7)</f>
        <v>0</v>
      </c>
      <c r="L38" s="169">
        <f ca="1">OFFSET(OFFSET(Tables!$F$262, (COLUMN(L38) - 3) * 99, 0), 0, ROW(L38) - 7)</f>
        <v>0</v>
      </c>
      <c r="M38" s="240">
        <f ca="1">OFFSET(OFFSET(Tables!$F$262, (COLUMN(M38) - 3) * 99, 0), 0, ROW(M38) - 7)</f>
        <v>0</v>
      </c>
      <c r="N38" s="237">
        <f ca="1">OFFSET(OFFSET(Tables!$F$262, (COLUMN(N38) - 3) * 99, 0), 0, ROW(N38) - 7)</f>
        <v>0</v>
      </c>
      <c r="O38" s="169">
        <f ca="1">OFFSET(OFFSET(Tables!$F$262, (COLUMN(O38) - 3) * 99, 0), 0, ROW(O38) - 7)</f>
        <v>0</v>
      </c>
      <c r="P38" s="240">
        <f ca="1">OFFSET(OFFSET(Tables!$F$262, (COLUMN(P38) - 3) * 99, 0), 0, ROW(P38) - 7)</f>
        <v>0</v>
      </c>
      <c r="Q38" s="494" t="str">
        <f t="shared" ca="1" si="0"/>
        <v/>
      </c>
      <c r="R38" s="230" t="str">
        <f t="shared" ca="1" si="1"/>
        <v/>
      </c>
    </row>
    <row r="39" spans="1:18" x14ac:dyDescent="0.2">
      <c r="A39" s="237" t="str">
        <f ca="1">IF(OFFSET(Tables!$F$5,0,ROW(B39)-7)&gt;0,OFFSET(Tables!$F$5,0,ROW(B39)-7),"")</f>
        <v/>
      </c>
      <c r="B39" s="170">
        <f ca="1">IF(OFFSET(Tables!$F$6,0,ROW(B39)-7)&gt;0,OFFSET(Tables!$F$6,0,ROW(B39)-7),"")</f>
        <v>33</v>
      </c>
      <c r="C39" s="237">
        <f ca="1">OFFSET(OFFSET(Tables!$F$262, (COLUMN(C39) - 3) * 99, 0), 0, ROW(C39) - 7)</f>
        <v>0</v>
      </c>
      <c r="D39" s="169">
        <f ca="1">OFFSET(OFFSET(Tables!$F$262, (COLUMN(D39) - 3) * 99, 0), 0, ROW(D39) - 7)</f>
        <v>0</v>
      </c>
      <c r="E39" s="169">
        <f ca="1">OFFSET(OFFSET(Tables!$F$262, (COLUMN(E39) - 3) * 99, 0), 0, ROW(E39) - 7)</f>
        <v>0</v>
      </c>
      <c r="F39" s="169">
        <f ca="1">OFFSET(OFFSET(Tables!$F$262, (COLUMN(F39) - 3) * 99, 0), 0, ROW(F39) - 7)</f>
        <v>0</v>
      </c>
      <c r="G39" s="169">
        <f ca="1">OFFSET(OFFSET(Tables!$F$262, (COLUMN(G39) - 3) * 99, 0), 0, ROW(G39) - 7)</f>
        <v>0</v>
      </c>
      <c r="H39" s="240">
        <f ca="1">OFFSET(OFFSET(Tables!$F$262, (COLUMN(H39) - 3) * 99, 0), 0, ROW(H39) - 7)</f>
        <v>0</v>
      </c>
      <c r="I39" s="237">
        <f ca="1">OFFSET(OFFSET(Tables!$F$262, (COLUMN(I39) - 3) * 99, 0), 0, ROW(I39) - 7)</f>
        <v>0</v>
      </c>
      <c r="J39" s="169">
        <f ca="1">OFFSET(OFFSET(Tables!$F$262, (COLUMN(J39) - 3) * 99, 0), 0, ROW(J39) - 7)</f>
        <v>0</v>
      </c>
      <c r="K39" s="169">
        <f ca="1">OFFSET(OFFSET(Tables!$F$262, (COLUMN(K39) - 3) * 99, 0), 0, ROW(K39) - 7)</f>
        <v>0</v>
      </c>
      <c r="L39" s="169">
        <f ca="1">OFFSET(OFFSET(Tables!$F$262, (COLUMN(L39) - 3) * 99, 0), 0, ROW(L39) - 7)</f>
        <v>0</v>
      </c>
      <c r="M39" s="240">
        <f ca="1">OFFSET(OFFSET(Tables!$F$262, (COLUMN(M39) - 3) * 99, 0), 0, ROW(M39) - 7)</f>
        <v>0</v>
      </c>
      <c r="N39" s="237">
        <f ca="1">OFFSET(OFFSET(Tables!$F$262, (COLUMN(N39) - 3) * 99, 0), 0, ROW(N39) - 7)</f>
        <v>0</v>
      </c>
      <c r="O39" s="169">
        <f ca="1">OFFSET(OFFSET(Tables!$F$262, (COLUMN(O39) - 3) * 99, 0), 0, ROW(O39) - 7)</f>
        <v>0</v>
      </c>
      <c r="P39" s="240">
        <f ca="1">OFFSET(OFFSET(Tables!$F$262, (COLUMN(P39) - 3) * 99, 0), 0, ROW(P39) - 7)</f>
        <v>0</v>
      </c>
      <c r="Q39" s="494" t="str">
        <f t="shared" ca="1" si="0"/>
        <v/>
      </c>
      <c r="R39" s="230" t="str">
        <f t="shared" ca="1" si="1"/>
        <v/>
      </c>
    </row>
    <row r="40" spans="1:18" x14ac:dyDescent="0.2">
      <c r="A40" s="237" t="str">
        <f ca="1">IF(OFFSET(Tables!$F$5,0,ROW(B40)-7)&gt;0,OFFSET(Tables!$F$5,0,ROW(B40)-7),"")</f>
        <v/>
      </c>
      <c r="B40" s="170">
        <f ca="1">IF(OFFSET(Tables!$F$6,0,ROW(B40)-7)&gt;0,OFFSET(Tables!$F$6,0,ROW(B40)-7),"")</f>
        <v>34</v>
      </c>
      <c r="C40" s="237">
        <f ca="1">OFFSET(OFFSET(Tables!$F$262, (COLUMN(C40) - 3) * 99, 0), 0, ROW(C40) - 7)</f>
        <v>0</v>
      </c>
      <c r="D40" s="169">
        <f ca="1">OFFSET(OFFSET(Tables!$F$262, (COLUMN(D40) - 3) * 99, 0), 0, ROW(D40) - 7)</f>
        <v>0</v>
      </c>
      <c r="E40" s="169">
        <f ca="1">OFFSET(OFFSET(Tables!$F$262, (COLUMN(E40) - 3) * 99, 0), 0, ROW(E40) - 7)</f>
        <v>0</v>
      </c>
      <c r="F40" s="169">
        <f ca="1">OFFSET(OFFSET(Tables!$F$262, (COLUMN(F40) - 3) * 99, 0), 0, ROW(F40) - 7)</f>
        <v>0</v>
      </c>
      <c r="G40" s="169">
        <f ca="1">OFFSET(OFFSET(Tables!$F$262, (COLUMN(G40) - 3) * 99, 0), 0, ROW(G40) - 7)</f>
        <v>0</v>
      </c>
      <c r="H40" s="240">
        <f ca="1">OFFSET(OFFSET(Tables!$F$262, (COLUMN(H40) - 3) * 99, 0), 0, ROW(H40) - 7)</f>
        <v>0</v>
      </c>
      <c r="I40" s="237">
        <f ca="1">OFFSET(OFFSET(Tables!$F$262, (COLUMN(I40) - 3) * 99, 0), 0, ROW(I40) - 7)</f>
        <v>0</v>
      </c>
      <c r="J40" s="169">
        <f ca="1">OFFSET(OFFSET(Tables!$F$262, (COLUMN(J40) - 3) * 99, 0), 0, ROW(J40) - 7)</f>
        <v>0</v>
      </c>
      <c r="K40" s="169">
        <f ca="1">OFFSET(OFFSET(Tables!$F$262, (COLUMN(K40) - 3) * 99, 0), 0, ROW(K40) - 7)</f>
        <v>0</v>
      </c>
      <c r="L40" s="169">
        <f ca="1">OFFSET(OFFSET(Tables!$F$262, (COLUMN(L40) - 3) * 99, 0), 0, ROW(L40) - 7)</f>
        <v>0</v>
      </c>
      <c r="M40" s="240">
        <f ca="1">OFFSET(OFFSET(Tables!$F$262, (COLUMN(M40) - 3) * 99, 0), 0, ROW(M40) - 7)</f>
        <v>0</v>
      </c>
      <c r="N40" s="237">
        <f ca="1">OFFSET(OFFSET(Tables!$F$262, (COLUMN(N40) - 3) * 99, 0), 0, ROW(N40) - 7)</f>
        <v>0</v>
      </c>
      <c r="O40" s="169">
        <f ca="1">OFFSET(OFFSET(Tables!$F$262, (COLUMN(O40) - 3) * 99, 0), 0, ROW(O40) - 7)</f>
        <v>0</v>
      </c>
      <c r="P40" s="240">
        <f ca="1">OFFSET(OFFSET(Tables!$F$262, (COLUMN(P40) - 3) * 99, 0), 0, ROW(P40) - 7)</f>
        <v>0</v>
      </c>
      <c r="Q40" s="494" t="str">
        <f t="shared" ca="1" si="0"/>
        <v/>
      </c>
      <c r="R40" s="230" t="str">
        <f t="shared" ca="1" si="1"/>
        <v/>
      </c>
    </row>
    <row r="41" spans="1:18" x14ac:dyDescent="0.2">
      <c r="A41" s="237" t="str">
        <f ca="1">IF(OFFSET(Tables!$F$5,0,ROW(B41)-7)&gt;0,OFFSET(Tables!$F$5,0,ROW(B41)-7),"")</f>
        <v/>
      </c>
      <c r="B41" s="170">
        <f ca="1">IF(OFFSET(Tables!$F$6,0,ROW(B41)-7)&gt;0,OFFSET(Tables!$F$6,0,ROW(B41)-7),"")</f>
        <v>35</v>
      </c>
      <c r="C41" s="237">
        <f ca="1">OFFSET(OFFSET(Tables!$F$262, (COLUMN(C41) - 3) * 99, 0), 0, ROW(C41) - 7)</f>
        <v>0</v>
      </c>
      <c r="D41" s="169">
        <f ca="1">OFFSET(OFFSET(Tables!$F$262, (COLUMN(D41) - 3) * 99, 0), 0, ROW(D41) - 7)</f>
        <v>0</v>
      </c>
      <c r="E41" s="169">
        <f ca="1">OFFSET(OFFSET(Tables!$F$262, (COLUMN(E41) - 3) * 99, 0), 0, ROW(E41) - 7)</f>
        <v>0</v>
      </c>
      <c r="F41" s="169">
        <f ca="1">OFFSET(OFFSET(Tables!$F$262, (COLUMN(F41) - 3) * 99, 0), 0, ROW(F41) - 7)</f>
        <v>0</v>
      </c>
      <c r="G41" s="169">
        <f ca="1">OFFSET(OFFSET(Tables!$F$262, (COLUMN(G41) - 3) * 99, 0), 0, ROW(G41) - 7)</f>
        <v>0</v>
      </c>
      <c r="H41" s="240">
        <f ca="1">OFFSET(OFFSET(Tables!$F$262, (COLUMN(H41) - 3) * 99, 0), 0, ROW(H41) - 7)</f>
        <v>0</v>
      </c>
      <c r="I41" s="237">
        <f ca="1">OFFSET(OFFSET(Tables!$F$262, (COLUMN(I41) - 3) * 99, 0), 0, ROW(I41) - 7)</f>
        <v>0</v>
      </c>
      <c r="J41" s="169">
        <f ca="1">OFFSET(OFFSET(Tables!$F$262, (COLUMN(J41) - 3) * 99, 0), 0, ROW(J41) - 7)</f>
        <v>0</v>
      </c>
      <c r="K41" s="169">
        <f ca="1">OFFSET(OFFSET(Tables!$F$262, (COLUMN(K41) - 3) * 99, 0), 0, ROW(K41) - 7)</f>
        <v>0</v>
      </c>
      <c r="L41" s="169">
        <f ca="1">OFFSET(OFFSET(Tables!$F$262, (COLUMN(L41) - 3) * 99, 0), 0, ROW(L41) - 7)</f>
        <v>0</v>
      </c>
      <c r="M41" s="240">
        <f ca="1">OFFSET(OFFSET(Tables!$F$262, (COLUMN(M41) - 3) * 99, 0), 0, ROW(M41) - 7)</f>
        <v>0</v>
      </c>
      <c r="N41" s="237">
        <f ca="1">OFFSET(OFFSET(Tables!$F$262, (COLUMN(N41) - 3) * 99, 0), 0, ROW(N41) - 7)</f>
        <v>0</v>
      </c>
      <c r="O41" s="169">
        <f ca="1">OFFSET(OFFSET(Tables!$F$262, (COLUMN(O41) - 3) * 99, 0), 0, ROW(O41) - 7)</f>
        <v>0</v>
      </c>
      <c r="P41" s="240">
        <f ca="1">OFFSET(OFFSET(Tables!$F$262, (COLUMN(P41) - 3) * 99, 0), 0, ROW(P41) - 7)</f>
        <v>0</v>
      </c>
      <c r="Q41" s="494" t="str">
        <f t="shared" ca="1" si="0"/>
        <v/>
      </c>
      <c r="R41" s="230" t="str">
        <f t="shared" ca="1" si="1"/>
        <v/>
      </c>
    </row>
    <row r="42" spans="1:18" x14ac:dyDescent="0.2">
      <c r="A42" s="237" t="str">
        <f ca="1">IF(OFFSET(Tables!$F$5,0,ROW(B42)-7)&gt;0,OFFSET(Tables!$F$5,0,ROW(B42)-7),"")</f>
        <v/>
      </c>
      <c r="B42" s="170">
        <f ca="1">IF(OFFSET(Tables!$F$6,0,ROW(B42)-7)&gt;0,OFFSET(Tables!$F$6,0,ROW(B42)-7),"")</f>
        <v>36</v>
      </c>
      <c r="C42" s="237">
        <f ca="1">OFFSET(OFFSET(Tables!$F$262, (COLUMN(C42) - 3) * 99, 0), 0, ROW(C42) - 7)</f>
        <v>0</v>
      </c>
      <c r="D42" s="169">
        <f ca="1">OFFSET(OFFSET(Tables!$F$262, (COLUMN(D42) - 3) * 99, 0), 0, ROW(D42) - 7)</f>
        <v>0</v>
      </c>
      <c r="E42" s="169">
        <f ca="1">OFFSET(OFFSET(Tables!$F$262, (COLUMN(E42) - 3) * 99, 0), 0, ROW(E42) - 7)</f>
        <v>0</v>
      </c>
      <c r="F42" s="169">
        <f ca="1">OFFSET(OFFSET(Tables!$F$262, (COLUMN(F42) - 3) * 99, 0), 0, ROW(F42) - 7)</f>
        <v>0</v>
      </c>
      <c r="G42" s="169">
        <f ca="1">OFFSET(OFFSET(Tables!$F$262, (COLUMN(G42) - 3) * 99, 0), 0, ROW(G42) - 7)</f>
        <v>0</v>
      </c>
      <c r="H42" s="240">
        <f ca="1">OFFSET(OFFSET(Tables!$F$262, (COLUMN(H42) - 3) * 99, 0), 0, ROW(H42) - 7)</f>
        <v>0</v>
      </c>
      <c r="I42" s="237">
        <f ca="1">OFFSET(OFFSET(Tables!$F$262, (COLUMN(I42) - 3) * 99, 0), 0, ROW(I42) - 7)</f>
        <v>0</v>
      </c>
      <c r="J42" s="169">
        <f ca="1">OFFSET(OFFSET(Tables!$F$262, (COLUMN(J42) - 3) * 99, 0), 0, ROW(J42) - 7)</f>
        <v>0</v>
      </c>
      <c r="K42" s="169">
        <f ca="1">OFFSET(OFFSET(Tables!$F$262, (COLUMN(K42) - 3) * 99, 0), 0, ROW(K42) - 7)</f>
        <v>0</v>
      </c>
      <c r="L42" s="169">
        <f ca="1">OFFSET(OFFSET(Tables!$F$262, (COLUMN(L42) - 3) * 99, 0), 0, ROW(L42) - 7)</f>
        <v>0</v>
      </c>
      <c r="M42" s="240">
        <f ca="1">OFFSET(OFFSET(Tables!$F$262, (COLUMN(M42) - 3) * 99, 0), 0, ROW(M42) - 7)</f>
        <v>0</v>
      </c>
      <c r="N42" s="237">
        <f ca="1">OFFSET(OFFSET(Tables!$F$262, (COLUMN(N42) - 3) * 99, 0), 0, ROW(N42) - 7)</f>
        <v>0</v>
      </c>
      <c r="O42" s="169">
        <f ca="1">OFFSET(OFFSET(Tables!$F$262, (COLUMN(O42) - 3) * 99, 0), 0, ROW(O42) - 7)</f>
        <v>0</v>
      </c>
      <c r="P42" s="240">
        <f ca="1">OFFSET(OFFSET(Tables!$F$262, (COLUMN(P42) - 3) * 99, 0), 0, ROW(P42) - 7)</f>
        <v>0</v>
      </c>
      <c r="Q42" s="494" t="str">
        <f t="shared" ca="1" si="0"/>
        <v/>
      </c>
      <c r="R42" s="230" t="str">
        <f t="shared" ca="1" si="1"/>
        <v/>
      </c>
    </row>
    <row r="43" spans="1:18" x14ac:dyDescent="0.2">
      <c r="A43" s="237" t="str">
        <f ca="1">IF(OFFSET(Tables!$F$5,0,ROW(B43)-7)&gt;0,OFFSET(Tables!$F$5,0,ROW(B43)-7),"")</f>
        <v/>
      </c>
      <c r="B43" s="170">
        <f ca="1">IF(OFFSET(Tables!$F$6,0,ROW(B43)-7)&gt;0,OFFSET(Tables!$F$6,0,ROW(B43)-7),"")</f>
        <v>37</v>
      </c>
      <c r="C43" s="237">
        <f ca="1">OFFSET(OFFSET(Tables!$F$262, (COLUMN(C43) - 3) * 99, 0), 0, ROW(C43) - 7)</f>
        <v>0</v>
      </c>
      <c r="D43" s="169">
        <f ca="1">OFFSET(OFFSET(Tables!$F$262, (COLUMN(D43) - 3) * 99, 0), 0, ROW(D43) - 7)</f>
        <v>0</v>
      </c>
      <c r="E43" s="169">
        <f ca="1">OFFSET(OFFSET(Tables!$F$262, (COLUMN(E43) - 3) * 99, 0), 0, ROW(E43) - 7)</f>
        <v>0</v>
      </c>
      <c r="F43" s="169">
        <f ca="1">OFFSET(OFFSET(Tables!$F$262, (COLUMN(F43) - 3) * 99, 0), 0, ROW(F43) - 7)</f>
        <v>0</v>
      </c>
      <c r="G43" s="169">
        <f ca="1">OFFSET(OFFSET(Tables!$F$262, (COLUMN(G43) - 3) * 99, 0), 0, ROW(G43) - 7)</f>
        <v>0</v>
      </c>
      <c r="H43" s="240">
        <f ca="1">OFFSET(OFFSET(Tables!$F$262, (COLUMN(H43) - 3) * 99, 0), 0, ROW(H43) - 7)</f>
        <v>0</v>
      </c>
      <c r="I43" s="237">
        <f ca="1">OFFSET(OFFSET(Tables!$F$262, (COLUMN(I43) - 3) * 99, 0), 0, ROW(I43) - 7)</f>
        <v>0</v>
      </c>
      <c r="J43" s="169">
        <f ca="1">OFFSET(OFFSET(Tables!$F$262, (COLUMN(J43) - 3) * 99, 0), 0, ROW(J43) - 7)</f>
        <v>0</v>
      </c>
      <c r="K43" s="169">
        <f ca="1">OFFSET(OFFSET(Tables!$F$262, (COLUMN(K43) - 3) * 99, 0), 0, ROW(K43) - 7)</f>
        <v>0</v>
      </c>
      <c r="L43" s="169">
        <f ca="1">OFFSET(OFFSET(Tables!$F$262, (COLUMN(L43) - 3) * 99, 0), 0, ROW(L43) - 7)</f>
        <v>0</v>
      </c>
      <c r="M43" s="240">
        <f ca="1">OFFSET(OFFSET(Tables!$F$262, (COLUMN(M43) - 3) * 99, 0), 0, ROW(M43) - 7)</f>
        <v>0</v>
      </c>
      <c r="N43" s="237">
        <f ca="1">OFFSET(OFFSET(Tables!$F$262, (COLUMN(N43) - 3) * 99, 0), 0, ROW(N43) - 7)</f>
        <v>0</v>
      </c>
      <c r="O43" s="169">
        <f ca="1">OFFSET(OFFSET(Tables!$F$262, (COLUMN(O43) - 3) * 99, 0), 0, ROW(O43) - 7)</f>
        <v>0</v>
      </c>
      <c r="P43" s="240">
        <f ca="1">OFFSET(OFFSET(Tables!$F$262, (COLUMN(P43) - 3) * 99, 0), 0, ROW(P43) - 7)</f>
        <v>0</v>
      </c>
      <c r="Q43" s="494" t="str">
        <f t="shared" ca="1" si="0"/>
        <v/>
      </c>
      <c r="R43" s="230" t="str">
        <f t="shared" ca="1" si="1"/>
        <v/>
      </c>
    </row>
    <row r="44" spans="1:18" x14ac:dyDescent="0.2">
      <c r="A44" s="237" t="str">
        <f ca="1">IF(OFFSET(Tables!$F$5,0,ROW(B44)-7)&gt;0,OFFSET(Tables!$F$5,0,ROW(B44)-7),"")</f>
        <v/>
      </c>
      <c r="B44" s="170">
        <f ca="1">IF(OFFSET(Tables!$F$6,0,ROW(B44)-7)&gt;0,OFFSET(Tables!$F$6,0,ROW(B44)-7),"")</f>
        <v>38</v>
      </c>
      <c r="C44" s="237">
        <f ca="1">OFFSET(OFFSET(Tables!$F$262, (COLUMN(C44) - 3) * 99, 0), 0, ROW(C44) - 7)</f>
        <v>0</v>
      </c>
      <c r="D44" s="169">
        <f ca="1">OFFSET(OFFSET(Tables!$F$262, (COLUMN(D44) - 3) * 99, 0), 0, ROW(D44) - 7)</f>
        <v>0</v>
      </c>
      <c r="E44" s="169">
        <f ca="1">OFFSET(OFFSET(Tables!$F$262, (COLUMN(E44) - 3) * 99, 0), 0, ROW(E44) - 7)</f>
        <v>0</v>
      </c>
      <c r="F44" s="169">
        <f ca="1">OFFSET(OFFSET(Tables!$F$262, (COLUMN(F44) - 3) * 99, 0), 0, ROW(F44) - 7)</f>
        <v>0</v>
      </c>
      <c r="G44" s="169">
        <f ca="1">OFFSET(OFFSET(Tables!$F$262, (COLUMN(G44) - 3) * 99, 0), 0, ROW(G44) - 7)</f>
        <v>0</v>
      </c>
      <c r="H44" s="240">
        <f ca="1">OFFSET(OFFSET(Tables!$F$262, (COLUMN(H44) - 3) * 99, 0), 0, ROW(H44) - 7)</f>
        <v>0</v>
      </c>
      <c r="I44" s="237">
        <f ca="1">OFFSET(OFFSET(Tables!$F$262, (COLUMN(I44) - 3) * 99, 0), 0, ROW(I44) - 7)</f>
        <v>0</v>
      </c>
      <c r="J44" s="169">
        <f ca="1">OFFSET(OFFSET(Tables!$F$262, (COLUMN(J44) - 3) * 99, 0), 0, ROW(J44) - 7)</f>
        <v>0</v>
      </c>
      <c r="K44" s="169">
        <f ca="1">OFFSET(OFFSET(Tables!$F$262, (COLUMN(K44) - 3) * 99, 0), 0, ROW(K44) - 7)</f>
        <v>0</v>
      </c>
      <c r="L44" s="169">
        <f ca="1">OFFSET(OFFSET(Tables!$F$262, (COLUMN(L44) - 3) * 99, 0), 0, ROW(L44) - 7)</f>
        <v>0</v>
      </c>
      <c r="M44" s="240">
        <f ca="1">OFFSET(OFFSET(Tables!$F$262, (COLUMN(M44) - 3) * 99, 0), 0, ROW(M44) - 7)</f>
        <v>0</v>
      </c>
      <c r="N44" s="237">
        <f ca="1">OFFSET(OFFSET(Tables!$F$262, (COLUMN(N44) - 3) * 99, 0), 0, ROW(N44) - 7)</f>
        <v>0</v>
      </c>
      <c r="O44" s="169">
        <f ca="1">OFFSET(OFFSET(Tables!$F$262, (COLUMN(O44) - 3) * 99, 0), 0, ROW(O44) - 7)</f>
        <v>0</v>
      </c>
      <c r="P44" s="240">
        <f ca="1">OFFSET(OFFSET(Tables!$F$262, (COLUMN(P44) - 3) * 99, 0), 0, ROW(P44) - 7)</f>
        <v>0</v>
      </c>
      <c r="Q44" s="494" t="str">
        <f t="shared" ca="1" si="0"/>
        <v/>
      </c>
      <c r="R44" s="230" t="str">
        <f t="shared" ca="1" si="1"/>
        <v/>
      </c>
    </row>
    <row r="45" spans="1:18" x14ac:dyDescent="0.2">
      <c r="A45" s="237" t="str">
        <f ca="1">IF(OFFSET(Tables!$F$5,0,ROW(B45)-7)&gt;0,OFFSET(Tables!$F$5,0,ROW(B45)-7),"")</f>
        <v/>
      </c>
      <c r="B45" s="170">
        <f ca="1">IF(OFFSET(Tables!$F$6,0,ROW(B45)-7)&gt;0,OFFSET(Tables!$F$6,0,ROW(B45)-7),"")</f>
        <v>39</v>
      </c>
      <c r="C45" s="237">
        <f ca="1">OFFSET(OFFSET(Tables!$F$262, (COLUMN(C45) - 3) * 99, 0), 0, ROW(C45) - 7)</f>
        <v>0</v>
      </c>
      <c r="D45" s="169">
        <f ca="1">OFFSET(OFFSET(Tables!$F$262, (COLUMN(D45) - 3) * 99, 0), 0, ROW(D45) - 7)</f>
        <v>0</v>
      </c>
      <c r="E45" s="169">
        <f ca="1">OFFSET(OFFSET(Tables!$F$262, (COLUMN(E45) - 3) * 99, 0), 0, ROW(E45) - 7)</f>
        <v>0</v>
      </c>
      <c r="F45" s="169">
        <f ca="1">OFFSET(OFFSET(Tables!$F$262, (COLUMN(F45) - 3) * 99, 0), 0, ROW(F45) - 7)</f>
        <v>0</v>
      </c>
      <c r="G45" s="169">
        <f ca="1">OFFSET(OFFSET(Tables!$F$262, (COLUMN(G45) - 3) * 99, 0), 0, ROW(G45) - 7)</f>
        <v>0</v>
      </c>
      <c r="H45" s="240">
        <f ca="1">OFFSET(OFFSET(Tables!$F$262, (COLUMN(H45) - 3) * 99, 0), 0, ROW(H45) - 7)</f>
        <v>0</v>
      </c>
      <c r="I45" s="237">
        <f ca="1">OFFSET(OFFSET(Tables!$F$262, (COLUMN(I45) - 3) * 99, 0), 0, ROW(I45) - 7)</f>
        <v>0</v>
      </c>
      <c r="J45" s="169">
        <f ca="1">OFFSET(OFFSET(Tables!$F$262, (COLUMN(J45) - 3) * 99, 0), 0, ROW(J45) - 7)</f>
        <v>0</v>
      </c>
      <c r="K45" s="169">
        <f ca="1">OFFSET(OFFSET(Tables!$F$262, (COLUMN(K45) - 3) * 99, 0), 0, ROW(K45) - 7)</f>
        <v>0</v>
      </c>
      <c r="L45" s="169">
        <f ca="1">OFFSET(OFFSET(Tables!$F$262, (COLUMN(L45) - 3) * 99, 0), 0, ROW(L45) - 7)</f>
        <v>0</v>
      </c>
      <c r="M45" s="240">
        <f ca="1">OFFSET(OFFSET(Tables!$F$262, (COLUMN(M45) - 3) * 99, 0), 0, ROW(M45) - 7)</f>
        <v>0</v>
      </c>
      <c r="N45" s="237">
        <f ca="1">OFFSET(OFFSET(Tables!$F$262, (COLUMN(N45) - 3) * 99, 0), 0, ROW(N45) - 7)</f>
        <v>0</v>
      </c>
      <c r="O45" s="169">
        <f ca="1">OFFSET(OFFSET(Tables!$F$262, (COLUMN(O45) - 3) * 99, 0), 0, ROW(O45) - 7)</f>
        <v>0</v>
      </c>
      <c r="P45" s="240">
        <f ca="1">OFFSET(OFFSET(Tables!$F$262, (COLUMN(P45) - 3) * 99, 0), 0, ROW(P45) - 7)</f>
        <v>0</v>
      </c>
      <c r="Q45" s="494" t="str">
        <f t="shared" ca="1" si="0"/>
        <v/>
      </c>
      <c r="R45" s="230" t="str">
        <f t="shared" ca="1" si="1"/>
        <v/>
      </c>
    </row>
    <row r="46" spans="1:18" x14ac:dyDescent="0.2">
      <c r="A46" s="237" t="str">
        <f ca="1">IF(OFFSET(Tables!$F$5,0,ROW(B46)-7)&gt;0,OFFSET(Tables!$F$5,0,ROW(B46)-7),"")</f>
        <v/>
      </c>
      <c r="B46" s="170">
        <f ca="1">IF(OFFSET(Tables!$F$6,0,ROW(B46)-7)&gt;0,OFFSET(Tables!$F$6,0,ROW(B46)-7),"")</f>
        <v>40</v>
      </c>
      <c r="C46" s="237">
        <f ca="1">OFFSET(OFFSET(Tables!$F$262, (COLUMN(C46) - 3) * 99, 0), 0, ROW(C46) - 7)</f>
        <v>0</v>
      </c>
      <c r="D46" s="169">
        <f ca="1">OFFSET(OFFSET(Tables!$F$262, (COLUMN(D46) - 3) * 99, 0), 0, ROW(D46) - 7)</f>
        <v>0</v>
      </c>
      <c r="E46" s="169">
        <f ca="1">OFFSET(OFFSET(Tables!$F$262, (COLUMN(E46) - 3) * 99, 0), 0, ROW(E46) - 7)</f>
        <v>0</v>
      </c>
      <c r="F46" s="169">
        <f ca="1">OFFSET(OFFSET(Tables!$F$262, (COLUMN(F46) - 3) * 99, 0), 0, ROW(F46) - 7)</f>
        <v>0</v>
      </c>
      <c r="G46" s="169">
        <f ca="1">OFFSET(OFFSET(Tables!$F$262, (COLUMN(G46) - 3) * 99, 0), 0, ROW(G46) - 7)</f>
        <v>0</v>
      </c>
      <c r="H46" s="240">
        <f ca="1">OFFSET(OFFSET(Tables!$F$262, (COLUMN(H46) - 3) * 99, 0), 0, ROW(H46) - 7)</f>
        <v>0</v>
      </c>
      <c r="I46" s="237">
        <f ca="1">OFFSET(OFFSET(Tables!$F$262, (COLUMN(I46) - 3) * 99, 0), 0, ROW(I46) - 7)</f>
        <v>0</v>
      </c>
      <c r="J46" s="169">
        <f ca="1">OFFSET(OFFSET(Tables!$F$262, (COLUMN(J46) - 3) * 99, 0), 0, ROW(J46) - 7)</f>
        <v>0</v>
      </c>
      <c r="K46" s="169">
        <f ca="1">OFFSET(OFFSET(Tables!$F$262, (COLUMN(K46) - 3) * 99, 0), 0, ROW(K46) - 7)</f>
        <v>0</v>
      </c>
      <c r="L46" s="169">
        <f ca="1">OFFSET(OFFSET(Tables!$F$262, (COLUMN(L46) - 3) * 99, 0), 0, ROW(L46) - 7)</f>
        <v>0</v>
      </c>
      <c r="M46" s="240">
        <f ca="1">OFFSET(OFFSET(Tables!$F$262, (COLUMN(M46) - 3) * 99, 0), 0, ROW(M46) - 7)</f>
        <v>0</v>
      </c>
      <c r="N46" s="237">
        <f ca="1">OFFSET(OFFSET(Tables!$F$262, (COLUMN(N46) - 3) * 99, 0), 0, ROW(N46) - 7)</f>
        <v>0</v>
      </c>
      <c r="O46" s="169">
        <f ca="1">OFFSET(OFFSET(Tables!$F$262, (COLUMN(O46) - 3) * 99, 0), 0, ROW(O46) - 7)</f>
        <v>0</v>
      </c>
      <c r="P46" s="240">
        <f ca="1">OFFSET(OFFSET(Tables!$F$262, (COLUMN(P46) - 3) * 99, 0), 0, ROW(P46) - 7)</f>
        <v>0</v>
      </c>
      <c r="Q46" s="494" t="str">
        <f t="shared" ca="1" si="0"/>
        <v/>
      </c>
      <c r="R46" s="230" t="str">
        <f t="shared" ca="1" si="1"/>
        <v/>
      </c>
    </row>
    <row r="47" spans="1:18" x14ac:dyDescent="0.2">
      <c r="A47" s="237" t="str">
        <f ca="1">IF(OFFSET(Tables!$F$5,0,ROW(B47)-7)&gt;0,OFFSET(Tables!$F$5,0,ROW(B47)-7),"")</f>
        <v/>
      </c>
      <c r="B47" s="170">
        <f ca="1">IF(OFFSET(Tables!$F$6,0,ROW(B47)-7)&gt;0,OFFSET(Tables!$F$6,0,ROW(B47)-7),"")</f>
        <v>41</v>
      </c>
      <c r="C47" s="237">
        <f ca="1">OFFSET(OFFSET(Tables!$F$262, (COLUMN(C47) - 3) * 99, 0), 0, ROW(C47) - 7)</f>
        <v>0</v>
      </c>
      <c r="D47" s="169">
        <f ca="1">OFFSET(OFFSET(Tables!$F$262, (COLUMN(D47) - 3) * 99, 0), 0, ROW(D47) - 7)</f>
        <v>0</v>
      </c>
      <c r="E47" s="169">
        <f ca="1">OFFSET(OFFSET(Tables!$F$262, (COLUMN(E47) - 3) * 99, 0), 0, ROW(E47) - 7)</f>
        <v>0</v>
      </c>
      <c r="F47" s="169">
        <f ca="1">OFFSET(OFFSET(Tables!$F$262, (COLUMN(F47) - 3) * 99, 0), 0, ROW(F47) - 7)</f>
        <v>0</v>
      </c>
      <c r="G47" s="169">
        <f ca="1">OFFSET(OFFSET(Tables!$F$262, (COLUMN(G47) - 3) * 99, 0), 0, ROW(G47) - 7)</f>
        <v>0</v>
      </c>
      <c r="H47" s="240">
        <f ca="1">OFFSET(OFFSET(Tables!$F$262, (COLUMN(H47) - 3) * 99, 0), 0, ROW(H47) - 7)</f>
        <v>0</v>
      </c>
      <c r="I47" s="237">
        <f ca="1">OFFSET(OFFSET(Tables!$F$262, (COLUMN(I47) - 3) * 99, 0), 0, ROW(I47) - 7)</f>
        <v>0</v>
      </c>
      <c r="J47" s="169">
        <f ca="1">OFFSET(OFFSET(Tables!$F$262, (COLUMN(J47) - 3) * 99, 0), 0, ROW(J47) - 7)</f>
        <v>0</v>
      </c>
      <c r="K47" s="169">
        <f ca="1">OFFSET(OFFSET(Tables!$F$262, (COLUMN(K47) - 3) * 99, 0), 0, ROW(K47) - 7)</f>
        <v>0</v>
      </c>
      <c r="L47" s="169">
        <f ca="1">OFFSET(OFFSET(Tables!$F$262, (COLUMN(L47) - 3) * 99, 0), 0, ROW(L47) - 7)</f>
        <v>0</v>
      </c>
      <c r="M47" s="240">
        <f ca="1">OFFSET(OFFSET(Tables!$F$262, (COLUMN(M47) - 3) * 99, 0), 0, ROW(M47) - 7)</f>
        <v>0</v>
      </c>
      <c r="N47" s="237">
        <f ca="1">OFFSET(OFFSET(Tables!$F$262, (COLUMN(N47) - 3) * 99, 0), 0, ROW(N47) - 7)</f>
        <v>0</v>
      </c>
      <c r="O47" s="169">
        <f ca="1">OFFSET(OFFSET(Tables!$F$262, (COLUMN(O47) - 3) * 99, 0), 0, ROW(O47) - 7)</f>
        <v>0</v>
      </c>
      <c r="P47" s="240">
        <f ca="1">OFFSET(OFFSET(Tables!$F$262, (COLUMN(P47) - 3) * 99, 0), 0, ROW(P47) - 7)</f>
        <v>0</v>
      </c>
      <c r="Q47" s="494" t="str">
        <f t="shared" ca="1" si="0"/>
        <v/>
      </c>
      <c r="R47" s="230" t="str">
        <f t="shared" ca="1" si="1"/>
        <v/>
      </c>
    </row>
    <row r="48" spans="1:18" x14ac:dyDescent="0.2">
      <c r="A48" s="237" t="str">
        <f ca="1">IF(OFFSET(Tables!$F$5,0,ROW(B48)-7)&gt;0,OFFSET(Tables!$F$5,0,ROW(B48)-7),"")</f>
        <v/>
      </c>
      <c r="B48" s="170">
        <f ca="1">IF(OFFSET(Tables!$F$6,0,ROW(B48)-7)&gt;0,OFFSET(Tables!$F$6,0,ROW(B48)-7),"")</f>
        <v>42</v>
      </c>
      <c r="C48" s="237">
        <f ca="1">OFFSET(OFFSET(Tables!$F$262, (COLUMN(C48) - 3) * 99, 0), 0, ROW(C48) - 7)</f>
        <v>0</v>
      </c>
      <c r="D48" s="169">
        <f ca="1">OFFSET(OFFSET(Tables!$F$262, (COLUMN(D48) - 3) * 99, 0), 0, ROW(D48) - 7)</f>
        <v>0</v>
      </c>
      <c r="E48" s="169">
        <f ca="1">OFFSET(OFFSET(Tables!$F$262, (COLUMN(E48) - 3) * 99, 0), 0, ROW(E48) - 7)</f>
        <v>0</v>
      </c>
      <c r="F48" s="169">
        <f ca="1">OFFSET(OFFSET(Tables!$F$262, (COLUMN(F48) - 3) * 99, 0), 0, ROW(F48) - 7)</f>
        <v>0</v>
      </c>
      <c r="G48" s="169">
        <f ca="1">OFFSET(OFFSET(Tables!$F$262, (COLUMN(G48) - 3) * 99, 0), 0, ROW(G48) - 7)</f>
        <v>0</v>
      </c>
      <c r="H48" s="240">
        <f ca="1">OFFSET(OFFSET(Tables!$F$262, (COLUMN(H48) - 3) * 99, 0), 0, ROW(H48) - 7)</f>
        <v>0</v>
      </c>
      <c r="I48" s="237">
        <f ca="1">OFFSET(OFFSET(Tables!$F$262, (COLUMN(I48) - 3) * 99, 0), 0, ROW(I48) - 7)</f>
        <v>0</v>
      </c>
      <c r="J48" s="169">
        <f ca="1">OFFSET(OFFSET(Tables!$F$262, (COLUMN(J48) - 3) * 99, 0), 0, ROW(J48) - 7)</f>
        <v>0</v>
      </c>
      <c r="K48" s="169">
        <f ca="1">OFFSET(OFFSET(Tables!$F$262, (COLUMN(K48) - 3) * 99, 0), 0, ROW(K48) - 7)</f>
        <v>0</v>
      </c>
      <c r="L48" s="169">
        <f ca="1">OFFSET(OFFSET(Tables!$F$262, (COLUMN(L48) - 3) * 99, 0), 0, ROW(L48) - 7)</f>
        <v>0</v>
      </c>
      <c r="M48" s="240">
        <f ca="1">OFFSET(OFFSET(Tables!$F$262, (COLUMN(M48) - 3) * 99, 0), 0, ROW(M48) - 7)</f>
        <v>0</v>
      </c>
      <c r="N48" s="237">
        <f ca="1">OFFSET(OFFSET(Tables!$F$262, (COLUMN(N48) - 3) * 99, 0), 0, ROW(N48) - 7)</f>
        <v>0</v>
      </c>
      <c r="O48" s="169">
        <f ca="1">OFFSET(OFFSET(Tables!$F$262, (COLUMN(O48) - 3) * 99, 0), 0, ROW(O48) - 7)</f>
        <v>0</v>
      </c>
      <c r="P48" s="240">
        <f ca="1">OFFSET(OFFSET(Tables!$F$262, (COLUMN(P48) - 3) * 99, 0), 0, ROW(P48) - 7)</f>
        <v>0</v>
      </c>
      <c r="Q48" s="494" t="str">
        <f t="shared" ca="1" si="0"/>
        <v/>
      </c>
      <c r="R48" s="230" t="str">
        <f t="shared" ca="1" si="1"/>
        <v/>
      </c>
    </row>
    <row r="49" spans="1:18" x14ac:dyDescent="0.2">
      <c r="A49" s="237" t="str">
        <f ca="1">IF(OFFSET(Tables!$F$5,0,ROW(B49)-7)&gt;0,OFFSET(Tables!$F$5,0,ROW(B49)-7),"")</f>
        <v/>
      </c>
      <c r="B49" s="170">
        <f ca="1">IF(OFFSET(Tables!$F$6,0,ROW(B49)-7)&gt;0,OFFSET(Tables!$F$6,0,ROW(B49)-7),"")</f>
        <v>43</v>
      </c>
      <c r="C49" s="237">
        <f ca="1">OFFSET(OFFSET(Tables!$F$262, (COLUMN(C49) - 3) * 99, 0), 0, ROW(C49) - 7)</f>
        <v>0</v>
      </c>
      <c r="D49" s="169">
        <f ca="1">OFFSET(OFFSET(Tables!$F$262, (COLUMN(D49) - 3) * 99, 0), 0, ROW(D49) - 7)</f>
        <v>0</v>
      </c>
      <c r="E49" s="169">
        <f ca="1">OFFSET(OFFSET(Tables!$F$262, (COLUMN(E49) - 3) * 99, 0), 0, ROW(E49) - 7)</f>
        <v>0</v>
      </c>
      <c r="F49" s="169">
        <f ca="1">OFFSET(OFFSET(Tables!$F$262, (COLUMN(F49) - 3) * 99, 0), 0, ROW(F49) - 7)</f>
        <v>0</v>
      </c>
      <c r="G49" s="169">
        <f ca="1">OFFSET(OFFSET(Tables!$F$262, (COLUMN(G49) - 3) * 99, 0), 0, ROW(G49) - 7)</f>
        <v>0</v>
      </c>
      <c r="H49" s="240">
        <f ca="1">OFFSET(OFFSET(Tables!$F$262, (COLUMN(H49) - 3) * 99, 0), 0, ROW(H49) - 7)</f>
        <v>0</v>
      </c>
      <c r="I49" s="237">
        <f ca="1">OFFSET(OFFSET(Tables!$F$262, (COLUMN(I49) - 3) * 99, 0), 0, ROW(I49) - 7)</f>
        <v>0</v>
      </c>
      <c r="J49" s="169">
        <f ca="1">OFFSET(OFFSET(Tables!$F$262, (COLUMN(J49) - 3) * 99, 0), 0, ROW(J49) - 7)</f>
        <v>0</v>
      </c>
      <c r="K49" s="169">
        <f ca="1">OFFSET(OFFSET(Tables!$F$262, (COLUMN(K49) - 3) * 99, 0), 0, ROW(K49) - 7)</f>
        <v>0</v>
      </c>
      <c r="L49" s="169">
        <f ca="1">OFFSET(OFFSET(Tables!$F$262, (COLUMN(L49) - 3) * 99, 0), 0, ROW(L49) - 7)</f>
        <v>0</v>
      </c>
      <c r="M49" s="240">
        <f ca="1">OFFSET(OFFSET(Tables!$F$262, (COLUMN(M49) - 3) * 99, 0), 0, ROW(M49) - 7)</f>
        <v>0</v>
      </c>
      <c r="N49" s="237">
        <f ca="1">OFFSET(OFFSET(Tables!$F$262, (COLUMN(N49) - 3) * 99, 0), 0, ROW(N49) - 7)</f>
        <v>0</v>
      </c>
      <c r="O49" s="169">
        <f ca="1">OFFSET(OFFSET(Tables!$F$262, (COLUMN(O49) - 3) * 99, 0), 0, ROW(O49) - 7)</f>
        <v>0</v>
      </c>
      <c r="P49" s="240">
        <f ca="1">OFFSET(OFFSET(Tables!$F$262, (COLUMN(P49) - 3) * 99, 0), 0, ROW(P49) - 7)</f>
        <v>0</v>
      </c>
      <c r="Q49" s="494" t="str">
        <f t="shared" ca="1" si="0"/>
        <v/>
      </c>
      <c r="R49" s="230" t="str">
        <f t="shared" ca="1" si="1"/>
        <v/>
      </c>
    </row>
    <row r="50" spans="1:18" x14ac:dyDescent="0.2">
      <c r="A50" s="237" t="str">
        <f ca="1">IF(OFFSET(Tables!$F$5,0,ROW(B50)-7)&gt;0,OFFSET(Tables!$F$5,0,ROW(B50)-7),"")</f>
        <v/>
      </c>
      <c r="B50" s="170">
        <f ca="1">IF(OFFSET(Tables!$F$6,0,ROW(B50)-7)&gt;0,OFFSET(Tables!$F$6,0,ROW(B50)-7),"")</f>
        <v>44</v>
      </c>
      <c r="C50" s="237">
        <f ca="1">OFFSET(OFFSET(Tables!$F$262, (COLUMN(C50) - 3) * 99, 0), 0, ROW(C50) - 7)</f>
        <v>0</v>
      </c>
      <c r="D50" s="169">
        <f ca="1">OFFSET(OFFSET(Tables!$F$262, (COLUMN(D50) - 3) * 99, 0), 0, ROW(D50) - 7)</f>
        <v>0</v>
      </c>
      <c r="E50" s="169">
        <f ca="1">OFFSET(OFFSET(Tables!$F$262, (COLUMN(E50) - 3) * 99, 0), 0, ROW(E50) - 7)</f>
        <v>0</v>
      </c>
      <c r="F50" s="169">
        <f ca="1">OFFSET(OFFSET(Tables!$F$262, (COLUMN(F50) - 3) * 99, 0), 0, ROW(F50) - 7)</f>
        <v>0</v>
      </c>
      <c r="G50" s="169">
        <f ca="1">OFFSET(OFFSET(Tables!$F$262, (COLUMN(G50) - 3) * 99, 0), 0, ROW(G50) - 7)</f>
        <v>0</v>
      </c>
      <c r="H50" s="240">
        <f ca="1">OFFSET(OFFSET(Tables!$F$262, (COLUMN(H50) - 3) * 99, 0), 0, ROW(H50) - 7)</f>
        <v>0</v>
      </c>
      <c r="I50" s="237">
        <f ca="1">OFFSET(OFFSET(Tables!$F$262, (COLUMN(I50) - 3) * 99, 0), 0, ROW(I50) - 7)</f>
        <v>0</v>
      </c>
      <c r="J50" s="169">
        <f ca="1">OFFSET(OFFSET(Tables!$F$262, (COLUMN(J50) - 3) * 99, 0), 0, ROW(J50) - 7)</f>
        <v>0</v>
      </c>
      <c r="K50" s="169">
        <f ca="1">OFFSET(OFFSET(Tables!$F$262, (COLUMN(K50) - 3) * 99, 0), 0, ROW(K50) - 7)</f>
        <v>0</v>
      </c>
      <c r="L50" s="169">
        <f ca="1">OFFSET(OFFSET(Tables!$F$262, (COLUMN(L50) - 3) * 99, 0), 0, ROW(L50) - 7)</f>
        <v>0</v>
      </c>
      <c r="M50" s="240">
        <f ca="1">OFFSET(OFFSET(Tables!$F$262, (COLUMN(M50) - 3) * 99, 0), 0, ROW(M50) - 7)</f>
        <v>0</v>
      </c>
      <c r="N50" s="237">
        <f ca="1">OFFSET(OFFSET(Tables!$F$262, (COLUMN(N50) - 3) * 99, 0), 0, ROW(N50) - 7)</f>
        <v>0</v>
      </c>
      <c r="O50" s="169">
        <f ca="1">OFFSET(OFFSET(Tables!$F$262, (COLUMN(O50) - 3) * 99, 0), 0, ROW(O50) - 7)</f>
        <v>0</v>
      </c>
      <c r="P50" s="240">
        <f ca="1">OFFSET(OFFSET(Tables!$F$262, (COLUMN(P50) - 3) * 99, 0), 0, ROW(P50) - 7)</f>
        <v>0</v>
      </c>
      <c r="Q50" s="494" t="str">
        <f t="shared" ca="1" si="0"/>
        <v/>
      </c>
      <c r="R50" s="230" t="str">
        <f t="shared" ca="1" si="1"/>
        <v/>
      </c>
    </row>
    <row r="51" spans="1:18" x14ac:dyDescent="0.2">
      <c r="A51" s="237" t="str">
        <f ca="1">IF(OFFSET(Tables!$F$5,0,ROW(B51)-7)&gt;0,OFFSET(Tables!$F$5,0,ROW(B51)-7),"")</f>
        <v/>
      </c>
      <c r="B51" s="170">
        <f ca="1">IF(OFFSET(Tables!$F$6,0,ROW(B51)-7)&gt;0,OFFSET(Tables!$F$6,0,ROW(B51)-7),"")</f>
        <v>45</v>
      </c>
      <c r="C51" s="237">
        <f ca="1">OFFSET(OFFSET(Tables!$F$262, (COLUMN(C51) - 3) * 99, 0), 0, ROW(C51) - 7)</f>
        <v>0</v>
      </c>
      <c r="D51" s="169">
        <f ca="1">OFFSET(OFFSET(Tables!$F$262, (COLUMN(D51) - 3) * 99, 0), 0, ROW(D51) - 7)</f>
        <v>0</v>
      </c>
      <c r="E51" s="169">
        <f ca="1">OFFSET(OFFSET(Tables!$F$262, (COLUMN(E51) - 3) * 99, 0), 0, ROW(E51) - 7)</f>
        <v>0</v>
      </c>
      <c r="F51" s="169">
        <f ca="1">OFFSET(OFFSET(Tables!$F$262, (COLUMN(F51) - 3) * 99, 0), 0, ROW(F51) - 7)</f>
        <v>0</v>
      </c>
      <c r="G51" s="169">
        <f ca="1">OFFSET(OFFSET(Tables!$F$262, (COLUMN(G51) - 3) * 99, 0), 0, ROW(G51) - 7)</f>
        <v>0</v>
      </c>
      <c r="H51" s="240">
        <f ca="1">OFFSET(OFFSET(Tables!$F$262, (COLUMN(H51) - 3) * 99, 0), 0, ROW(H51) - 7)</f>
        <v>0</v>
      </c>
      <c r="I51" s="237">
        <f ca="1">OFFSET(OFFSET(Tables!$F$262, (COLUMN(I51) - 3) * 99, 0), 0, ROW(I51) - 7)</f>
        <v>0</v>
      </c>
      <c r="J51" s="169">
        <f ca="1">OFFSET(OFFSET(Tables!$F$262, (COLUMN(J51) - 3) * 99, 0), 0, ROW(J51) - 7)</f>
        <v>0</v>
      </c>
      <c r="K51" s="169">
        <f ca="1">OFFSET(OFFSET(Tables!$F$262, (COLUMN(K51) - 3) * 99, 0), 0, ROW(K51) - 7)</f>
        <v>0</v>
      </c>
      <c r="L51" s="169">
        <f ca="1">OFFSET(OFFSET(Tables!$F$262, (COLUMN(L51) - 3) * 99, 0), 0, ROW(L51) - 7)</f>
        <v>0</v>
      </c>
      <c r="M51" s="240">
        <f ca="1">OFFSET(OFFSET(Tables!$F$262, (COLUMN(M51) - 3) * 99, 0), 0, ROW(M51) - 7)</f>
        <v>0</v>
      </c>
      <c r="N51" s="237">
        <f ca="1">OFFSET(OFFSET(Tables!$F$262, (COLUMN(N51) - 3) * 99, 0), 0, ROW(N51) - 7)</f>
        <v>0</v>
      </c>
      <c r="O51" s="169">
        <f ca="1">OFFSET(OFFSET(Tables!$F$262, (COLUMN(O51) - 3) * 99, 0), 0, ROW(O51) - 7)</f>
        <v>0</v>
      </c>
      <c r="P51" s="240">
        <f ca="1">OFFSET(OFFSET(Tables!$F$262, (COLUMN(P51) - 3) * 99, 0), 0, ROW(P51) - 7)</f>
        <v>0</v>
      </c>
      <c r="Q51" s="494" t="str">
        <f t="shared" ca="1" si="0"/>
        <v/>
      </c>
      <c r="R51" s="230" t="str">
        <f t="shared" ca="1" si="1"/>
        <v/>
      </c>
    </row>
    <row r="52" spans="1:18" x14ac:dyDescent="0.2">
      <c r="A52" s="237" t="str">
        <f ca="1">IF(OFFSET(Tables!$F$5,0,ROW(B52)-7)&gt;0,OFFSET(Tables!$F$5,0,ROW(B52)-7),"")</f>
        <v/>
      </c>
      <c r="B52" s="170">
        <f ca="1">IF(OFFSET(Tables!$F$6,0,ROW(B52)-7)&gt;0,OFFSET(Tables!$F$6,0,ROW(B52)-7),"")</f>
        <v>46</v>
      </c>
      <c r="C52" s="237">
        <f ca="1">OFFSET(OFFSET(Tables!$F$262, (COLUMN(C52) - 3) * 99, 0), 0, ROW(C52) - 7)</f>
        <v>0</v>
      </c>
      <c r="D52" s="169">
        <f ca="1">OFFSET(OFFSET(Tables!$F$262, (COLUMN(D52) - 3) * 99, 0), 0, ROW(D52) - 7)</f>
        <v>0</v>
      </c>
      <c r="E52" s="169">
        <f ca="1">OFFSET(OFFSET(Tables!$F$262, (COLUMN(E52) - 3) * 99, 0), 0, ROW(E52) - 7)</f>
        <v>0</v>
      </c>
      <c r="F52" s="169">
        <f ca="1">OFFSET(OFFSET(Tables!$F$262, (COLUMN(F52) - 3) * 99, 0), 0, ROW(F52) - 7)</f>
        <v>0</v>
      </c>
      <c r="G52" s="169">
        <f ca="1">OFFSET(OFFSET(Tables!$F$262, (COLUMN(G52) - 3) * 99, 0), 0, ROW(G52) - 7)</f>
        <v>0</v>
      </c>
      <c r="H52" s="240">
        <f ca="1">OFFSET(OFFSET(Tables!$F$262, (COLUMN(H52) - 3) * 99, 0), 0, ROW(H52) - 7)</f>
        <v>0</v>
      </c>
      <c r="I52" s="237">
        <f ca="1">OFFSET(OFFSET(Tables!$F$262, (COLUMN(I52) - 3) * 99, 0), 0, ROW(I52) - 7)</f>
        <v>0</v>
      </c>
      <c r="J52" s="169">
        <f ca="1">OFFSET(OFFSET(Tables!$F$262, (COLUMN(J52) - 3) * 99, 0), 0, ROW(J52) - 7)</f>
        <v>0</v>
      </c>
      <c r="K52" s="169">
        <f ca="1">OFFSET(OFFSET(Tables!$F$262, (COLUMN(K52) - 3) * 99, 0), 0, ROW(K52) - 7)</f>
        <v>0</v>
      </c>
      <c r="L52" s="169">
        <f ca="1">OFFSET(OFFSET(Tables!$F$262, (COLUMN(L52) - 3) * 99, 0), 0, ROW(L52) - 7)</f>
        <v>0</v>
      </c>
      <c r="M52" s="240">
        <f ca="1">OFFSET(OFFSET(Tables!$F$262, (COLUMN(M52) - 3) * 99, 0), 0, ROW(M52) - 7)</f>
        <v>0</v>
      </c>
      <c r="N52" s="237">
        <f ca="1">OFFSET(OFFSET(Tables!$F$262, (COLUMN(N52) - 3) * 99, 0), 0, ROW(N52) - 7)</f>
        <v>0</v>
      </c>
      <c r="O52" s="169">
        <f ca="1">OFFSET(OFFSET(Tables!$F$262, (COLUMN(O52) - 3) * 99, 0), 0, ROW(O52) - 7)</f>
        <v>0</v>
      </c>
      <c r="P52" s="240">
        <f ca="1">OFFSET(OFFSET(Tables!$F$262, (COLUMN(P52) - 3) * 99, 0), 0, ROW(P52) - 7)</f>
        <v>0</v>
      </c>
      <c r="Q52" s="494" t="str">
        <f t="shared" ca="1" si="0"/>
        <v/>
      </c>
      <c r="R52" s="230" t="str">
        <f t="shared" ca="1" si="1"/>
        <v/>
      </c>
    </row>
    <row r="53" spans="1:18" x14ac:dyDescent="0.2">
      <c r="A53" s="237" t="str">
        <f ca="1">IF(OFFSET(Tables!$F$5,0,ROW(B53)-7)&gt;0,OFFSET(Tables!$F$5,0,ROW(B53)-7),"")</f>
        <v/>
      </c>
      <c r="B53" s="170">
        <f ca="1">IF(OFFSET(Tables!$F$6,0,ROW(B53)-7)&gt;0,OFFSET(Tables!$F$6,0,ROW(B53)-7),"")</f>
        <v>47</v>
      </c>
      <c r="C53" s="237">
        <f ca="1">OFFSET(OFFSET(Tables!$F$262, (COLUMN(C53) - 3) * 99, 0), 0, ROW(C53) - 7)</f>
        <v>0</v>
      </c>
      <c r="D53" s="169">
        <f ca="1">OFFSET(OFFSET(Tables!$F$262, (COLUMN(D53) - 3) * 99, 0), 0, ROW(D53) - 7)</f>
        <v>0</v>
      </c>
      <c r="E53" s="169">
        <f ca="1">OFFSET(OFFSET(Tables!$F$262, (COLUMN(E53) - 3) * 99, 0), 0, ROW(E53) - 7)</f>
        <v>0</v>
      </c>
      <c r="F53" s="169">
        <f ca="1">OFFSET(OFFSET(Tables!$F$262, (COLUMN(F53) - 3) * 99, 0), 0, ROW(F53) - 7)</f>
        <v>0</v>
      </c>
      <c r="G53" s="169">
        <f ca="1">OFFSET(OFFSET(Tables!$F$262, (COLUMN(G53) - 3) * 99, 0), 0, ROW(G53) - 7)</f>
        <v>0</v>
      </c>
      <c r="H53" s="240">
        <f ca="1">OFFSET(OFFSET(Tables!$F$262, (COLUMN(H53) - 3) * 99, 0), 0, ROW(H53) - 7)</f>
        <v>0</v>
      </c>
      <c r="I53" s="237">
        <f ca="1">OFFSET(OFFSET(Tables!$F$262, (COLUMN(I53) - 3) * 99, 0), 0, ROW(I53) - 7)</f>
        <v>0</v>
      </c>
      <c r="J53" s="169">
        <f ca="1">OFFSET(OFFSET(Tables!$F$262, (COLUMN(J53) - 3) * 99, 0), 0, ROW(J53) - 7)</f>
        <v>0</v>
      </c>
      <c r="K53" s="169">
        <f ca="1">OFFSET(OFFSET(Tables!$F$262, (COLUMN(K53) - 3) * 99, 0), 0, ROW(K53) - 7)</f>
        <v>0</v>
      </c>
      <c r="L53" s="169">
        <f ca="1">OFFSET(OFFSET(Tables!$F$262, (COLUMN(L53) - 3) * 99, 0), 0, ROW(L53) - 7)</f>
        <v>0</v>
      </c>
      <c r="M53" s="240">
        <f ca="1">OFFSET(OFFSET(Tables!$F$262, (COLUMN(M53) - 3) * 99, 0), 0, ROW(M53) - 7)</f>
        <v>0</v>
      </c>
      <c r="N53" s="237">
        <f ca="1">OFFSET(OFFSET(Tables!$F$262, (COLUMN(N53) - 3) * 99, 0), 0, ROW(N53) - 7)</f>
        <v>0</v>
      </c>
      <c r="O53" s="169">
        <f ca="1">OFFSET(OFFSET(Tables!$F$262, (COLUMN(O53) - 3) * 99, 0), 0, ROW(O53) - 7)</f>
        <v>0</v>
      </c>
      <c r="P53" s="240">
        <f ca="1">OFFSET(OFFSET(Tables!$F$262, (COLUMN(P53) - 3) * 99, 0), 0, ROW(P53) - 7)</f>
        <v>0</v>
      </c>
      <c r="Q53" s="494" t="str">
        <f t="shared" ca="1" si="0"/>
        <v/>
      </c>
      <c r="R53" s="230" t="str">
        <f t="shared" ca="1" si="1"/>
        <v/>
      </c>
    </row>
    <row r="54" spans="1:18" x14ac:dyDescent="0.2">
      <c r="A54" s="237" t="str">
        <f ca="1">IF(OFFSET(Tables!$F$5,0,ROW(B54)-7)&gt;0,OFFSET(Tables!$F$5,0,ROW(B54)-7),"")</f>
        <v/>
      </c>
      <c r="B54" s="170">
        <f ca="1">IF(OFFSET(Tables!$F$6,0,ROW(B54)-7)&gt;0,OFFSET(Tables!$F$6,0,ROW(B54)-7),"")</f>
        <v>48</v>
      </c>
      <c r="C54" s="237">
        <f ca="1">OFFSET(OFFSET(Tables!$F$262, (COLUMN(C54) - 3) * 99, 0), 0, ROW(C54) - 7)</f>
        <v>0</v>
      </c>
      <c r="D54" s="169">
        <f ca="1">OFFSET(OFFSET(Tables!$F$262, (COLUMN(D54) - 3) * 99, 0), 0, ROW(D54) - 7)</f>
        <v>0</v>
      </c>
      <c r="E54" s="169">
        <f ca="1">OFFSET(OFFSET(Tables!$F$262, (COLUMN(E54) - 3) * 99, 0), 0, ROW(E54) - 7)</f>
        <v>0</v>
      </c>
      <c r="F54" s="169">
        <f ca="1">OFFSET(OFFSET(Tables!$F$262, (COLUMN(F54) - 3) * 99, 0), 0, ROW(F54) - 7)</f>
        <v>0</v>
      </c>
      <c r="G54" s="169">
        <f ca="1">OFFSET(OFFSET(Tables!$F$262, (COLUMN(G54) - 3) * 99, 0), 0, ROW(G54) - 7)</f>
        <v>0</v>
      </c>
      <c r="H54" s="240">
        <f ca="1">OFFSET(OFFSET(Tables!$F$262, (COLUMN(H54) - 3) * 99, 0), 0, ROW(H54) - 7)</f>
        <v>0</v>
      </c>
      <c r="I54" s="237">
        <f ca="1">OFFSET(OFFSET(Tables!$F$262, (COLUMN(I54) - 3) * 99, 0), 0, ROW(I54) - 7)</f>
        <v>0</v>
      </c>
      <c r="J54" s="169">
        <f ca="1">OFFSET(OFFSET(Tables!$F$262, (COLUMN(J54) - 3) * 99, 0), 0, ROW(J54) - 7)</f>
        <v>0</v>
      </c>
      <c r="K54" s="169">
        <f ca="1">OFFSET(OFFSET(Tables!$F$262, (COLUMN(K54) - 3) * 99, 0), 0, ROW(K54) - 7)</f>
        <v>0</v>
      </c>
      <c r="L54" s="169">
        <f ca="1">OFFSET(OFFSET(Tables!$F$262, (COLUMN(L54) - 3) * 99, 0), 0, ROW(L54) - 7)</f>
        <v>0</v>
      </c>
      <c r="M54" s="240">
        <f ca="1">OFFSET(OFFSET(Tables!$F$262, (COLUMN(M54) - 3) * 99, 0), 0, ROW(M54) - 7)</f>
        <v>0</v>
      </c>
      <c r="N54" s="237">
        <f ca="1">OFFSET(OFFSET(Tables!$F$262, (COLUMN(N54) - 3) * 99, 0), 0, ROW(N54) - 7)</f>
        <v>0</v>
      </c>
      <c r="O54" s="169">
        <f ca="1">OFFSET(OFFSET(Tables!$F$262, (COLUMN(O54) - 3) * 99, 0), 0, ROW(O54) - 7)</f>
        <v>0</v>
      </c>
      <c r="P54" s="240">
        <f ca="1">OFFSET(OFFSET(Tables!$F$262, (COLUMN(P54) - 3) * 99, 0), 0, ROW(P54) - 7)</f>
        <v>0</v>
      </c>
      <c r="Q54" s="494" t="str">
        <f t="shared" ca="1" si="0"/>
        <v/>
      </c>
      <c r="R54" s="230" t="str">
        <f t="shared" ca="1" si="1"/>
        <v/>
      </c>
    </row>
    <row r="55" spans="1:18" x14ac:dyDescent="0.2">
      <c r="A55" s="237" t="str">
        <f ca="1">IF(OFFSET(Tables!$F$5,0,ROW(B55)-7)&gt;0,OFFSET(Tables!$F$5,0,ROW(B55)-7),"")</f>
        <v/>
      </c>
      <c r="B55" s="170">
        <f ca="1">IF(OFFSET(Tables!$F$6,0,ROW(B55)-7)&gt;0,OFFSET(Tables!$F$6,0,ROW(B55)-7),"")</f>
        <v>49</v>
      </c>
      <c r="C55" s="237">
        <f ca="1">OFFSET(OFFSET(Tables!$F$262, (COLUMN(C55) - 3) * 99, 0), 0, ROW(C55) - 7)</f>
        <v>0</v>
      </c>
      <c r="D55" s="169">
        <f ca="1">OFFSET(OFFSET(Tables!$F$262, (COLUMN(D55) - 3) * 99, 0), 0, ROW(D55) - 7)</f>
        <v>0</v>
      </c>
      <c r="E55" s="169">
        <f ca="1">OFFSET(OFFSET(Tables!$F$262, (COLUMN(E55) - 3) * 99, 0), 0, ROW(E55) - 7)</f>
        <v>0</v>
      </c>
      <c r="F55" s="169">
        <f ca="1">OFFSET(OFFSET(Tables!$F$262, (COLUMN(F55) - 3) * 99, 0), 0, ROW(F55) - 7)</f>
        <v>0</v>
      </c>
      <c r="G55" s="169">
        <f ca="1">OFFSET(OFFSET(Tables!$F$262, (COLUMN(G55) - 3) * 99, 0), 0, ROW(G55) - 7)</f>
        <v>0</v>
      </c>
      <c r="H55" s="240">
        <f ca="1">OFFSET(OFFSET(Tables!$F$262, (COLUMN(H55) - 3) * 99, 0), 0, ROW(H55) - 7)</f>
        <v>0</v>
      </c>
      <c r="I55" s="237">
        <f ca="1">OFFSET(OFFSET(Tables!$F$262, (COLUMN(I55) - 3) * 99, 0), 0, ROW(I55) - 7)</f>
        <v>0</v>
      </c>
      <c r="J55" s="169">
        <f ca="1">OFFSET(OFFSET(Tables!$F$262, (COLUMN(J55) - 3) * 99, 0), 0, ROW(J55) - 7)</f>
        <v>0</v>
      </c>
      <c r="K55" s="169">
        <f ca="1">OFFSET(OFFSET(Tables!$F$262, (COLUMN(K55) - 3) * 99, 0), 0, ROW(K55) - 7)</f>
        <v>0</v>
      </c>
      <c r="L55" s="169">
        <f ca="1">OFFSET(OFFSET(Tables!$F$262, (COLUMN(L55) - 3) * 99, 0), 0, ROW(L55) - 7)</f>
        <v>0</v>
      </c>
      <c r="M55" s="240">
        <f ca="1">OFFSET(OFFSET(Tables!$F$262, (COLUMN(M55) - 3) * 99, 0), 0, ROW(M55) - 7)</f>
        <v>0</v>
      </c>
      <c r="N55" s="237">
        <f ca="1">OFFSET(OFFSET(Tables!$F$262, (COLUMN(N55) - 3) * 99, 0), 0, ROW(N55) - 7)</f>
        <v>0</v>
      </c>
      <c r="O55" s="169">
        <f ca="1">OFFSET(OFFSET(Tables!$F$262, (COLUMN(O55) - 3) * 99, 0), 0, ROW(O55) - 7)</f>
        <v>0</v>
      </c>
      <c r="P55" s="240">
        <f ca="1">OFFSET(OFFSET(Tables!$F$262, (COLUMN(P55) - 3) * 99, 0), 0, ROW(P55) - 7)</f>
        <v>0</v>
      </c>
      <c r="Q55" s="494" t="str">
        <f t="shared" ca="1" si="0"/>
        <v/>
      </c>
      <c r="R55" s="230" t="str">
        <f t="shared" ca="1" si="1"/>
        <v/>
      </c>
    </row>
    <row r="56" spans="1:18" x14ac:dyDescent="0.2">
      <c r="A56" s="237" t="str">
        <f ca="1">IF(OFFSET(Tables!$F$5,0,ROW(B56)-7)&gt;0,OFFSET(Tables!$F$5,0,ROW(B56)-7),"")</f>
        <v/>
      </c>
      <c r="B56" s="170">
        <f ca="1">IF(OFFSET(Tables!$F$6,0,ROW(B56)-7)&gt;0,OFFSET(Tables!$F$6,0,ROW(B56)-7),"")</f>
        <v>50</v>
      </c>
      <c r="C56" s="237">
        <f ca="1">OFFSET(OFFSET(Tables!$F$262, (COLUMN(C56) - 3) * 99, 0), 0, ROW(C56) - 7)</f>
        <v>0</v>
      </c>
      <c r="D56" s="169">
        <f ca="1">OFFSET(OFFSET(Tables!$F$262, (COLUMN(D56) - 3) * 99, 0), 0, ROW(D56) - 7)</f>
        <v>0</v>
      </c>
      <c r="E56" s="169">
        <f ca="1">OFFSET(OFFSET(Tables!$F$262, (COLUMN(E56) - 3) * 99, 0), 0, ROW(E56) - 7)</f>
        <v>0</v>
      </c>
      <c r="F56" s="169">
        <f ca="1">OFFSET(OFFSET(Tables!$F$262, (COLUMN(F56) - 3) * 99, 0), 0, ROW(F56) - 7)</f>
        <v>0</v>
      </c>
      <c r="G56" s="169">
        <f ca="1">OFFSET(OFFSET(Tables!$F$262, (COLUMN(G56) - 3) * 99, 0), 0, ROW(G56) - 7)</f>
        <v>0</v>
      </c>
      <c r="H56" s="240">
        <f ca="1">OFFSET(OFFSET(Tables!$F$262, (COLUMN(H56) - 3) * 99, 0), 0, ROW(H56) - 7)</f>
        <v>0</v>
      </c>
      <c r="I56" s="237">
        <f ca="1">OFFSET(OFFSET(Tables!$F$262, (COLUMN(I56) - 3) * 99, 0), 0, ROW(I56) - 7)</f>
        <v>0</v>
      </c>
      <c r="J56" s="169">
        <f ca="1">OFFSET(OFFSET(Tables!$F$262, (COLUMN(J56) - 3) * 99, 0), 0, ROW(J56) - 7)</f>
        <v>0</v>
      </c>
      <c r="K56" s="169">
        <f ca="1">OFFSET(OFFSET(Tables!$F$262, (COLUMN(K56) - 3) * 99, 0), 0, ROW(K56) - 7)</f>
        <v>0</v>
      </c>
      <c r="L56" s="169">
        <f ca="1">OFFSET(OFFSET(Tables!$F$262, (COLUMN(L56) - 3) * 99, 0), 0, ROW(L56) - 7)</f>
        <v>0</v>
      </c>
      <c r="M56" s="240">
        <f ca="1">OFFSET(OFFSET(Tables!$F$262, (COLUMN(M56) - 3) * 99, 0), 0, ROW(M56) - 7)</f>
        <v>0</v>
      </c>
      <c r="N56" s="237">
        <f ca="1">OFFSET(OFFSET(Tables!$F$262, (COLUMN(N56) - 3) * 99, 0), 0, ROW(N56) - 7)</f>
        <v>0</v>
      </c>
      <c r="O56" s="169">
        <f ca="1">OFFSET(OFFSET(Tables!$F$262, (COLUMN(O56) - 3) * 99, 0), 0, ROW(O56) - 7)</f>
        <v>0</v>
      </c>
      <c r="P56" s="240">
        <f ca="1">OFFSET(OFFSET(Tables!$F$262, (COLUMN(P56) - 3) * 99, 0), 0, ROW(P56) - 7)</f>
        <v>0</v>
      </c>
      <c r="Q56" s="494" t="str">
        <f t="shared" ca="1" si="0"/>
        <v/>
      </c>
      <c r="R56" s="230" t="str">
        <f t="shared" ca="1" si="1"/>
        <v/>
      </c>
    </row>
    <row r="57" spans="1:18" x14ac:dyDescent="0.2">
      <c r="A57" s="237" t="str">
        <f ca="1">IF(OFFSET(Tables!$F$5,0,ROW(B57)-7)&gt;0,OFFSET(Tables!$F$5,0,ROW(B57)-7),"")</f>
        <v/>
      </c>
      <c r="B57" s="170">
        <f ca="1">IF(OFFSET(Tables!$F$6,0,ROW(B57)-7)&gt;0,OFFSET(Tables!$F$6,0,ROW(B57)-7),"")</f>
        <v>51</v>
      </c>
      <c r="C57" s="237">
        <f ca="1">OFFSET(OFFSET(Tables!$F$262, (COLUMN(C57) - 3) * 99, 0), 0, ROW(C57) - 7)</f>
        <v>0</v>
      </c>
      <c r="D57" s="169">
        <f ca="1">OFFSET(OFFSET(Tables!$F$262, (COLUMN(D57) - 3) * 99, 0), 0, ROW(D57) - 7)</f>
        <v>0</v>
      </c>
      <c r="E57" s="169">
        <f ca="1">OFFSET(OFFSET(Tables!$F$262, (COLUMN(E57) - 3) * 99, 0), 0, ROW(E57) - 7)</f>
        <v>0</v>
      </c>
      <c r="F57" s="169">
        <f ca="1">OFFSET(OFFSET(Tables!$F$262, (COLUMN(F57) - 3) * 99, 0), 0, ROW(F57) - 7)</f>
        <v>0</v>
      </c>
      <c r="G57" s="169">
        <f ca="1">OFFSET(OFFSET(Tables!$F$262, (COLUMN(G57) - 3) * 99, 0), 0, ROW(G57) - 7)</f>
        <v>0</v>
      </c>
      <c r="H57" s="240">
        <f ca="1">OFFSET(OFFSET(Tables!$F$262, (COLUMN(H57) - 3) * 99, 0), 0, ROW(H57) - 7)</f>
        <v>0</v>
      </c>
      <c r="I57" s="237">
        <f ca="1">OFFSET(OFFSET(Tables!$F$262, (COLUMN(I57) - 3) * 99, 0), 0, ROW(I57) - 7)</f>
        <v>0</v>
      </c>
      <c r="J57" s="169">
        <f ca="1">OFFSET(OFFSET(Tables!$F$262, (COLUMN(J57) - 3) * 99, 0), 0, ROW(J57) - 7)</f>
        <v>0</v>
      </c>
      <c r="K57" s="169">
        <f ca="1">OFFSET(OFFSET(Tables!$F$262, (COLUMN(K57) - 3) * 99, 0), 0, ROW(K57) - 7)</f>
        <v>0</v>
      </c>
      <c r="L57" s="169">
        <f ca="1">OFFSET(OFFSET(Tables!$F$262, (COLUMN(L57) - 3) * 99, 0), 0, ROW(L57) - 7)</f>
        <v>0</v>
      </c>
      <c r="M57" s="240">
        <f ca="1">OFFSET(OFFSET(Tables!$F$262, (COLUMN(M57) - 3) * 99, 0), 0, ROW(M57) - 7)</f>
        <v>0</v>
      </c>
      <c r="N57" s="237">
        <f ca="1">OFFSET(OFFSET(Tables!$F$262, (COLUMN(N57) - 3) * 99, 0), 0, ROW(N57) - 7)</f>
        <v>0</v>
      </c>
      <c r="O57" s="169">
        <f ca="1">OFFSET(OFFSET(Tables!$F$262, (COLUMN(O57) - 3) * 99, 0), 0, ROW(O57) - 7)</f>
        <v>0</v>
      </c>
      <c r="P57" s="240">
        <f ca="1">OFFSET(OFFSET(Tables!$F$262, (COLUMN(P57) - 3) * 99, 0), 0, ROW(P57) - 7)</f>
        <v>0</v>
      </c>
      <c r="Q57" s="494" t="str">
        <f t="shared" ca="1" si="0"/>
        <v/>
      </c>
      <c r="R57" s="230" t="str">
        <f t="shared" ca="1" si="1"/>
        <v/>
      </c>
    </row>
    <row r="58" spans="1:18" x14ac:dyDescent="0.2">
      <c r="A58" s="237" t="str">
        <f ca="1">IF(OFFSET(Tables!$F$5,0,ROW(B58)-7)&gt;0,OFFSET(Tables!$F$5,0,ROW(B58)-7),"")</f>
        <v/>
      </c>
      <c r="B58" s="170">
        <f ca="1">IF(OFFSET(Tables!$F$6,0,ROW(B58)-7)&gt;0,OFFSET(Tables!$F$6,0,ROW(B58)-7),"")</f>
        <v>52</v>
      </c>
      <c r="C58" s="237">
        <f ca="1">OFFSET(OFFSET(Tables!$F$262, (COLUMN(C58) - 3) * 99, 0), 0, ROW(C58) - 7)</f>
        <v>0</v>
      </c>
      <c r="D58" s="169">
        <f ca="1">OFFSET(OFFSET(Tables!$F$262, (COLUMN(D58) - 3) * 99, 0), 0, ROW(D58) - 7)</f>
        <v>0</v>
      </c>
      <c r="E58" s="169">
        <f ca="1">OFFSET(OFFSET(Tables!$F$262, (COLUMN(E58) - 3) * 99, 0), 0, ROW(E58) - 7)</f>
        <v>0</v>
      </c>
      <c r="F58" s="169">
        <f ca="1">OFFSET(OFFSET(Tables!$F$262, (COLUMN(F58) - 3) * 99, 0), 0, ROW(F58) - 7)</f>
        <v>0</v>
      </c>
      <c r="G58" s="169">
        <f ca="1">OFFSET(OFFSET(Tables!$F$262, (COLUMN(G58) - 3) * 99, 0), 0, ROW(G58) - 7)</f>
        <v>0</v>
      </c>
      <c r="H58" s="240">
        <f ca="1">OFFSET(OFFSET(Tables!$F$262, (COLUMN(H58) - 3) * 99, 0), 0, ROW(H58) - 7)</f>
        <v>0</v>
      </c>
      <c r="I58" s="237">
        <f ca="1">OFFSET(OFFSET(Tables!$F$262, (COLUMN(I58) - 3) * 99, 0), 0, ROW(I58) - 7)</f>
        <v>0</v>
      </c>
      <c r="J58" s="169">
        <f ca="1">OFFSET(OFFSET(Tables!$F$262, (COLUMN(J58) - 3) * 99, 0), 0, ROW(J58) - 7)</f>
        <v>0</v>
      </c>
      <c r="K58" s="169">
        <f ca="1">OFFSET(OFFSET(Tables!$F$262, (COLUMN(K58) - 3) * 99, 0), 0, ROW(K58) - 7)</f>
        <v>0</v>
      </c>
      <c r="L58" s="169">
        <f ca="1">OFFSET(OFFSET(Tables!$F$262, (COLUMN(L58) - 3) * 99, 0), 0, ROW(L58) - 7)</f>
        <v>0</v>
      </c>
      <c r="M58" s="240">
        <f ca="1">OFFSET(OFFSET(Tables!$F$262, (COLUMN(M58) - 3) * 99, 0), 0, ROW(M58) - 7)</f>
        <v>0</v>
      </c>
      <c r="N58" s="237">
        <f ca="1">OFFSET(OFFSET(Tables!$F$262, (COLUMN(N58) - 3) * 99, 0), 0, ROW(N58) - 7)</f>
        <v>0</v>
      </c>
      <c r="O58" s="169">
        <f ca="1">OFFSET(OFFSET(Tables!$F$262, (COLUMN(O58) - 3) * 99, 0), 0, ROW(O58) - 7)</f>
        <v>0</v>
      </c>
      <c r="P58" s="240">
        <f ca="1">OFFSET(OFFSET(Tables!$F$262, (COLUMN(P58) - 3) * 99, 0), 0, ROW(P58) - 7)</f>
        <v>0</v>
      </c>
      <c r="Q58" s="494" t="str">
        <f t="shared" ca="1" si="0"/>
        <v/>
      </c>
      <c r="R58" s="230" t="str">
        <f t="shared" ca="1" si="1"/>
        <v/>
      </c>
    </row>
    <row r="59" spans="1:18" ht="13.5" thickBot="1" x14ac:dyDescent="0.25">
      <c r="A59" s="238" t="str">
        <f ca="1">IF(OFFSET(Tables!$F$5,0,ROW(B59)-7)&gt;0,OFFSET(Tables!$F$5,0,ROW(B59)-7),"")</f>
        <v/>
      </c>
      <c r="B59" s="232">
        <f ca="1">IF(OFFSET(Tables!$F$6,0,ROW(B59)-7)&gt;0,OFFSET(Tables!$F$6,0,ROW(B59)-7),"")</f>
        <v>53</v>
      </c>
      <c r="C59" s="238">
        <f ca="1">OFFSET(OFFSET(Tables!$F$262, (COLUMN(C59) - 3) * 99, 0), 0, ROW(C59) - 7)</f>
        <v>0</v>
      </c>
      <c r="D59" s="497">
        <f ca="1">OFFSET(OFFSET(Tables!$F$262, (COLUMN(D59) - 3) * 99, 0), 0, ROW(D59) - 7)</f>
        <v>0</v>
      </c>
      <c r="E59" s="497">
        <f ca="1">OFFSET(OFFSET(Tables!$F$262, (COLUMN(E59) - 3) * 99, 0), 0, ROW(E59) - 7)</f>
        <v>0</v>
      </c>
      <c r="F59" s="497">
        <f ca="1">OFFSET(OFFSET(Tables!$F$262, (COLUMN(F59) - 3) * 99, 0), 0, ROW(F59) - 7)</f>
        <v>0</v>
      </c>
      <c r="G59" s="497">
        <f ca="1">OFFSET(OFFSET(Tables!$F$262, (COLUMN(G59) - 3) * 99, 0), 0, ROW(G59) - 7)</f>
        <v>0</v>
      </c>
      <c r="H59" s="498">
        <f ca="1">OFFSET(OFFSET(Tables!$F$262, (COLUMN(H59) - 3) * 99, 0), 0, ROW(H59) - 7)</f>
        <v>0</v>
      </c>
      <c r="I59" s="237">
        <f ca="1">OFFSET(OFFSET(Tables!$F$262, (COLUMN(I59) - 3) * 99, 0), 0, ROW(I59) - 7)</f>
        <v>0</v>
      </c>
      <c r="J59" s="169">
        <f ca="1">OFFSET(OFFSET(Tables!$F$262, (COLUMN(J59) - 3) * 99, 0), 0, ROW(J59) - 7)</f>
        <v>0</v>
      </c>
      <c r="K59" s="169">
        <f ca="1">OFFSET(OFFSET(Tables!$F$262, (COLUMN(K59) - 3) * 99, 0), 0, ROW(K59) - 7)</f>
        <v>0</v>
      </c>
      <c r="L59" s="169">
        <f ca="1">OFFSET(OFFSET(Tables!$F$262, (COLUMN(L59) - 3) * 99, 0), 0, ROW(L59) - 7)</f>
        <v>0</v>
      </c>
      <c r="M59" s="240">
        <f ca="1">OFFSET(OFFSET(Tables!$F$262, (COLUMN(M59) - 3) * 99, 0), 0, ROW(M59) - 7)</f>
        <v>0</v>
      </c>
      <c r="N59" s="237">
        <f ca="1">OFFSET(OFFSET(Tables!$F$262, (COLUMN(N59) - 3) * 99, 0), 0, ROW(N59) - 7)</f>
        <v>0</v>
      </c>
      <c r="O59" s="169">
        <f ca="1">OFFSET(OFFSET(Tables!$F$262, (COLUMN(O59) - 3) * 99, 0), 0, ROW(O59) - 7)</f>
        <v>0</v>
      </c>
      <c r="P59" s="240">
        <f ca="1">OFFSET(OFFSET(Tables!$F$262, (COLUMN(P59) - 3) * 99, 0), 0, ROW(P59) - 7)</f>
        <v>0</v>
      </c>
      <c r="Q59" s="494" t="str">
        <f t="shared" ca="1" si="0"/>
        <v/>
      </c>
      <c r="R59" s="230" t="str">
        <f t="shared" ca="1" si="1"/>
        <v/>
      </c>
    </row>
    <row r="60" spans="1:18" ht="13.5" thickBot="1" x14ac:dyDescent="0.25">
      <c r="A60" s="635" t="s">
        <v>0</v>
      </c>
      <c r="B60" s="634"/>
      <c r="C60" s="233">
        <f t="shared" ref="C60:P60" ca="1" si="2">SUM(C7:C59)</f>
        <v>20</v>
      </c>
      <c r="D60" s="234">
        <f t="shared" ca="1" si="2"/>
        <v>0</v>
      </c>
      <c r="E60" s="234">
        <f t="shared" ca="1" si="2"/>
        <v>20</v>
      </c>
      <c r="F60" s="234">
        <f t="shared" ca="1" si="2"/>
        <v>3</v>
      </c>
      <c r="G60" s="234">
        <f t="shared" ca="1" si="2"/>
        <v>0</v>
      </c>
      <c r="H60" s="235">
        <f t="shared" ca="1" si="2"/>
        <v>0</v>
      </c>
      <c r="I60" s="502">
        <f t="shared" ca="1" si="2"/>
        <v>0</v>
      </c>
      <c r="J60" s="503">
        <f t="shared" ca="1" si="2"/>
        <v>0</v>
      </c>
      <c r="K60" s="503">
        <f t="shared" ca="1" si="2"/>
        <v>50</v>
      </c>
      <c r="L60" s="503">
        <f t="shared" ca="1" si="2"/>
        <v>0</v>
      </c>
      <c r="M60" s="504">
        <f t="shared" ca="1" si="2"/>
        <v>0</v>
      </c>
      <c r="N60" s="502">
        <f t="shared" ca="1" si="2"/>
        <v>0</v>
      </c>
      <c r="O60" s="503">
        <f t="shared" ca="1" si="2"/>
        <v>110</v>
      </c>
      <c r="P60" s="504">
        <f t="shared" ca="1" si="2"/>
        <v>0</v>
      </c>
      <c r="Q60" s="633"/>
      <c r="R60" s="634"/>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5"/>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165" customFormat="1" ht="15" x14ac:dyDescent="0.2">
      <c r="A1" s="282"/>
    </row>
    <row r="2" spans="1:15" s="165" customFormat="1" ht="15.75" x14ac:dyDescent="0.25">
      <c r="A2" s="603" t="str">
        <f>Tables!$A$257</f>
        <v>Suriname</v>
      </c>
      <c r="B2" s="603"/>
      <c r="C2" s="603"/>
      <c r="D2" s="603"/>
      <c r="E2" s="603"/>
      <c r="F2" s="603"/>
      <c r="G2" s="603"/>
      <c r="H2" s="603"/>
      <c r="I2" s="603"/>
      <c r="J2" s="603"/>
      <c r="K2" s="183"/>
      <c r="L2" s="183"/>
      <c r="M2" s="183"/>
      <c r="O2" s="176"/>
    </row>
    <row r="3" spans="1:15" s="165" customFormat="1" ht="15" x14ac:dyDescent="0.25">
      <c r="A3" s="602" t="str">
        <f>Tables!$A$258</f>
        <v>Years</v>
      </c>
      <c r="B3" s="602"/>
      <c r="C3" s="602"/>
      <c r="D3" s="602"/>
      <c r="E3" s="602"/>
      <c r="F3" s="602"/>
      <c r="G3" s="602"/>
      <c r="H3" s="602"/>
      <c r="I3" s="602"/>
      <c r="J3" s="602"/>
      <c r="K3" s="184"/>
      <c r="L3" s="184"/>
      <c r="M3" s="184"/>
      <c r="O3" s="176"/>
    </row>
    <row r="4" spans="1:15" s="165" customFormat="1" x14ac:dyDescent="0.2"/>
    <row r="5" spans="1:15" s="410" customFormat="1" ht="25.5" customHeight="1" thickBot="1" x14ac:dyDescent="0.25">
      <c r="A5" s="408" t="s">
        <v>171</v>
      </c>
      <c r="B5" s="409"/>
      <c r="C5" s="409"/>
      <c r="D5" s="409"/>
      <c r="E5" s="409"/>
      <c r="F5" s="409"/>
      <c r="G5" s="409"/>
      <c r="H5" s="409"/>
      <c r="I5" s="409"/>
      <c r="J5" s="409"/>
    </row>
    <row r="6" spans="1:15" ht="27" customHeight="1" thickBot="1" x14ac:dyDescent="0.25">
      <c r="A6" s="257"/>
      <c r="B6" s="241" t="str">
        <f>Parameters!$H3</f>
        <v>Under 6 months</v>
      </c>
      <c r="C6" s="242" t="str">
        <f>Parameters!$H4</f>
        <v>6 to 11 months</v>
      </c>
      <c r="D6" s="242" t="str">
        <f>Parameters!$H5</f>
        <v>12 to 23 months</v>
      </c>
      <c r="E6" s="242" t="str">
        <f>Parameters!$H6</f>
        <v>2 to 4 years</v>
      </c>
      <c r="F6" s="242" t="str">
        <f>Parameters!$H7</f>
        <v>5 to 14 years</v>
      </c>
      <c r="G6" s="242" t="str">
        <f>Parameters!$H8</f>
        <v>15 to 49 years</v>
      </c>
      <c r="H6" s="242" t="str">
        <f>Parameters!$H9</f>
        <v>50 to 64 years</v>
      </c>
      <c r="I6" s="242" t="str">
        <f>Parameters!$H10</f>
        <v>65 years +</v>
      </c>
      <c r="J6" s="397" t="s">
        <v>170</v>
      </c>
    </row>
    <row r="7" spans="1:15" ht="18.75" customHeight="1" x14ac:dyDescent="0.2">
      <c r="A7" s="244" t="str">
        <f>Parameters!$E3</f>
        <v>Influenza A(H1N1)pdm09</v>
      </c>
      <c r="B7" s="243">
        <f ca="1">OFFSET(OFFSET(Tables!$BG$265, (ROW(B7) - 7) * 99, 0), (COLUMN(B7)-2) * 12, 0)</f>
        <v>20</v>
      </c>
      <c r="C7" s="243">
        <f ca="1">OFFSET(OFFSET(Tables!$BG$265, (ROW(C7) - 7) * 99, 0), (COLUMN(C7)-2) * 12, 0)</f>
        <v>0</v>
      </c>
      <c r="D7" s="243">
        <f ca="1">OFFSET(OFFSET(Tables!$BG$265, (ROW(D7) - 7) * 99, 0), (COLUMN(D7)-2) * 12, 0)</f>
        <v>0</v>
      </c>
      <c r="E7" s="243">
        <f ca="1">OFFSET(OFFSET(Tables!$BG$265, (ROW(E7) - 7) * 99, 0), (COLUMN(E7)-2) * 12, 0)</f>
        <v>0</v>
      </c>
      <c r="F7" s="243">
        <f ca="1">OFFSET(OFFSET(Tables!$BG$265, (ROW(F7) - 7) * 99, 0), (COLUMN(F7)-2) * 12, 0)</f>
        <v>0</v>
      </c>
      <c r="G7" s="243">
        <f ca="1">OFFSET(OFFSET(Tables!$BG$265, (ROW(G7) - 7) * 99, 0), (COLUMN(G7)-2) * 12, 0)</f>
        <v>0</v>
      </c>
      <c r="H7" s="243">
        <f ca="1">OFFSET(OFFSET(Tables!$BG$265, (ROW(H7) - 7) * 99, 0), (COLUMN(H7)-2) * 12, 0)</f>
        <v>0</v>
      </c>
      <c r="I7" s="243">
        <f ca="1">OFFSET(OFFSET(Tables!$BG$265, (ROW(I7) - 7) * 99, 0), (COLUMN(I7)-2) * 12, 0)</f>
        <v>0</v>
      </c>
      <c r="J7" s="255">
        <f t="shared" ref="J7:J18" ca="1" si="0">SUM(B7:I7)</f>
        <v>20</v>
      </c>
    </row>
    <row r="8" spans="1:15" ht="18.75" customHeight="1" x14ac:dyDescent="0.2">
      <c r="A8" s="245" t="str">
        <f>Parameters!$E4</f>
        <v>Influenza A not subtyped</v>
      </c>
      <c r="B8" s="243">
        <f ca="1">OFFSET(OFFSET(Tables!$BG$265, (ROW(B8) - 7) * 99, 0), (COLUMN(B8)-2) * 12, 0)</f>
        <v>0</v>
      </c>
      <c r="C8" s="243">
        <f ca="1">OFFSET(OFFSET(Tables!$BG$265, (ROW(C8) - 7) * 99, 0), (COLUMN(C8)-2) * 12, 0)</f>
        <v>0</v>
      </c>
      <c r="D8" s="243">
        <f ca="1">OFFSET(OFFSET(Tables!$BG$265, (ROW(D8) - 7) * 99, 0), (COLUMN(D8)-2) * 12, 0)</f>
        <v>0</v>
      </c>
      <c r="E8" s="243">
        <f ca="1">OFFSET(OFFSET(Tables!$BG$265, (ROW(E8) - 7) * 99, 0), (COLUMN(E8)-2) * 12, 0)</f>
        <v>0</v>
      </c>
      <c r="F8" s="243">
        <f ca="1">OFFSET(OFFSET(Tables!$BG$265, (ROW(F8) - 7) * 99, 0), (COLUMN(F8)-2) * 12, 0)</f>
        <v>0</v>
      </c>
      <c r="G8" s="243">
        <f ca="1">OFFSET(OFFSET(Tables!$BG$265, (ROW(G8) - 7) * 99, 0), (COLUMN(G8)-2) * 12, 0)</f>
        <v>0</v>
      </c>
      <c r="H8" s="243">
        <f ca="1">OFFSET(OFFSET(Tables!$BG$265, (ROW(H8) - 7) * 99, 0), (COLUMN(H8)-2) * 12, 0)</f>
        <v>0</v>
      </c>
      <c r="I8" s="243">
        <f ca="1">OFFSET(OFFSET(Tables!$BG$265, (ROW(I8) - 7) * 99, 0), (COLUMN(I8)-2) * 12, 0)</f>
        <v>0</v>
      </c>
      <c r="J8" s="255">
        <f t="shared" ca="1" si="0"/>
        <v>0</v>
      </c>
    </row>
    <row r="9" spans="1:15" ht="18.75" customHeight="1" x14ac:dyDescent="0.2">
      <c r="A9" s="245" t="str">
        <f>Parameters!$E5</f>
        <v>Influenza A not subtypable</v>
      </c>
      <c r="B9" s="243">
        <f ca="1">OFFSET(OFFSET(Tables!$BG$265, (ROW(B9) - 7) * 99, 0), (COLUMN(B9)-2) * 12, 0)</f>
        <v>20</v>
      </c>
      <c r="C9" s="243">
        <f ca="1">OFFSET(OFFSET(Tables!$BG$265, (ROW(C9) - 7) * 99, 0), (COLUMN(C9)-2) * 12, 0)</f>
        <v>0</v>
      </c>
      <c r="D9" s="243">
        <f ca="1">OFFSET(OFFSET(Tables!$BG$265, (ROW(D9) - 7) * 99, 0), (COLUMN(D9)-2) * 12, 0)</f>
        <v>0</v>
      </c>
      <c r="E9" s="243">
        <f ca="1">OFFSET(OFFSET(Tables!$BG$265, (ROW(E9) - 7) * 99, 0), (COLUMN(E9)-2) * 12, 0)</f>
        <v>0</v>
      </c>
      <c r="F9" s="243">
        <f ca="1">OFFSET(OFFSET(Tables!$BG$265, (ROW(F9) - 7) * 99, 0), (COLUMN(F9)-2) * 12, 0)</f>
        <v>0</v>
      </c>
      <c r="G9" s="243">
        <f ca="1">OFFSET(OFFSET(Tables!$BG$265, (ROW(G9) - 7) * 99, 0), (COLUMN(G9)-2) * 12, 0)</f>
        <v>0</v>
      </c>
      <c r="H9" s="243">
        <f ca="1">OFFSET(OFFSET(Tables!$BG$265, (ROW(H9) - 7) * 99, 0), (COLUMN(H9)-2) * 12, 0)</f>
        <v>0</v>
      </c>
      <c r="I9" s="243">
        <f ca="1">OFFSET(OFFSET(Tables!$BG$265, (ROW(I9) - 7) * 99, 0), (COLUMN(I9)-2) * 12, 0)</f>
        <v>0</v>
      </c>
      <c r="J9" s="255">
        <f t="shared" ca="1" si="0"/>
        <v>20</v>
      </c>
    </row>
    <row r="10" spans="1:15" ht="18.75" customHeight="1" x14ac:dyDescent="0.2">
      <c r="A10" s="245" t="str">
        <f>Parameters!$E6</f>
        <v>Influenza A/H1</v>
      </c>
      <c r="B10" s="243">
        <f ca="1">OFFSET(OFFSET(Tables!$BG$265, (ROW(B10) - 7) * 99, 0), (COLUMN(B10)-2) * 12, 0)</f>
        <v>3</v>
      </c>
      <c r="C10" s="243">
        <f ca="1">OFFSET(OFFSET(Tables!$BG$265, (ROW(C10) - 7) * 99, 0), (COLUMN(C10)-2) * 12, 0)</f>
        <v>0</v>
      </c>
      <c r="D10" s="243">
        <f ca="1">OFFSET(OFFSET(Tables!$BG$265, (ROW(D10) - 7) * 99, 0), (COLUMN(D10)-2) * 12, 0)</f>
        <v>0</v>
      </c>
      <c r="E10" s="243">
        <f ca="1">OFFSET(OFFSET(Tables!$BG$265, (ROW(E10) - 7) * 99, 0), (COLUMN(E10)-2) * 12, 0)</f>
        <v>0</v>
      </c>
      <c r="F10" s="243">
        <f ca="1">OFFSET(OFFSET(Tables!$BG$265, (ROW(F10) - 7) * 99, 0), (COLUMN(F10)-2) * 12, 0)</f>
        <v>0</v>
      </c>
      <c r="G10" s="243">
        <f ca="1">OFFSET(OFFSET(Tables!$BG$265, (ROW(G10) - 7) * 99, 0), (COLUMN(G10)-2) * 12, 0)</f>
        <v>0</v>
      </c>
      <c r="H10" s="243">
        <f ca="1">OFFSET(OFFSET(Tables!$BG$265, (ROW(H10) - 7) * 99, 0), (COLUMN(H10)-2) * 12, 0)</f>
        <v>0</v>
      </c>
      <c r="I10" s="243">
        <f ca="1">OFFSET(OFFSET(Tables!$BG$265, (ROW(I10) - 7) * 99, 0), (COLUMN(I10)-2) * 12, 0)</f>
        <v>0</v>
      </c>
      <c r="J10" s="255">
        <f t="shared" ca="1" si="0"/>
        <v>3</v>
      </c>
    </row>
    <row r="11" spans="1:15" ht="18.75" customHeight="1" x14ac:dyDescent="0.2">
      <c r="A11" s="245" t="str">
        <f>Parameters!$E7</f>
        <v>Influenza A/H3N2</v>
      </c>
      <c r="B11" s="243">
        <f ca="1">OFFSET(OFFSET(Tables!$BG$265, (ROW(B11) - 7) * 99, 0), (COLUMN(B11)-2) * 12, 0)</f>
        <v>0</v>
      </c>
      <c r="C11" s="243">
        <f ca="1">OFFSET(OFFSET(Tables!$BG$265, (ROW(C11) - 7) * 99, 0), (COLUMN(C11)-2) * 12, 0)</f>
        <v>0</v>
      </c>
      <c r="D11" s="243">
        <f ca="1">OFFSET(OFFSET(Tables!$BG$265, (ROW(D11) - 7) * 99, 0), (COLUMN(D11)-2) * 12, 0)</f>
        <v>0</v>
      </c>
      <c r="E11" s="243">
        <f ca="1">OFFSET(OFFSET(Tables!$BG$265, (ROW(E11) - 7) * 99, 0), (COLUMN(E11)-2) * 12, 0)</f>
        <v>0</v>
      </c>
      <c r="F11" s="243">
        <f ca="1">OFFSET(OFFSET(Tables!$BG$265, (ROW(F11) - 7) * 99, 0), (COLUMN(F11)-2) * 12, 0)</f>
        <v>0</v>
      </c>
      <c r="G11" s="243">
        <f ca="1">OFFSET(OFFSET(Tables!$BG$265, (ROW(G11) - 7) * 99, 0), (COLUMN(G11)-2) * 12, 0)</f>
        <v>0</v>
      </c>
      <c r="H11" s="243">
        <f ca="1">OFFSET(OFFSET(Tables!$BG$265, (ROW(H11) - 7) * 99, 0), (COLUMN(H11)-2) * 12, 0)</f>
        <v>0</v>
      </c>
      <c r="I11" s="243">
        <f ca="1">OFFSET(OFFSET(Tables!$BG$265, (ROW(I11) - 7) * 99, 0), (COLUMN(I11)-2) * 12, 0)</f>
        <v>0</v>
      </c>
      <c r="J11" s="255">
        <f t="shared" ca="1" si="0"/>
        <v>0</v>
      </c>
    </row>
    <row r="12" spans="1:15" ht="18.75" customHeight="1" x14ac:dyDescent="0.2">
      <c r="A12" s="245" t="str">
        <f>Parameters!$E8</f>
        <v>Influenza B</v>
      </c>
      <c r="B12" s="243">
        <f ca="1">OFFSET(OFFSET(Tables!$BG$265, (ROW(B12) - 7) * 99, 0), (COLUMN(B12)-2) * 12, 0)</f>
        <v>0</v>
      </c>
      <c r="C12" s="243">
        <f ca="1">OFFSET(OFFSET(Tables!$BG$265, (ROW(C12) - 7) * 99, 0), (COLUMN(C12)-2) * 12, 0)</f>
        <v>0</v>
      </c>
      <c r="D12" s="243">
        <f ca="1">OFFSET(OFFSET(Tables!$BG$265, (ROW(D12) - 7) * 99, 0), (COLUMN(D12)-2) * 12, 0)</f>
        <v>0</v>
      </c>
      <c r="E12" s="243">
        <f ca="1">OFFSET(OFFSET(Tables!$BG$265, (ROW(E12) - 7) * 99, 0), (COLUMN(E12)-2) * 12, 0)</f>
        <v>0</v>
      </c>
      <c r="F12" s="243">
        <f ca="1">OFFSET(OFFSET(Tables!$BG$265, (ROW(F12) - 7) * 99, 0), (COLUMN(F12)-2) * 12, 0)</f>
        <v>0</v>
      </c>
      <c r="G12" s="243">
        <f ca="1">OFFSET(OFFSET(Tables!$BG$265, (ROW(G12) - 7) * 99, 0), (COLUMN(G12)-2) * 12, 0)</f>
        <v>0</v>
      </c>
      <c r="H12" s="243">
        <f ca="1">OFFSET(OFFSET(Tables!$BG$265, (ROW(H12) - 7) * 99, 0), (COLUMN(H12)-2) * 12, 0)</f>
        <v>0</v>
      </c>
      <c r="I12" s="243">
        <f ca="1">OFFSET(OFFSET(Tables!$BG$265, (ROW(I12) - 7) * 99, 0), (COLUMN(I12)-2) * 12, 0)</f>
        <v>0</v>
      </c>
      <c r="J12" s="255">
        <f t="shared" ca="1" si="0"/>
        <v>0</v>
      </c>
    </row>
    <row r="13" spans="1:15" ht="18.75" customHeight="1" x14ac:dyDescent="0.2">
      <c r="A13" s="245" t="str">
        <f>Parameters!$E9</f>
        <v>Parainfluenza</v>
      </c>
      <c r="B13" s="243">
        <f ca="1">OFFSET(OFFSET(Tables!$BG$265, (ROW(B13) - 7) * 99, 0), (COLUMN(B13)-2) * 12, 0)</f>
        <v>0</v>
      </c>
      <c r="C13" s="243">
        <f ca="1">OFFSET(OFFSET(Tables!$BG$265, (ROW(C13) - 7) * 99, 0), (COLUMN(C13)-2) * 12, 0)</f>
        <v>0</v>
      </c>
      <c r="D13" s="243">
        <f ca="1">OFFSET(OFFSET(Tables!$BG$265, (ROW(D13) - 7) * 99, 0), (COLUMN(D13)-2) * 12, 0)</f>
        <v>0</v>
      </c>
      <c r="E13" s="243">
        <f ca="1">OFFSET(OFFSET(Tables!$BG$265, (ROW(E13) - 7) * 99, 0), (COLUMN(E13)-2) * 12, 0)</f>
        <v>0</v>
      </c>
      <c r="F13" s="243">
        <f ca="1">OFFSET(OFFSET(Tables!$BG$265, (ROW(F13) - 7) * 99, 0), (COLUMN(F13)-2) * 12, 0)</f>
        <v>0</v>
      </c>
      <c r="G13" s="243">
        <f ca="1">OFFSET(OFFSET(Tables!$BG$265, (ROW(G13) - 7) * 99, 0), (COLUMN(G13)-2) * 12, 0)</f>
        <v>0</v>
      </c>
      <c r="H13" s="243">
        <f ca="1">OFFSET(OFFSET(Tables!$BG$265, (ROW(H13) - 7) * 99, 0), (COLUMN(H13)-2) * 12, 0)</f>
        <v>0</v>
      </c>
      <c r="I13" s="243">
        <f ca="1">OFFSET(OFFSET(Tables!$BG$265, (ROW(I13) - 7) * 99, 0), (COLUMN(I13)-2) * 12, 0)</f>
        <v>0</v>
      </c>
      <c r="J13" s="255">
        <f t="shared" ca="1" si="0"/>
        <v>0</v>
      </c>
    </row>
    <row r="14" spans="1:15" ht="18.75" customHeight="1" x14ac:dyDescent="0.2">
      <c r="A14" s="245" t="str">
        <f>Parameters!$E10</f>
        <v>RSV</v>
      </c>
      <c r="B14" s="243">
        <f ca="1">OFFSET(OFFSET(Tables!$BG$265, (ROW(B14) - 7) * 99, 0), (COLUMN(B14)-2) * 12, 0)</f>
        <v>0</v>
      </c>
      <c r="C14" s="243">
        <f ca="1">OFFSET(OFFSET(Tables!$BG$265, (ROW(C14) - 7) * 99, 0), (COLUMN(C14)-2) * 12, 0)</f>
        <v>0</v>
      </c>
      <c r="D14" s="243">
        <f ca="1">OFFSET(OFFSET(Tables!$BG$265, (ROW(D14) - 7) * 99, 0), (COLUMN(D14)-2) * 12, 0)</f>
        <v>0</v>
      </c>
      <c r="E14" s="243">
        <f ca="1">OFFSET(OFFSET(Tables!$BG$265, (ROW(E14) - 7) * 99, 0), (COLUMN(E14)-2) * 12, 0)</f>
        <v>0</v>
      </c>
      <c r="F14" s="243">
        <f ca="1">OFFSET(OFFSET(Tables!$BG$265, (ROW(F14) - 7) * 99, 0), (COLUMN(F14)-2) * 12, 0)</f>
        <v>0</v>
      </c>
      <c r="G14" s="243">
        <f ca="1">OFFSET(OFFSET(Tables!$BG$265, (ROW(G14) - 7) * 99, 0), (COLUMN(G14)-2) * 12, 0)</f>
        <v>0</v>
      </c>
      <c r="H14" s="243">
        <f ca="1">OFFSET(OFFSET(Tables!$BG$265, (ROW(H14) - 7) * 99, 0), (COLUMN(H14)-2) * 12, 0)</f>
        <v>0</v>
      </c>
      <c r="I14" s="243">
        <f ca="1">OFFSET(OFFSET(Tables!$BG$265, (ROW(I14) - 7) * 99, 0), (COLUMN(I14)-2) * 12, 0)</f>
        <v>0</v>
      </c>
      <c r="J14" s="255">
        <f t="shared" ca="1" si="0"/>
        <v>0</v>
      </c>
    </row>
    <row r="15" spans="1:15" ht="18.75" customHeight="1" x14ac:dyDescent="0.2">
      <c r="A15" s="245" t="str">
        <f>Parameters!$E11</f>
        <v>SARS-CoV-2</v>
      </c>
      <c r="B15" s="243">
        <f ca="1">OFFSET(OFFSET(Tables!$BG$265, (ROW(B15) - 7) * 99, 0), (COLUMN(B15)-2) * 12, 0)</f>
        <v>25</v>
      </c>
      <c r="C15" s="243">
        <f ca="1">OFFSET(OFFSET(Tables!$BG$265, (ROW(C15) - 7) * 99, 0), (COLUMN(C15)-2) * 12, 0)</f>
        <v>0</v>
      </c>
      <c r="D15" s="243">
        <f ca="1">OFFSET(OFFSET(Tables!$BG$265, (ROW(D15) - 7) * 99, 0), (COLUMN(D15)-2) * 12, 0)</f>
        <v>0</v>
      </c>
      <c r="E15" s="243">
        <f ca="1">OFFSET(OFFSET(Tables!$BG$265, (ROW(E15) - 7) * 99, 0), (COLUMN(E15)-2) * 12, 0)</f>
        <v>0</v>
      </c>
      <c r="F15" s="243">
        <f ca="1">OFFSET(OFFSET(Tables!$BG$265, (ROW(F15) - 7) * 99, 0), (COLUMN(F15)-2) * 12, 0)</f>
        <v>0</v>
      </c>
      <c r="G15" s="243">
        <f ca="1">OFFSET(OFFSET(Tables!$BG$265, (ROW(G15) - 7) * 99, 0), (COLUMN(G15)-2) * 12, 0)</f>
        <v>0</v>
      </c>
      <c r="H15" s="243">
        <f ca="1">OFFSET(OFFSET(Tables!$BG$265, (ROW(H15) - 7) * 99, 0), (COLUMN(H15)-2) * 12, 0)</f>
        <v>0</v>
      </c>
      <c r="I15" s="243">
        <f ca="1">OFFSET(OFFSET(Tables!$BG$265, (ROW(I15) - 7) * 99, 0), (COLUMN(I15)-2) * 12, 0)</f>
        <v>25</v>
      </c>
      <c r="J15" s="255">
        <f t="shared" ca="1" si="0"/>
        <v>50</v>
      </c>
    </row>
    <row r="16" spans="1:15" ht="18.75" customHeight="1" x14ac:dyDescent="0.2">
      <c r="A16" s="245" t="str">
        <f>Parameters!$E12</f>
        <v>Adenovirus</v>
      </c>
      <c r="B16" s="243">
        <f ca="1">OFFSET(OFFSET(Tables!$BG$265, (ROW(B16) - 7) * 99, 0), (COLUMN(B16)-2) * 12, 0)</f>
        <v>0</v>
      </c>
      <c r="C16" s="243">
        <f ca="1">OFFSET(OFFSET(Tables!$BG$265, (ROW(C16) - 7) * 99, 0), (COLUMN(C16)-2) * 12, 0)</f>
        <v>0</v>
      </c>
      <c r="D16" s="243">
        <f ca="1">OFFSET(OFFSET(Tables!$BG$265, (ROW(D16) - 7) * 99, 0), (COLUMN(D16)-2) * 12, 0)</f>
        <v>0</v>
      </c>
      <c r="E16" s="243">
        <f ca="1">OFFSET(OFFSET(Tables!$BG$265, (ROW(E16) - 7) * 99, 0), (COLUMN(E16)-2) * 12, 0)</f>
        <v>0</v>
      </c>
      <c r="F16" s="243">
        <f ca="1">OFFSET(OFFSET(Tables!$BG$265, (ROW(F16) - 7) * 99, 0), (COLUMN(F16)-2) * 12, 0)</f>
        <v>0</v>
      </c>
      <c r="G16" s="243">
        <f ca="1">OFFSET(OFFSET(Tables!$BG$265, (ROW(G16) - 7) * 99, 0), (COLUMN(G16)-2) * 12, 0)</f>
        <v>0</v>
      </c>
      <c r="H16" s="243">
        <f ca="1">OFFSET(OFFSET(Tables!$BG$265, (ROW(H16) - 7) * 99, 0), (COLUMN(H16)-2) * 12, 0)</f>
        <v>0</v>
      </c>
      <c r="I16" s="243">
        <f ca="1">OFFSET(OFFSET(Tables!$BG$265, (ROW(I16) - 7) * 99, 0), (COLUMN(I16)-2) * 12, 0)</f>
        <v>0</v>
      </c>
      <c r="J16" s="255">
        <f t="shared" ca="1" si="0"/>
        <v>0</v>
      </c>
    </row>
    <row r="17" spans="1:10" ht="18.75" customHeight="1" thickBot="1" x14ac:dyDescent="0.25">
      <c r="A17" s="487" t="str">
        <f>Parameters!$E13</f>
        <v>Other</v>
      </c>
      <c r="B17" s="243">
        <f ca="1">OFFSET(OFFSET(Tables!$BG$265, (ROW(B17) - 7) * 99, 0), (COLUMN(B17)-2) * 12, 0)</f>
        <v>0</v>
      </c>
      <c r="C17" s="243">
        <f ca="1">OFFSET(OFFSET(Tables!$BG$265, (ROW(C17) - 7) * 99, 0), (COLUMN(C17)-2) * 12, 0)</f>
        <v>0</v>
      </c>
      <c r="D17" s="243">
        <f ca="1">OFFSET(OFFSET(Tables!$BG$265, (ROW(D17) - 7) * 99, 0), (COLUMN(D17)-2) * 12, 0)</f>
        <v>0</v>
      </c>
      <c r="E17" s="243">
        <f ca="1">OFFSET(OFFSET(Tables!$BG$265, (ROW(E17) - 7) * 99, 0), (COLUMN(E17)-2) * 12, 0)</f>
        <v>0</v>
      </c>
      <c r="F17" s="243">
        <f ca="1">OFFSET(OFFSET(Tables!$BG$265, (ROW(F17) - 7) * 99, 0), (COLUMN(F17)-2) * 12, 0)</f>
        <v>0</v>
      </c>
      <c r="G17" s="243">
        <f ca="1">OFFSET(OFFSET(Tables!$BG$265, (ROW(G17) - 7) * 99, 0), (COLUMN(G17)-2) * 12, 0)</f>
        <v>0</v>
      </c>
      <c r="H17" s="243">
        <f ca="1">OFFSET(OFFSET(Tables!$BG$265, (ROW(H17) - 7) * 99, 0), (COLUMN(H17)-2) * 12, 0)</f>
        <v>0</v>
      </c>
      <c r="I17" s="243">
        <f ca="1">OFFSET(OFFSET(Tables!$BG$265, (ROW(I17) - 7) * 99, 0), (COLUMN(I17)-2) * 12, 0)</f>
        <v>0</v>
      </c>
      <c r="J17" s="255">
        <f t="shared" ca="1" si="0"/>
        <v>0</v>
      </c>
    </row>
    <row r="18" spans="1:10" ht="18.75" customHeight="1" thickBot="1" x14ac:dyDescent="0.25">
      <c r="A18" s="249" t="str">
        <f>Parameters!$B$83</f>
        <v>Grand Total</v>
      </c>
      <c r="B18" s="250">
        <f ca="1">SUM(B7:B17)</f>
        <v>68</v>
      </c>
      <c r="C18" s="251">
        <f t="shared" ref="C18:I18" ca="1" si="1">SUM(C7:C17)</f>
        <v>0</v>
      </c>
      <c r="D18" s="251">
        <f t="shared" ca="1" si="1"/>
        <v>0</v>
      </c>
      <c r="E18" s="251">
        <f t="shared" ca="1" si="1"/>
        <v>0</v>
      </c>
      <c r="F18" s="251">
        <f t="shared" ca="1" si="1"/>
        <v>0</v>
      </c>
      <c r="G18" s="254">
        <f t="shared" ca="1" si="1"/>
        <v>0</v>
      </c>
      <c r="H18" s="254">
        <f t="shared" ca="1" si="1"/>
        <v>0</v>
      </c>
      <c r="I18" s="251">
        <f t="shared" ca="1" si="1"/>
        <v>25</v>
      </c>
      <c r="J18" s="256">
        <f t="shared" ca="1" si="0"/>
        <v>93</v>
      </c>
    </row>
    <row r="19" spans="1:10" ht="18.75" customHeight="1" x14ac:dyDescent="0.2">
      <c r="A19" s="282"/>
      <c r="B19" s="185"/>
      <c r="C19" s="185"/>
      <c r="D19" s="185"/>
      <c r="E19" s="185"/>
      <c r="F19" s="185"/>
      <c r="G19" s="185"/>
      <c r="H19" s="185"/>
      <c r="I19" s="185"/>
      <c r="J19" s="185"/>
    </row>
    <row r="20" spans="1:10" s="410" customFormat="1" ht="23.25" customHeight="1" thickBot="1" x14ac:dyDescent="0.25">
      <c r="A20" s="408" t="s">
        <v>172</v>
      </c>
      <c r="B20" s="409"/>
      <c r="C20" s="409"/>
      <c r="D20" s="409"/>
      <c r="E20" s="409"/>
      <c r="F20" s="411"/>
      <c r="G20" s="411"/>
      <c r="H20" s="411"/>
      <c r="I20" s="411"/>
      <c r="J20" s="411"/>
    </row>
    <row r="21" spans="1:10" ht="17.25" customHeight="1" thickBot="1" x14ac:dyDescent="0.25">
      <c r="A21" s="319"/>
      <c r="B21" s="398" t="str">
        <f>Parameters!$B$11</f>
        <v>Hosp.</v>
      </c>
      <c r="C21" s="399" t="str">
        <f>Parameters!$B$12</f>
        <v>ICU</v>
      </c>
      <c r="D21" s="400" t="str">
        <f>Parameters!$B$13</f>
        <v>Death</v>
      </c>
      <c r="E21" s="319"/>
      <c r="F21" s="96"/>
      <c r="G21" s="96"/>
      <c r="H21" s="96"/>
      <c r="I21" s="96"/>
      <c r="J21" s="96"/>
    </row>
    <row r="22" spans="1:10" ht="45" customHeight="1" thickBot="1" x14ac:dyDescent="0.25">
      <c r="A22" s="303" t="s">
        <v>103</v>
      </c>
      <c r="B22" s="246" t="s">
        <v>86</v>
      </c>
      <c r="C22" s="247" t="s">
        <v>121</v>
      </c>
      <c r="D22" s="248" t="s">
        <v>87</v>
      </c>
      <c r="E22" s="96"/>
      <c r="F22" s="96"/>
      <c r="G22" s="96"/>
      <c r="H22" s="96"/>
      <c r="I22" s="96"/>
      <c r="J22" s="96"/>
    </row>
    <row r="23" spans="1:10" ht="21" customHeight="1" x14ac:dyDescent="0.2">
      <c r="A23" s="244" t="str">
        <f>Parameters!$E3</f>
        <v>Influenza A(H1N1)pdm09</v>
      </c>
      <c r="B23" s="243">
        <f ca="1">OFFSET(OFFSET(Tables!$BJ$266, (ROW(B23) - 23) * 99, 0), (COLUMN(B23)-2) * 3, 0)</f>
        <v>20</v>
      </c>
      <c r="C23" s="243">
        <f ca="1">OFFSET(OFFSET(Tables!$BJ$266, (ROW(C23) - 23) * 99, 0), (COLUMN(C23)-2) * 3, 0)</f>
        <v>3</v>
      </c>
      <c r="D23" s="243">
        <f ca="1">OFFSET(OFFSET(Tables!$BJ$266, (ROW(D23) - 23) * 99, 0), (COLUMN(D23)-2) * 3, 0)</f>
        <v>5</v>
      </c>
      <c r="E23" s="96"/>
      <c r="F23" s="96"/>
      <c r="G23" s="96"/>
      <c r="H23" s="96"/>
      <c r="I23" s="96"/>
      <c r="J23" s="96"/>
    </row>
    <row r="24" spans="1:10" ht="21" customHeight="1" x14ac:dyDescent="0.2">
      <c r="A24" s="245" t="str">
        <f>Parameters!$E4</f>
        <v>Influenza A not subtyped</v>
      </c>
      <c r="B24" s="243">
        <f ca="1">OFFSET(OFFSET(Tables!$BJ$266, (ROW(B24) - 23) * 99, 0), (COLUMN(B24)-2) * 3, 0)</f>
        <v>0</v>
      </c>
      <c r="C24" s="243">
        <f ca="1">OFFSET(OFFSET(Tables!$BJ$266, (ROW(C24) - 23) * 99, 0), (COLUMN(C24)-2) * 3, 0)</f>
        <v>0</v>
      </c>
      <c r="D24" s="243">
        <f ca="1">OFFSET(OFFSET(Tables!$BJ$266, (ROW(D24) - 23) * 99, 0), (COLUMN(D24)-2) * 3, 0)</f>
        <v>0</v>
      </c>
      <c r="E24" s="96"/>
      <c r="F24" s="96"/>
      <c r="G24" s="96"/>
      <c r="H24" s="96"/>
      <c r="I24" s="96"/>
      <c r="J24" s="96"/>
    </row>
    <row r="25" spans="1:10" ht="21" customHeight="1" x14ac:dyDescent="0.2">
      <c r="A25" s="245" t="str">
        <f>Parameters!$E5</f>
        <v>Influenza A not subtypable</v>
      </c>
      <c r="B25" s="243">
        <f ca="1">OFFSET(OFFSET(Tables!$BJ$266, (ROW(B25) - 23) * 99, 0), (COLUMN(B25)-2) * 3, 0)</f>
        <v>20</v>
      </c>
      <c r="C25" s="243">
        <f ca="1">OFFSET(OFFSET(Tables!$BJ$266, (ROW(C25) - 23) * 99, 0), (COLUMN(C25)-2) * 3, 0)</f>
        <v>4</v>
      </c>
      <c r="D25" s="243">
        <f ca="1">OFFSET(OFFSET(Tables!$BJ$266, (ROW(D25) - 23) * 99, 0), (COLUMN(D25)-2) * 3, 0)</f>
        <v>3</v>
      </c>
      <c r="E25" s="96"/>
      <c r="F25" s="96"/>
      <c r="G25" s="96"/>
      <c r="H25" s="96"/>
      <c r="I25" s="96"/>
      <c r="J25" s="96"/>
    </row>
    <row r="26" spans="1:10" ht="21" customHeight="1" x14ac:dyDescent="0.2">
      <c r="A26" s="245" t="str">
        <f>Parameters!$E6</f>
        <v>Influenza A/H1</v>
      </c>
      <c r="B26" s="243">
        <f ca="1">OFFSET(OFFSET(Tables!$BJ$266, (ROW(B26) - 23) * 99, 0), (COLUMN(B26)-2) * 3, 0)</f>
        <v>7</v>
      </c>
      <c r="C26" s="243">
        <f ca="1">OFFSET(OFFSET(Tables!$BJ$266, (ROW(C26) - 23) * 99, 0), (COLUMN(C26)-2) * 3, 0)</f>
        <v>11</v>
      </c>
      <c r="D26" s="243">
        <f ca="1">OFFSET(OFFSET(Tables!$BJ$266, (ROW(D26) - 23) * 99, 0), (COLUMN(D26)-2) * 3, 0)</f>
        <v>15</v>
      </c>
      <c r="E26" s="96"/>
      <c r="F26" s="96"/>
      <c r="G26" s="96"/>
      <c r="H26" s="96"/>
      <c r="I26" s="96"/>
      <c r="J26" s="96"/>
    </row>
    <row r="27" spans="1:10" ht="21" customHeight="1" x14ac:dyDescent="0.2">
      <c r="A27" s="245" t="str">
        <f>Parameters!$E7</f>
        <v>Influenza A/H3N2</v>
      </c>
      <c r="B27" s="243">
        <f ca="1">OFFSET(OFFSET(Tables!$BJ$266, (ROW(B27) - 23) * 99, 0), (COLUMN(B27)-2) * 3, 0)</f>
        <v>0</v>
      </c>
      <c r="C27" s="243">
        <f ca="1">OFFSET(OFFSET(Tables!$BJ$266, (ROW(C27) - 23) * 99, 0), (COLUMN(C27)-2) * 3, 0)</f>
        <v>0</v>
      </c>
      <c r="D27" s="243">
        <f ca="1">OFFSET(OFFSET(Tables!$BJ$266, (ROW(D27) - 23) * 99, 0), (COLUMN(D27)-2) * 3, 0)</f>
        <v>0</v>
      </c>
      <c r="E27" s="96"/>
      <c r="F27" s="96"/>
      <c r="G27" s="96"/>
      <c r="H27" s="96"/>
      <c r="I27" s="96"/>
      <c r="J27" s="96"/>
    </row>
    <row r="28" spans="1:10" ht="21" customHeight="1" x14ac:dyDescent="0.2">
      <c r="A28" s="245" t="str">
        <f>Parameters!$E8</f>
        <v>Influenza B</v>
      </c>
      <c r="B28" s="243">
        <f ca="1">OFFSET(OFFSET(Tables!$BJ$266, (ROW(B28) - 23) * 99, 0), (COLUMN(B28)-2) * 3, 0)</f>
        <v>0</v>
      </c>
      <c r="C28" s="243">
        <f ca="1">OFFSET(OFFSET(Tables!$BJ$266, (ROW(C28) - 23) * 99, 0), (COLUMN(C28)-2) * 3, 0)</f>
        <v>0</v>
      </c>
      <c r="D28" s="243">
        <f ca="1">OFFSET(OFFSET(Tables!$BJ$266, (ROW(D28) - 23) * 99, 0), (COLUMN(D28)-2) * 3, 0)</f>
        <v>0</v>
      </c>
      <c r="E28" s="96"/>
      <c r="F28" s="96"/>
      <c r="G28" s="96"/>
      <c r="H28" s="96"/>
      <c r="I28" s="96"/>
      <c r="J28" s="96"/>
    </row>
    <row r="29" spans="1:10" ht="21" customHeight="1" x14ac:dyDescent="0.2">
      <c r="A29" s="245" t="str">
        <f>Parameters!$E9</f>
        <v>Parainfluenza</v>
      </c>
      <c r="B29" s="243">
        <f ca="1">OFFSET(OFFSET(Tables!$BJ$266, (ROW(B29) - 23) * 99, 0), (COLUMN(B29)-2) * 3, 0)</f>
        <v>0</v>
      </c>
      <c r="C29" s="243">
        <f ca="1">OFFSET(OFFSET(Tables!$BJ$266, (ROW(C29) - 23) * 99, 0), (COLUMN(C29)-2) * 3, 0)</f>
        <v>0</v>
      </c>
      <c r="D29" s="243">
        <f ca="1">OFFSET(OFFSET(Tables!$BJ$266, (ROW(D29) - 23) * 99, 0), (COLUMN(D29)-2) * 3, 0)</f>
        <v>0</v>
      </c>
      <c r="E29" s="96"/>
      <c r="F29" s="96"/>
      <c r="G29" s="96"/>
      <c r="H29" s="96"/>
      <c r="I29" s="96"/>
      <c r="J29" s="96"/>
    </row>
    <row r="30" spans="1:10" ht="21" customHeight="1" x14ac:dyDescent="0.2">
      <c r="A30" s="245" t="str">
        <f>Parameters!$E10</f>
        <v>RSV</v>
      </c>
      <c r="B30" s="243">
        <f ca="1">OFFSET(OFFSET(Tables!$BJ$266, (ROW(B30) - 23) * 99, 0), (COLUMN(B30)-2) * 3, 0)</f>
        <v>0</v>
      </c>
      <c r="C30" s="243">
        <f ca="1">OFFSET(OFFSET(Tables!$BJ$266, (ROW(C30) - 23) * 99, 0), (COLUMN(C30)-2) * 3, 0)</f>
        <v>0</v>
      </c>
      <c r="D30" s="243">
        <f ca="1">OFFSET(OFFSET(Tables!$BJ$266, (ROW(D30) - 23) * 99, 0), (COLUMN(D30)-2) * 3, 0)</f>
        <v>0</v>
      </c>
      <c r="E30" s="96"/>
      <c r="F30" s="96"/>
      <c r="G30" s="96"/>
      <c r="H30" s="96"/>
      <c r="I30" s="96"/>
      <c r="J30" s="96"/>
    </row>
    <row r="31" spans="1:10" ht="21" customHeight="1" x14ac:dyDescent="0.2">
      <c r="A31" s="245" t="str">
        <f>Parameters!$E11</f>
        <v>SARS-CoV-2</v>
      </c>
      <c r="B31" s="243">
        <f ca="1">OFFSET(OFFSET(Tables!$BJ$266, (ROW(B31) - 23) * 99, 0), (COLUMN(B31)-2) * 3, 0)</f>
        <v>50</v>
      </c>
      <c r="C31" s="243">
        <f ca="1">OFFSET(OFFSET(Tables!$BJ$266, (ROW(C31) - 23) * 99, 0), (COLUMN(C31)-2) * 3, 0)</f>
        <v>14</v>
      </c>
      <c r="D31" s="243">
        <f ca="1">OFFSET(OFFSET(Tables!$BJ$266, (ROW(D31) - 23) * 99, 0), (COLUMN(D31)-2) * 3, 0)</f>
        <v>6</v>
      </c>
      <c r="E31" s="96"/>
      <c r="F31" s="96"/>
      <c r="G31" s="96"/>
      <c r="H31" s="96"/>
      <c r="I31" s="96"/>
      <c r="J31" s="96"/>
    </row>
    <row r="32" spans="1:10" ht="21" customHeight="1" x14ac:dyDescent="0.2">
      <c r="A32" s="245" t="str">
        <f>Parameters!$E12</f>
        <v>Adenovirus</v>
      </c>
      <c r="B32" s="243">
        <f ca="1">OFFSET(OFFSET(Tables!$BJ$266, (ROW(B32) - 23) * 99, 0), (COLUMN(B32)-2) * 3, 0)</f>
        <v>0</v>
      </c>
      <c r="C32" s="243">
        <f ca="1">OFFSET(OFFSET(Tables!$BJ$266, (ROW(C32) - 23) * 99, 0), (COLUMN(C32)-2) * 3, 0)</f>
        <v>0</v>
      </c>
      <c r="D32" s="243">
        <f ca="1">OFFSET(OFFSET(Tables!$BJ$266, (ROW(D32) - 23) * 99, 0), (COLUMN(D32)-2) * 3, 0)</f>
        <v>0</v>
      </c>
      <c r="E32" s="96"/>
      <c r="F32" s="96"/>
      <c r="G32" s="96"/>
      <c r="H32" s="96"/>
      <c r="I32" s="96"/>
      <c r="J32" s="96"/>
    </row>
    <row r="33" spans="1:10" ht="21" customHeight="1" thickBot="1" x14ac:dyDescent="0.25">
      <c r="A33" s="487" t="str">
        <f>Parameters!$E13</f>
        <v>Other</v>
      </c>
      <c r="B33" s="243">
        <f ca="1">OFFSET(OFFSET(Tables!$BJ$266, (ROW(B33) - 23) * 99, 0), (COLUMN(B33)-2) * 3, 0)</f>
        <v>0</v>
      </c>
      <c r="C33" s="243">
        <f ca="1">OFFSET(OFFSET(Tables!$BJ$266, (ROW(C33) - 23) * 99, 0), (COLUMN(C33)-2) * 3, 0)</f>
        <v>0</v>
      </c>
      <c r="D33" s="243">
        <f ca="1">OFFSET(OFFSET(Tables!$BJ$266, (ROW(D33) - 23) * 99, 0), (COLUMN(D33)-2) * 3, 0)</f>
        <v>0</v>
      </c>
      <c r="E33" s="96"/>
      <c r="F33" s="96"/>
      <c r="G33" s="96"/>
      <c r="H33" s="96"/>
      <c r="I33" s="96"/>
      <c r="J33" s="96"/>
    </row>
    <row r="34" spans="1:10" ht="21" customHeight="1" thickBot="1" x14ac:dyDescent="0.25">
      <c r="A34" s="249" t="str">
        <f>Parameters!$B$83</f>
        <v>Grand Total</v>
      </c>
      <c r="B34" s="250">
        <f ca="1">SUM(B23:B33)</f>
        <v>97</v>
      </c>
      <c r="C34" s="251">
        <f ca="1">SUM(C23:C33)</f>
        <v>32</v>
      </c>
      <c r="D34" s="312">
        <f ca="1">SUM(D23:D33)</f>
        <v>29</v>
      </c>
      <c r="E34" s="96"/>
      <c r="F34" s="96"/>
      <c r="G34" s="96"/>
      <c r="H34" s="96"/>
      <c r="I34" s="96"/>
      <c r="J34" s="96"/>
    </row>
    <row r="35" spans="1:10" x14ac:dyDescent="0.2">
      <c r="A35" s="96"/>
      <c r="B35" s="96"/>
      <c r="C35" s="96"/>
      <c r="D35" s="96"/>
      <c r="E35" s="96"/>
      <c r="F35" s="96"/>
      <c r="G35" s="96"/>
      <c r="H35" s="96"/>
      <c r="I35" s="96"/>
      <c r="J35" s="96"/>
    </row>
  </sheetData>
  <mergeCells count="2">
    <mergeCell ref="A2:J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2020-05-24T14:19:56Z</dcterms:modified>
</cp:coreProperties>
</file>