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345" yWindow="660" windowWidth="17625" windowHeight="7485" tabRatio="766"/>
  </bookViews>
  <sheets>
    <sheet name="Virus IdentificadosA" sheetId="22" r:id="rId1"/>
    <sheet name="Virus Identificados" sheetId="3" r:id="rId2"/>
    <sheet name="Graficos SE" sheetId="4" r:id="rId3"/>
    <sheet name="Grafico Gravedad" sheetId="7" r:id="rId4"/>
    <sheet name="Graficos EDAD" sheetId="5" r:id="rId5"/>
    <sheet name="IRAG" sheetId="11" r:id="rId6"/>
    <sheet name="Factores Riesgo" sheetId="20" r:id="rId7"/>
    <sheet name="Comorbilidades" sheetId="19" r:id="rId8"/>
    <sheet name="Leyendas" sheetId="23" state="hidden" r:id="rId9"/>
  </sheets>
  <calcPr calcId="144525"/>
</workbook>
</file>

<file path=xl/calcChain.xml><?xml version="1.0" encoding="utf-8"?>
<calcChain xmlns="http://schemas.openxmlformats.org/spreadsheetml/2006/main">
  <c r="AG4" i="19" l="1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2" i="19"/>
  <c r="AG33" i="19"/>
  <c r="AG34" i="19"/>
  <c r="AG35" i="19"/>
  <c r="AG36" i="19"/>
  <c r="AG37" i="19"/>
  <c r="AG38" i="19"/>
  <c r="AG39" i="19"/>
  <c r="AG40" i="19"/>
  <c r="AG41" i="19"/>
  <c r="AG42" i="19"/>
  <c r="AG43" i="19"/>
  <c r="AG44" i="19"/>
  <c r="AG45" i="19"/>
  <c r="AG46" i="19"/>
  <c r="AG47" i="19"/>
  <c r="AG48" i="19"/>
  <c r="AG49" i="19"/>
  <c r="AG50" i="19"/>
  <c r="AG51" i="19"/>
  <c r="AG52" i="19"/>
  <c r="AG53" i="19"/>
  <c r="AG54" i="19"/>
  <c r="AG55" i="19"/>
  <c r="AG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3" i="19"/>
  <c r="K6" i="19"/>
  <c r="K4" i="19"/>
  <c r="K5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3" i="19"/>
  <c r="C4" i="23"/>
  <c r="D1" i="3"/>
  <c r="D1" i="22"/>
  <c r="C11" i="23" l="1"/>
  <c r="C10" i="23"/>
  <c r="C5" i="23"/>
  <c r="C9" i="23"/>
  <c r="C8" i="23"/>
  <c r="C7" i="23"/>
  <c r="C6" i="23"/>
  <c r="J29" i="19" l="1"/>
  <c r="L29" i="19" s="1"/>
  <c r="J30" i="19"/>
  <c r="J31" i="19"/>
  <c r="L31" i="19" s="1"/>
  <c r="J32" i="19"/>
  <c r="L32" i="19" s="1"/>
  <c r="J33" i="19"/>
  <c r="L33" i="19" s="1"/>
  <c r="J34" i="19"/>
  <c r="J35" i="19"/>
  <c r="L35" i="19" s="1"/>
  <c r="J36" i="19"/>
  <c r="L36" i="19" s="1"/>
  <c r="J37" i="19"/>
  <c r="L37" i="19" s="1"/>
  <c r="J38" i="19"/>
  <c r="J39" i="19"/>
  <c r="L39" i="19" s="1"/>
  <c r="J40" i="19"/>
  <c r="L40" i="19" s="1"/>
  <c r="J41" i="19"/>
  <c r="L41" i="19" s="1"/>
  <c r="J42" i="19"/>
  <c r="J43" i="19"/>
  <c r="L43" i="19" s="1"/>
  <c r="J44" i="19"/>
  <c r="L44" i="19" s="1"/>
  <c r="J45" i="19"/>
  <c r="L45" i="19" s="1"/>
  <c r="J46" i="19"/>
  <c r="J47" i="19"/>
  <c r="L47" i="19" s="1"/>
  <c r="J48" i="19"/>
  <c r="L48" i="19" s="1"/>
  <c r="J49" i="19"/>
  <c r="L49" i="19" s="1"/>
  <c r="L30" i="19"/>
  <c r="L34" i="19"/>
  <c r="L38" i="19"/>
  <c r="L42" i="19"/>
  <c r="L46" i="19"/>
  <c r="AH29" i="19"/>
  <c r="AH31" i="19"/>
  <c r="AH33" i="19"/>
  <c r="AH35" i="19"/>
  <c r="AH37" i="19"/>
  <c r="AH39" i="19"/>
  <c r="AH41" i="19"/>
  <c r="AH43" i="19"/>
  <c r="AH45" i="19"/>
  <c r="AH47" i="19"/>
  <c r="AH49" i="19"/>
  <c r="AF29" i="19"/>
  <c r="AF30" i="19"/>
  <c r="AH30" i="19" s="1"/>
  <c r="AF31" i="19"/>
  <c r="AF32" i="19"/>
  <c r="AH32" i="19" s="1"/>
  <c r="AF33" i="19"/>
  <c r="AF34" i="19"/>
  <c r="AH34" i="19" s="1"/>
  <c r="AF35" i="19"/>
  <c r="AF36" i="19"/>
  <c r="AH36" i="19" s="1"/>
  <c r="AF37" i="19"/>
  <c r="AF38" i="19"/>
  <c r="AH38" i="19" s="1"/>
  <c r="AF39" i="19"/>
  <c r="AF40" i="19"/>
  <c r="AH40" i="19" s="1"/>
  <c r="AF41" i="19"/>
  <c r="AF42" i="19"/>
  <c r="AH42" i="19" s="1"/>
  <c r="AF43" i="19"/>
  <c r="AF44" i="19"/>
  <c r="AH44" i="19" s="1"/>
  <c r="AF45" i="19"/>
  <c r="AF46" i="19"/>
  <c r="AH46" i="19" s="1"/>
  <c r="AF47" i="19"/>
  <c r="AF48" i="19"/>
  <c r="AH48" i="19" s="1"/>
  <c r="AF49" i="19"/>
  <c r="U29" i="19"/>
  <c r="W29" i="19" s="1"/>
  <c r="U30" i="19"/>
  <c r="W30" i="19" s="1"/>
  <c r="U31" i="19"/>
  <c r="W31" i="19" s="1"/>
  <c r="U32" i="19"/>
  <c r="U33" i="19"/>
  <c r="W33" i="19" s="1"/>
  <c r="U34" i="19"/>
  <c r="W34" i="19" s="1"/>
  <c r="U35" i="19"/>
  <c r="U36" i="19"/>
  <c r="U37" i="19"/>
  <c r="U38" i="19"/>
  <c r="W38" i="19" s="1"/>
  <c r="U39" i="19"/>
  <c r="W39" i="19" s="1"/>
  <c r="U40" i="19"/>
  <c r="U41" i="19"/>
  <c r="W41" i="19" s="1"/>
  <c r="U42" i="19"/>
  <c r="W42" i="19" s="1"/>
  <c r="U43" i="19"/>
  <c r="U44" i="19"/>
  <c r="U45" i="19"/>
  <c r="U46" i="19"/>
  <c r="W46" i="19" s="1"/>
  <c r="U47" i="19"/>
  <c r="W47" i="19" s="1"/>
  <c r="U48" i="19"/>
  <c r="U49" i="19"/>
  <c r="W49" i="19" s="1"/>
  <c r="W32" i="19"/>
  <c r="W35" i="19"/>
  <c r="W36" i="19"/>
  <c r="W37" i="19"/>
  <c r="W40" i="19"/>
  <c r="W43" i="19"/>
  <c r="W44" i="19"/>
  <c r="W45" i="19"/>
  <c r="W48" i="19"/>
  <c r="AF28" i="19" l="1"/>
  <c r="AH28" i="19" s="1"/>
  <c r="U28" i="19"/>
  <c r="W28" i="19" s="1"/>
  <c r="J28" i="19"/>
  <c r="L28" i="19" s="1"/>
  <c r="AF27" i="19"/>
  <c r="AH27" i="19" s="1"/>
  <c r="U27" i="19"/>
  <c r="W27" i="19" s="1"/>
  <c r="J27" i="19"/>
  <c r="L27" i="19" s="1"/>
  <c r="AH26" i="19"/>
  <c r="AF26" i="19"/>
  <c r="U26" i="19"/>
  <c r="W26" i="19" s="1"/>
  <c r="J26" i="19"/>
  <c r="L26" i="19" s="1"/>
  <c r="AF25" i="19"/>
  <c r="AH25" i="19" s="1"/>
  <c r="U25" i="19"/>
  <c r="W25" i="19" s="1"/>
  <c r="J25" i="19"/>
  <c r="L25" i="19" s="1"/>
  <c r="AH24" i="19"/>
  <c r="AF24" i="19"/>
  <c r="U24" i="19"/>
  <c r="W24" i="19" s="1"/>
  <c r="J24" i="19"/>
  <c r="L24" i="19" s="1"/>
  <c r="AF23" i="19"/>
  <c r="AH23" i="19" s="1"/>
  <c r="U23" i="19"/>
  <c r="W23" i="19" s="1"/>
  <c r="J23" i="19"/>
  <c r="L23" i="19" s="1"/>
  <c r="AF22" i="19"/>
  <c r="AH22" i="19" s="1"/>
  <c r="U22" i="19"/>
  <c r="W22" i="19" s="1"/>
  <c r="J22" i="19"/>
  <c r="L22" i="19" s="1"/>
  <c r="AF21" i="19"/>
  <c r="AH21" i="19" s="1"/>
  <c r="U21" i="19"/>
  <c r="W21" i="19" s="1"/>
  <c r="J21" i="19"/>
  <c r="L21" i="19" s="1"/>
  <c r="AF20" i="19"/>
  <c r="AH20" i="19" s="1"/>
  <c r="U20" i="19"/>
  <c r="W20" i="19" s="1"/>
  <c r="J20" i="19"/>
  <c r="L20" i="19" s="1"/>
  <c r="AF19" i="19"/>
  <c r="AH19" i="19" s="1"/>
  <c r="U19" i="19"/>
  <c r="W19" i="19" s="1"/>
  <c r="J19" i="19"/>
  <c r="L19" i="19" s="1"/>
  <c r="AF18" i="19"/>
  <c r="AH18" i="19" s="1"/>
  <c r="U18" i="19"/>
  <c r="W18" i="19" s="1"/>
  <c r="J18" i="19"/>
  <c r="L18" i="19" s="1"/>
  <c r="AF17" i="19"/>
  <c r="AH17" i="19" s="1"/>
  <c r="U17" i="19"/>
  <c r="W17" i="19" s="1"/>
  <c r="J17" i="19"/>
  <c r="L17" i="19" s="1"/>
  <c r="AF16" i="19"/>
  <c r="AH16" i="19" s="1"/>
  <c r="U16" i="19"/>
  <c r="W16" i="19" s="1"/>
  <c r="J16" i="19"/>
  <c r="L16" i="19" s="1"/>
  <c r="AF15" i="19"/>
  <c r="AH15" i="19" s="1"/>
  <c r="U15" i="19"/>
  <c r="W15" i="19" s="1"/>
  <c r="J15" i="19"/>
  <c r="L15" i="19" s="1"/>
  <c r="AF14" i="19"/>
  <c r="AH14" i="19" s="1"/>
  <c r="U14" i="19"/>
  <c r="W14" i="19" s="1"/>
  <c r="J14" i="19"/>
  <c r="L14" i="19" s="1"/>
  <c r="AF13" i="19"/>
  <c r="AH13" i="19" s="1"/>
  <c r="U13" i="19"/>
  <c r="W13" i="19" s="1"/>
  <c r="J13" i="19"/>
  <c r="L13" i="19" s="1"/>
  <c r="AF12" i="19"/>
  <c r="AH12" i="19" s="1"/>
  <c r="U12" i="19"/>
  <c r="W12" i="19" s="1"/>
  <c r="J12" i="19"/>
  <c r="L12" i="19" s="1"/>
  <c r="AF11" i="19"/>
  <c r="AH11" i="19" s="1"/>
  <c r="U11" i="19"/>
  <c r="W11" i="19" s="1"/>
  <c r="J11" i="19"/>
  <c r="L11" i="19" s="1"/>
  <c r="AF10" i="19"/>
  <c r="AH10" i="19" s="1"/>
  <c r="U10" i="19"/>
  <c r="W10" i="19" s="1"/>
  <c r="J10" i="19"/>
  <c r="L10" i="19" s="1"/>
  <c r="AF9" i="19"/>
  <c r="AH9" i="19" s="1"/>
  <c r="U9" i="19"/>
  <c r="W9" i="19" s="1"/>
  <c r="J9" i="19"/>
  <c r="L9" i="19" s="1"/>
  <c r="AF8" i="19"/>
  <c r="AH8" i="19" s="1"/>
  <c r="U8" i="19"/>
  <c r="W8" i="19" s="1"/>
  <c r="J8" i="19"/>
  <c r="L8" i="19" s="1"/>
  <c r="AF7" i="19"/>
  <c r="AH7" i="19" s="1"/>
  <c r="U7" i="19"/>
  <c r="W7" i="19" s="1"/>
  <c r="J7" i="19"/>
  <c r="L7" i="19" s="1"/>
  <c r="AF6" i="19"/>
  <c r="AH6" i="19" s="1"/>
  <c r="U6" i="19"/>
  <c r="W6" i="19" s="1"/>
  <c r="J6" i="19"/>
  <c r="L6" i="19" s="1"/>
  <c r="AF5" i="19"/>
  <c r="AH5" i="19" s="1"/>
  <c r="U5" i="19"/>
  <c r="W5" i="19" s="1"/>
  <c r="J5" i="19"/>
  <c r="L5" i="19" s="1"/>
  <c r="AF4" i="19"/>
  <c r="AH4" i="19" s="1"/>
  <c r="U4" i="19"/>
  <c r="W4" i="19" s="1"/>
  <c r="J4" i="19"/>
  <c r="L4" i="19" s="1"/>
  <c r="O108" i="22"/>
  <c r="P108" i="22" s="1"/>
  <c r="Q108" i="22"/>
  <c r="R108" i="22"/>
  <c r="V108" i="22" s="1"/>
  <c r="W108" i="22"/>
  <c r="Y108" i="22"/>
  <c r="AB108" i="22"/>
  <c r="O56" i="3"/>
  <c r="U56" i="3" s="1"/>
  <c r="Q56" i="3"/>
  <c r="R56" i="3"/>
  <c r="Y56" i="3" s="1"/>
  <c r="S56" i="3"/>
  <c r="V56" i="3"/>
  <c r="W56" i="3"/>
  <c r="Z56" i="3"/>
  <c r="AA56" i="3"/>
  <c r="AE5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7" i="3"/>
  <c r="R58" i="3"/>
  <c r="R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7" i="3"/>
  <c r="Q58" i="3"/>
  <c r="Q6" i="3"/>
  <c r="P34" i="3"/>
  <c r="P35" i="3"/>
  <c r="P38" i="3"/>
  <c r="P39" i="3"/>
  <c r="P42" i="3"/>
  <c r="P43" i="3"/>
  <c r="P46" i="3"/>
  <c r="P47" i="3"/>
  <c r="P50" i="3"/>
  <c r="P51" i="3"/>
  <c r="P54" i="3"/>
  <c r="P55" i="3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O35" i="3"/>
  <c r="O36" i="3"/>
  <c r="P36" i="3" s="1"/>
  <c r="O37" i="3"/>
  <c r="P37" i="3" s="1"/>
  <c r="O38" i="3"/>
  <c r="O39" i="3"/>
  <c r="O40" i="3"/>
  <c r="P40" i="3" s="1"/>
  <c r="O41" i="3"/>
  <c r="P41" i="3" s="1"/>
  <c r="O42" i="3"/>
  <c r="O43" i="3"/>
  <c r="O44" i="3"/>
  <c r="P44" i="3" s="1"/>
  <c r="O45" i="3"/>
  <c r="P45" i="3" s="1"/>
  <c r="O46" i="3"/>
  <c r="O47" i="3"/>
  <c r="O48" i="3"/>
  <c r="P48" i="3" s="1"/>
  <c r="O49" i="3"/>
  <c r="P49" i="3" s="1"/>
  <c r="O50" i="3"/>
  <c r="O51" i="3"/>
  <c r="O52" i="3"/>
  <c r="P52" i="3" s="1"/>
  <c r="O53" i="3"/>
  <c r="P53" i="3" s="1"/>
  <c r="O54" i="3"/>
  <c r="O55" i="3"/>
  <c r="O57" i="3"/>
  <c r="P57" i="3" s="1"/>
  <c r="O58" i="3"/>
  <c r="P58" i="3" s="1"/>
  <c r="O7" i="3"/>
  <c r="P7" i="3" s="1"/>
  <c r="O6" i="3"/>
  <c r="P6" i="3" s="1"/>
  <c r="O6" i="22"/>
  <c r="P6" i="22" s="1"/>
  <c r="R7" i="22"/>
  <c r="Y7" i="22" s="1"/>
  <c r="R8" i="22"/>
  <c r="Y8" i="22" s="1"/>
  <c r="R9" i="22"/>
  <c r="Y9" i="22" s="1"/>
  <c r="R10" i="22"/>
  <c r="Y10" i="22" s="1"/>
  <c r="R11" i="22"/>
  <c r="Y11" i="22" s="1"/>
  <c r="R12" i="22"/>
  <c r="Y12" i="22" s="1"/>
  <c r="R13" i="22"/>
  <c r="Y13" i="22" s="1"/>
  <c r="R14" i="22"/>
  <c r="Y14" i="22" s="1"/>
  <c r="R15" i="22"/>
  <c r="Y15" i="22" s="1"/>
  <c r="R16" i="22"/>
  <c r="Y16" i="22" s="1"/>
  <c r="R17" i="22"/>
  <c r="Y17" i="22" s="1"/>
  <c r="R18" i="22"/>
  <c r="Y18" i="22" s="1"/>
  <c r="R19" i="22"/>
  <c r="Y19" i="22" s="1"/>
  <c r="R20" i="22"/>
  <c r="Y20" i="22" s="1"/>
  <c r="R21" i="22"/>
  <c r="Y21" i="22" s="1"/>
  <c r="R22" i="22"/>
  <c r="Y22" i="22" s="1"/>
  <c r="R23" i="22"/>
  <c r="Y23" i="22" s="1"/>
  <c r="R24" i="22"/>
  <c r="Y24" i="22" s="1"/>
  <c r="R25" i="22"/>
  <c r="Y25" i="22" s="1"/>
  <c r="R26" i="22"/>
  <c r="Y26" i="22" s="1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9" i="22"/>
  <c r="R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9" i="22"/>
  <c r="Q6" i="22"/>
  <c r="O25" i="22"/>
  <c r="U25" i="22" s="1"/>
  <c r="O26" i="22"/>
  <c r="O27" i="22"/>
  <c r="P27" i="22" s="1"/>
  <c r="O28" i="22"/>
  <c r="P28" i="22" s="1"/>
  <c r="O29" i="22"/>
  <c r="P29" i="22" s="1"/>
  <c r="O30" i="22"/>
  <c r="P30" i="22" s="1"/>
  <c r="O31" i="22"/>
  <c r="P31" i="22" s="1"/>
  <c r="O32" i="22"/>
  <c r="P32" i="22" s="1"/>
  <c r="O33" i="22"/>
  <c r="P33" i="22" s="1"/>
  <c r="O34" i="22"/>
  <c r="P34" i="22" s="1"/>
  <c r="O35" i="22"/>
  <c r="P35" i="22" s="1"/>
  <c r="O36" i="22"/>
  <c r="P36" i="22" s="1"/>
  <c r="O37" i="22"/>
  <c r="P37" i="22" s="1"/>
  <c r="O38" i="22"/>
  <c r="P38" i="22" s="1"/>
  <c r="O39" i="22"/>
  <c r="P39" i="22" s="1"/>
  <c r="O40" i="22"/>
  <c r="P40" i="22" s="1"/>
  <c r="O41" i="22"/>
  <c r="P41" i="22" s="1"/>
  <c r="O42" i="22"/>
  <c r="P42" i="22" s="1"/>
  <c r="O43" i="22"/>
  <c r="P43" i="22" s="1"/>
  <c r="O44" i="22"/>
  <c r="P44" i="22" s="1"/>
  <c r="O45" i="22"/>
  <c r="P45" i="22" s="1"/>
  <c r="O46" i="22"/>
  <c r="P46" i="22" s="1"/>
  <c r="O47" i="22"/>
  <c r="P47" i="22" s="1"/>
  <c r="O48" i="22"/>
  <c r="P48" i="22" s="1"/>
  <c r="O49" i="22"/>
  <c r="P49" i="22" s="1"/>
  <c r="O50" i="22"/>
  <c r="P50" i="22" s="1"/>
  <c r="O51" i="22"/>
  <c r="P51" i="22" s="1"/>
  <c r="O52" i="22"/>
  <c r="P52" i="22" s="1"/>
  <c r="O53" i="22"/>
  <c r="P53" i="22" s="1"/>
  <c r="O54" i="22"/>
  <c r="P54" i="22" s="1"/>
  <c r="O55" i="22"/>
  <c r="P55" i="22" s="1"/>
  <c r="O56" i="22"/>
  <c r="P56" i="22" s="1"/>
  <c r="O57" i="22"/>
  <c r="P57" i="22" s="1"/>
  <c r="O58" i="22"/>
  <c r="P58" i="22" s="1"/>
  <c r="O59" i="22"/>
  <c r="P59" i="22" s="1"/>
  <c r="O60" i="22"/>
  <c r="P60" i="22" s="1"/>
  <c r="O61" i="22"/>
  <c r="P61" i="22" s="1"/>
  <c r="O62" i="22"/>
  <c r="P62" i="22" s="1"/>
  <c r="O63" i="22"/>
  <c r="P63" i="22" s="1"/>
  <c r="O64" i="22"/>
  <c r="P64" i="22" s="1"/>
  <c r="O65" i="22"/>
  <c r="P65" i="22" s="1"/>
  <c r="O66" i="22"/>
  <c r="P66" i="22" s="1"/>
  <c r="O67" i="22"/>
  <c r="P67" i="22" s="1"/>
  <c r="O68" i="22"/>
  <c r="P68" i="22" s="1"/>
  <c r="O69" i="22"/>
  <c r="P69" i="22" s="1"/>
  <c r="O70" i="22"/>
  <c r="P70" i="22" s="1"/>
  <c r="O71" i="22"/>
  <c r="P71" i="22" s="1"/>
  <c r="O72" i="22"/>
  <c r="P72" i="22" s="1"/>
  <c r="O73" i="22"/>
  <c r="P73" i="22" s="1"/>
  <c r="O74" i="22"/>
  <c r="P74" i="22" s="1"/>
  <c r="O75" i="22"/>
  <c r="P75" i="22" s="1"/>
  <c r="O76" i="22"/>
  <c r="P76" i="22" s="1"/>
  <c r="O77" i="22"/>
  <c r="P77" i="22" s="1"/>
  <c r="O78" i="22"/>
  <c r="P78" i="22" s="1"/>
  <c r="O79" i="22"/>
  <c r="P79" i="22" s="1"/>
  <c r="O80" i="22"/>
  <c r="P80" i="22" s="1"/>
  <c r="O81" i="22"/>
  <c r="P81" i="22" s="1"/>
  <c r="O82" i="22"/>
  <c r="P82" i="22" s="1"/>
  <c r="O83" i="22"/>
  <c r="P83" i="22" s="1"/>
  <c r="O84" i="22"/>
  <c r="P84" i="22" s="1"/>
  <c r="O85" i="22"/>
  <c r="P85" i="22" s="1"/>
  <c r="O86" i="22"/>
  <c r="P86" i="22" s="1"/>
  <c r="O87" i="22"/>
  <c r="P87" i="22" s="1"/>
  <c r="O88" i="22"/>
  <c r="P88" i="22" s="1"/>
  <c r="O89" i="22"/>
  <c r="P89" i="22" s="1"/>
  <c r="O90" i="22"/>
  <c r="P90" i="22" s="1"/>
  <c r="O91" i="22"/>
  <c r="P91" i="22" s="1"/>
  <c r="O92" i="22"/>
  <c r="P92" i="22" s="1"/>
  <c r="O93" i="22"/>
  <c r="P93" i="22" s="1"/>
  <c r="O94" i="22"/>
  <c r="P94" i="22" s="1"/>
  <c r="O95" i="22"/>
  <c r="P95" i="22" s="1"/>
  <c r="O96" i="22"/>
  <c r="P96" i="22" s="1"/>
  <c r="O97" i="22"/>
  <c r="P97" i="22" s="1"/>
  <c r="O98" i="22"/>
  <c r="P98" i="22" s="1"/>
  <c r="O99" i="22"/>
  <c r="P99" i="22" s="1"/>
  <c r="O100" i="22"/>
  <c r="P100" i="22" s="1"/>
  <c r="O101" i="22"/>
  <c r="P101" i="22" s="1"/>
  <c r="O102" i="22"/>
  <c r="P102" i="22" s="1"/>
  <c r="O103" i="22"/>
  <c r="P103" i="22" s="1"/>
  <c r="O104" i="22"/>
  <c r="P104" i="22" s="1"/>
  <c r="O105" i="22"/>
  <c r="P105" i="22" s="1"/>
  <c r="O106" i="22"/>
  <c r="P106" i="22" s="1"/>
  <c r="O107" i="22"/>
  <c r="P107" i="22" s="1"/>
  <c r="O109" i="22"/>
  <c r="P109" i="22" s="1"/>
  <c r="O7" i="22"/>
  <c r="U7" i="22" s="1"/>
  <c r="O8" i="22"/>
  <c r="O9" i="22"/>
  <c r="O10" i="22"/>
  <c r="U10" i="22" s="1"/>
  <c r="O11" i="22"/>
  <c r="U11" i="22" s="1"/>
  <c r="O12" i="22"/>
  <c r="O13" i="22"/>
  <c r="O14" i="22"/>
  <c r="U14" i="22" s="1"/>
  <c r="O15" i="22"/>
  <c r="U15" i="22" s="1"/>
  <c r="O16" i="22"/>
  <c r="U16" i="22" s="1"/>
  <c r="O17" i="22"/>
  <c r="U17" i="22" s="1"/>
  <c r="O18" i="22"/>
  <c r="U18" i="22" s="1"/>
  <c r="O19" i="22"/>
  <c r="U19" i="22" s="1"/>
  <c r="O20" i="22"/>
  <c r="U20" i="22" s="1"/>
  <c r="O21" i="22"/>
  <c r="O22" i="22"/>
  <c r="U22" i="22" s="1"/>
  <c r="O23" i="22"/>
  <c r="U23" i="22" s="1"/>
  <c r="O24" i="22"/>
  <c r="I132" i="22"/>
  <c r="H132" i="22"/>
  <c r="G132" i="22"/>
  <c r="AZ7" i="11"/>
  <c r="BA7" i="11"/>
  <c r="BB7" i="11"/>
  <c r="AZ8" i="11"/>
  <c r="BA8" i="11"/>
  <c r="BB8" i="11"/>
  <c r="AZ9" i="11"/>
  <c r="BA9" i="11"/>
  <c r="BB9" i="11"/>
  <c r="AZ10" i="11"/>
  <c r="BA10" i="11"/>
  <c r="BB10" i="11"/>
  <c r="AZ11" i="11"/>
  <c r="BA11" i="11"/>
  <c r="BB11" i="11"/>
  <c r="AZ12" i="11"/>
  <c r="BA12" i="11"/>
  <c r="BB12" i="11"/>
  <c r="AZ13" i="11"/>
  <c r="BA13" i="11"/>
  <c r="BB13" i="11"/>
  <c r="AZ14" i="11"/>
  <c r="BA14" i="11"/>
  <c r="BB14" i="11"/>
  <c r="AZ15" i="11"/>
  <c r="BA15" i="11"/>
  <c r="BB15" i="11"/>
  <c r="AZ16" i="11"/>
  <c r="BA16" i="11"/>
  <c r="BB16" i="11"/>
  <c r="AZ17" i="11"/>
  <c r="BA17" i="11"/>
  <c r="BB17" i="11"/>
  <c r="AZ18" i="11"/>
  <c r="BA18" i="11"/>
  <c r="BB18" i="11"/>
  <c r="AZ19" i="11"/>
  <c r="BA19" i="11"/>
  <c r="BB19" i="11"/>
  <c r="AZ20" i="11"/>
  <c r="BA20" i="11"/>
  <c r="BB20" i="11"/>
  <c r="AZ21" i="11"/>
  <c r="BA21" i="11"/>
  <c r="BB21" i="11"/>
  <c r="AZ22" i="11"/>
  <c r="BA22" i="11"/>
  <c r="BB22" i="11"/>
  <c r="AZ23" i="11"/>
  <c r="BA23" i="11"/>
  <c r="BB23" i="11"/>
  <c r="AZ24" i="11"/>
  <c r="BA24" i="11"/>
  <c r="BB24" i="11"/>
  <c r="AZ25" i="11"/>
  <c r="BA25" i="11"/>
  <c r="BB25" i="11"/>
  <c r="AZ26" i="11"/>
  <c r="BA26" i="11"/>
  <c r="BB26" i="11"/>
  <c r="AZ27" i="11"/>
  <c r="BA27" i="11"/>
  <c r="BB27" i="11"/>
  <c r="AZ28" i="11"/>
  <c r="BA28" i="11"/>
  <c r="BB28" i="11"/>
  <c r="AZ29" i="11"/>
  <c r="BA29" i="11"/>
  <c r="BB29" i="11"/>
  <c r="AZ30" i="11"/>
  <c r="BA30" i="11"/>
  <c r="BB30" i="11"/>
  <c r="AZ31" i="11"/>
  <c r="BA31" i="11"/>
  <c r="BB31" i="11"/>
  <c r="AZ32" i="11"/>
  <c r="BA32" i="11"/>
  <c r="BB32" i="11"/>
  <c r="AZ33" i="11"/>
  <c r="BA33" i="11"/>
  <c r="BB33" i="11"/>
  <c r="AZ34" i="11"/>
  <c r="BA34" i="11"/>
  <c r="BB34" i="11"/>
  <c r="AZ35" i="11"/>
  <c r="BA35" i="11"/>
  <c r="BB35" i="11"/>
  <c r="AZ36" i="11"/>
  <c r="BA36" i="11"/>
  <c r="BB36" i="11"/>
  <c r="AZ37" i="11"/>
  <c r="BA37" i="11"/>
  <c r="BB37" i="11"/>
  <c r="AZ38" i="11"/>
  <c r="BA38" i="11"/>
  <c r="BB38" i="11"/>
  <c r="AZ39" i="11"/>
  <c r="BA39" i="11"/>
  <c r="BB39" i="11"/>
  <c r="AZ40" i="11"/>
  <c r="BA40" i="11"/>
  <c r="BB40" i="11"/>
  <c r="AZ41" i="11"/>
  <c r="BA41" i="11"/>
  <c r="BB41" i="11"/>
  <c r="AZ42" i="11"/>
  <c r="BA42" i="11"/>
  <c r="BB42" i="11"/>
  <c r="AZ43" i="11"/>
  <c r="BA43" i="11"/>
  <c r="BB43" i="11"/>
  <c r="AZ44" i="11"/>
  <c r="BA44" i="11"/>
  <c r="BB44" i="11"/>
  <c r="AZ45" i="11"/>
  <c r="BA45" i="11"/>
  <c r="BB45" i="11"/>
  <c r="AZ46" i="11"/>
  <c r="BA46" i="11"/>
  <c r="BB46" i="11"/>
  <c r="AZ47" i="11"/>
  <c r="BA47" i="11"/>
  <c r="BB47" i="11"/>
  <c r="AZ48" i="11"/>
  <c r="BA48" i="11"/>
  <c r="BB48" i="11"/>
  <c r="AZ49" i="11"/>
  <c r="BA49" i="11"/>
  <c r="BB49" i="11"/>
  <c r="AZ50" i="11"/>
  <c r="BA50" i="11"/>
  <c r="BB50" i="11"/>
  <c r="AZ51" i="11"/>
  <c r="BA51" i="11"/>
  <c r="BB51" i="11"/>
  <c r="AZ52" i="11"/>
  <c r="BA52" i="11"/>
  <c r="BB52" i="11"/>
  <c r="AZ53" i="11"/>
  <c r="BA53" i="11"/>
  <c r="BB53" i="11"/>
  <c r="AZ54" i="11"/>
  <c r="BA54" i="11"/>
  <c r="BB54" i="11"/>
  <c r="AZ55" i="11"/>
  <c r="BA55" i="11"/>
  <c r="BB55" i="11"/>
  <c r="AZ56" i="11"/>
  <c r="BA56" i="11"/>
  <c r="BB56" i="11"/>
  <c r="AZ57" i="11"/>
  <c r="BA57" i="11"/>
  <c r="BB57" i="11"/>
  <c r="BB6" i="11"/>
  <c r="BA6" i="11"/>
  <c r="AZ6" i="11"/>
  <c r="AO7" i="11"/>
  <c r="AP7" i="11"/>
  <c r="AQ7" i="11"/>
  <c r="AO8" i="11"/>
  <c r="AP8" i="11"/>
  <c r="AQ8" i="11"/>
  <c r="AO9" i="11"/>
  <c r="AP9" i="11"/>
  <c r="AQ9" i="11"/>
  <c r="AO10" i="11"/>
  <c r="AP10" i="11"/>
  <c r="AQ10" i="11"/>
  <c r="AO11" i="11"/>
  <c r="AP11" i="11"/>
  <c r="AQ11" i="11"/>
  <c r="AO12" i="11"/>
  <c r="AP12" i="11"/>
  <c r="AQ12" i="11"/>
  <c r="AO13" i="11"/>
  <c r="AP13" i="11"/>
  <c r="AQ13" i="11"/>
  <c r="AO14" i="11"/>
  <c r="AP14" i="11"/>
  <c r="AQ14" i="11"/>
  <c r="AO15" i="11"/>
  <c r="AP15" i="11"/>
  <c r="AQ15" i="11"/>
  <c r="AO16" i="11"/>
  <c r="AP16" i="11"/>
  <c r="AQ16" i="11"/>
  <c r="AO17" i="11"/>
  <c r="AP17" i="11"/>
  <c r="AQ17" i="11"/>
  <c r="AO18" i="11"/>
  <c r="AP18" i="11"/>
  <c r="AQ18" i="11"/>
  <c r="AO19" i="11"/>
  <c r="AP19" i="11"/>
  <c r="AQ19" i="11"/>
  <c r="AO20" i="11"/>
  <c r="AP20" i="11"/>
  <c r="AQ20" i="11"/>
  <c r="AO21" i="11"/>
  <c r="AP21" i="11"/>
  <c r="AQ21" i="11"/>
  <c r="AO22" i="11"/>
  <c r="AP22" i="11"/>
  <c r="AQ22" i="11"/>
  <c r="AO23" i="11"/>
  <c r="AP23" i="11"/>
  <c r="AQ23" i="11"/>
  <c r="AO24" i="11"/>
  <c r="AP24" i="11"/>
  <c r="AQ24" i="11"/>
  <c r="AO25" i="11"/>
  <c r="AP25" i="11"/>
  <c r="AQ25" i="11"/>
  <c r="AO26" i="11"/>
  <c r="AP26" i="11"/>
  <c r="AQ26" i="11"/>
  <c r="AO27" i="11"/>
  <c r="AP27" i="11"/>
  <c r="AQ27" i="11"/>
  <c r="AO28" i="11"/>
  <c r="AP28" i="11"/>
  <c r="AQ28" i="11"/>
  <c r="AO29" i="11"/>
  <c r="AP29" i="11"/>
  <c r="AQ29" i="11"/>
  <c r="AO30" i="11"/>
  <c r="AP30" i="11"/>
  <c r="AQ30" i="11"/>
  <c r="AO31" i="11"/>
  <c r="AP31" i="11"/>
  <c r="AQ31" i="11"/>
  <c r="AO32" i="11"/>
  <c r="AP32" i="11"/>
  <c r="AQ32" i="11"/>
  <c r="AO33" i="11"/>
  <c r="AP33" i="11"/>
  <c r="AQ33" i="11"/>
  <c r="AO34" i="11"/>
  <c r="AP34" i="11"/>
  <c r="AQ34" i="11"/>
  <c r="AO35" i="11"/>
  <c r="AP35" i="11"/>
  <c r="AQ35" i="11"/>
  <c r="AO36" i="11"/>
  <c r="AP36" i="11"/>
  <c r="AQ36" i="11"/>
  <c r="AO37" i="11"/>
  <c r="AP37" i="11"/>
  <c r="AQ37" i="11"/>
  <c r="AO38" i="11"/>
  <c r="AP38" i="11"/>
  <c r="AQ38" i="11"/>
  <c r="AO39" i="11"/>
  <c r="AP39" i="11"/>
  <c r="AQ39" i="11"/>
  <c r="AO40" i="11"/>
  <c r="AP40" i="11"/>
  <c r="AQ40" i="11"/>
  <c r="AO41" i="11"/>
  <c r="AP41" i="11"/>
  <c r="AQ41" i="11"/>
  <c r="AO42" i="11"/>
  <c r="AP42" i="11"/>
  <c r="AQ42" i="11"/>
  <c r="AO43" i="11"/>
  <c r="AP43" i="11"/>
  <c r="AQ43" i="11"/>
  <c r="AO44" i="11"/>
  <c r="AP44" i="11"/>
  <c r="AQ44" i="11"/>
  <c r="AO45" i="11"/>
  <c r="AP45" i="11"/>
  <c r="AQ45" i="11"/>
  <c r="AO46" i="11"/>
  <c r="AP46" i="11"/>
  <c r="AQ46" i="11"/>
  <c r="AO47" i="11"/>
  <c r="AP47" i="11"/>
  <c r="AQ47" i="11"/>
  <c r="AO48" i="11"/>
  <c r="AP48" i="11"/>
  <c r="AQ48" i="11"/>
  <c r="AO49" i="11"/>
  <c r="AP49" i="11"/>
  <c r="AQ49" i="11"/>
  <c r="AO50" i="11"/>
  <c r="AP50" i="11"/>
  <c r="AQ50" i="11"/>
  <c r="AO51" i="11"/>
  <c r="AP51" i="11"/>
  <c r="AQ51" i="11"/>
  <c r="AO52" i="11"/>
  <c r="AP52" i="11"/>
  <c r="AQ52" i="11"/>
  <c r="AO53" i="11"/>
  <c r="AP53" i="11"/>
  <c r="AQ53" i="11"/>
  <c r="AO54" i="11"/>
  <c r="AP54" i="11"/>
  <c r="AQ54" i="11"/>
  <c r="AO55" i="11"/>
  <c r="AP55" i="11"/>
  <c r="AQ55" i="11"/>
  <c r="AO56" i="11"/>
  <c r="AP56" i="11"/>
  <c r="AQ56" i="11"/>
  <c r="AO57" i="11"/>
  <c r="AP57" i="11"/>
  <c r="AQ57" i="11"/>
  <c r="AQ6" i="11"/>
  <c r="AP6" i="11"/>
  <c r="AO6" i="11"/>
  <c r="AD51" i="11"/>
  <c r="AE51" i="11"/>
  <c r="AF51" i="11"/>
  <c r="AD52" i="11"/>
  <c r="AE52" i="11"/>
  <c r="AF52" i="11"/>
  <c r="AD53" i="11"/>
  <c r="AE53" i="11"/>
  <c r="AF53" i="11"/>
  <c r="AD54" i="11"/>
  <c r="AE54" i="11"/>
  <c r="AF54" i="11"/>
  <c r="AD55" i="11"/>
  <c r="AE55" i="11"/>
  <c r="AF55" i="11"/>
  <c r="AD56" i="11"/>
  <c r="AE56" i="11"/>
  <c r="AF56" i="11"/>
  <c r="AD57" i="11"/>
  <c r="AE57" i="11"/>
  <c r="AF57" i="11"/>
  <c r="AD30" i="11"/>
  <c r="AE30" i="11"/>
  <c r="AF30" i="11"/>
  <c r="AD31" i="11"/>
  <c r="AE31" i="11"/>
  <c r="AF31" i="11"/>
  <c r="AD32" i="11"/>
  <c r="AE32" i="11"/>
  <c r="AF32" i="11"/>
  <c r="AD33" i="11"/>
  <c r="AE33" i="11"/>
  <c r="AF33" i="11"/>
  <c r="AD34" i="11"/>
  <c r="AE34" i="11"/>
  <c r="AF34" i="11"/>
  <c r="AD35" i="11"/>
  <c r="AE35" i="11"/>
  <c r="AF35" i="11"/>
  <c r="AD36" i="11"/>
  <c r="AE36" i="11"/>
  <c r="AF36" i="11"/>
  <c r="AD37" i="11"/>
  <c r="AE37" i="11"/>
  <c r="AF37" i="11"/>
  <c r="AD38" i="11"/>
  <c r="AE38" i="11"/>
  <c r="AF38" i="11"/>
  <c r="AD39" i="11"/>
  <c r="AE39" i="11"/>
  <c r="AF39" i="11"/>
  <c r="AD40" i="11"/>
  <c r="AE40" i="11"/>
  <c r="AF40" i="11"/>
  <c r="AD41" i="11"/>
  <c r="AE41" i="11"/>
  <c r="AF41" i="11"/>
  <c r="AD42" i="11"/>
  <c r="AE42" i="11"/>
  <c r="AF42" i="11"/>
  <c r="AD43" i="11"/>
  <c r="AE43" i="11"/>
  <c r="AF43" i="11"/>
  <c r="AD44" i="11"/>
  <c r="AE44" i="11"/>
  <c r="AF44" i="11"/>
  <c r="AD45" i="11"/>
  <c r="AE45" i="11"/>
  <c r="AF45" i="11"/>
  <c r="AD46" i="11"/>
  <c r="AE46" i="11"/>
  <c r="AF46" i="11"/>
  <c r="AD47" i="11"/>
  <c r="AE47" i="11"/>
  <c r="AF47" i="11"/>
  <c r="AD48" i="11"/>
  <c r="AE48" i="11"/>
  <c r="AF48" i="11"/>
  <c r="AD49" i="11"/>
  <c r="AE49" i="11"/>
  <c r="AF49" i="11"/>
  <c r="AD50" i="11"/>
  <c r="AE50" i="11"/>
  <c r="AF50" i="11"/>
  <c r="AD7" i="11"/>
  <c r="AE7" i="11"/>
  <c r="AF7" i="11"/>
  <c r="AD8" i="11"/>
  <c r="AE8" i="11"/>
  <c r="AF8" i="11"/>
  <c r="AD9" i="11"/>
  <c r="AE9" i="11"/>
  <c r="AF9" i="11"/>
  <c r="AD10" i="11"/>
  <c r="AE10" i="11"/>
  <c r="AF10" i="11"/>
  <c r="AD11" i="11"/>
  <c r="AE11" i="11"/>
  <c r="AF11" i="11"/>
  <c r="AD12" i="11"/>
  <c r="AE12" i="11"/>
  <c r="AF12" i="11"/>
  <c r="AD13" i="11"/>
  <c r="AE13" i="11"/>
  <c r="AF13" i="11"/>
  <c r="AD14" i="11"/>
  <c r="AE14" i="11"/>
  <c r="AF14" i="11"/>
  <c r="AD15" i="11"/>
  <c r="AE15" i="11"/>
  <c r="AF15" i="11"/>
  <c r="AD16" i="11"/>
  <c r="AE16" i="11"/>
  <c r="AF16" i="11"/>
  <c r="AD17" i="11"/>
  <c r="AE17" i="11"/>
  <c r="AF17" i="11"/>
  <c r="AD18" i="11"/>
  <c r="AE18" i="11"/>
  <c r="AF18" i="11"/>
  <c r="AD19" i="11"/>
  <c r="AE19" i="11"/>
  <c r="AF19" i="11"/>
  <c r="AD20" i="11"/>
  <c r="AE20" i="11"/>
  <c r="AF20" i="11"/>
  <c r="AD21" i="11"/>
  <c r="AE21" i="11"/>
  <c r="AF21" i="11"/>
  <c r="AD22" i="11"/>
  <c r="AE22" i="11"/>
  <c r="AF22" i="11"/>
  <c r="AD23" i="11"/>
  <c r="AE23" i="11"/>
  <c r="AF23" i="11"/>
  <c r="AD24" i="11"/>
  <c r="AE24" i="11"/>
  <c r="AF24" i="11"/>
  <c r="AD25" i="11"/>
  <c r="AE25" i="11"/>
  <c r="AF25" i="11"/>
  <c r="AD26" i="11"/>
  <c r="AE26" i="11"/>
  <c r="AF26" i="11"/>
  <c r="AD27" i="11"/>
  <c r="AE27" i="11"/>
  <c r="AF27" i="11"/>
  <c r="AD28" i="11"/>
  <c r="AE28" i="11"/>
  <c r="AF28" i="11"/>
  <c r="AD29" i="11"/>
  <c r="AE29" i="11"/>
  <c r="AF29" i="11"/>
  <c r="AF6" i="11"/>
  <c r="AE6" i="11"/>
  <c r="AD6" i="11"/>
  <c r="S46" i="11"/>
  <c r="T46" i="11"/>
  <c r="U46" i="11"/>
  <c r="S47" i="11"/>
  <c r="T47" i="11"/>
  <c r="U47" i="11"/>
  <c r="S48" i="11"/>
  <c r="T48" i="11"/>
  <c r="U48" i="11"/>
  <c r="S49" i="11"/>
  <c r="T49" i="11"/>
  <c r="U49" i="11"/>
  <c r="S50" i="11"/>
  <c r="T50" i="11"/>
  <c r="U50" i="11"/>
  <c r="S51" i="11"/>
  <c r="T51" i="11"/>
  <c r="U51" i="11"/>
  <c r="S52" i="11"/>
  <c r="T52" i="11"/>
  <c r="U52" i="11"/>
  <c r="S53" i="11"/>
  <c r="T53" i="11"/>
  <c r="U53" i="11"/>
  <c r="S54" i="11"/>
  <c r="T54" i="11"/>
  <c r="U54" i="11"/>
  <c r="S55" i="11"/>
  <c r="T55" i="11"/>
  <c r="U55" i="11"/>
  <c r="S56" i="11"/>
  <c r="T56" i="11"/>
  <c r="U56" i="11"/>
  <c r="S57" i="11"/>
  <c r="T57" i="11"/>
  <c r="U57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33" i="11"/>
  <c r="T33" i="11"/>
  <c r="U33" i="11"/>
  <c r="S34" i="11"/>
  <c r="T34" i="11"/>
  <c r="U34" i="11"/>
  <c r="S35" i="11"/>
  <c r="T35" i="11"/>
  <c r="U35" i="11"/>
  <c r="S36" i="11"/>
  <c r="T36" i="11"/>
  <c r="U36" i="11"/>
  <c r="S37" i="11"/>
  <c r="T37" i="11"/>
  <c r="U37" i="11"/>
  <c r="S38" i="11"/>
  <c r="T38" i="11"/>
  <c r="U38" i="11"/>
  <c r="S39" i="11"/>
  <c r="T39" i="11"/>
  <c r="U39" i="11"/>
  <c r="S40" i="11"/>
  <c r="T40" i="11"/>
  <c r="U40" i="11"/>
  <c r="S41" i="11"/>
  <c r="T41" i="11"/>
  <c r="U41" i="11"/>
  <c r="S42" i="11"/>
  <c r="T42" i="11"/>
  <c r="U42" i="11"/>
  <c r="S43" i="11"/>
  <c r="T43" i="11"/>
  <c r="U43" i="11"/>
  <c r="S44" i="11"/>
  <c r="T44" i="11"/>
  <c r="U44" i="11"/>
  <c r="S45" i="11"/>
  <c r="T45" i="11"/>
  <c r="U45" i="11"/>
  <c r="S7" i="11"/>
  <c r="T7" i="11"/>
  <c r="U7" i="11"/>
  <c r="S8" i="11"/>
  <c r="T8" i="11"/>
  <c r="U8" i="11"/>
  <c r="S9" i="11"/>
  <c r="T9" i="11"/>
  <c r="U9" i="11"/>
  <c r="S10" i="11"/>
  <c r="T10" i="11"/>
  <c r="U10" i="11"/>
  <c r="S11" i="11"/>
  <c r="T11" i="11"/>
  <c r="U11" i="11"/>
  <c r="S12" i="11"/>
  <c r="T12" i="11"/>
  <c r="U12" i="11"/>
  <c r="S13" i="11"/>
  <c r="T13" i="11"/>
  <c r="U13" i="11"/>
  <c r="S14" i="11"/>
  <c r="T14" i="11"/>
  <c r="U14" i="11"/>
  <c r="S15" i="11"/>
  <c r="T15" i="11"/>
  <c r="U15" i="11"/>
  <c r="S16" i="11"/>
  <c r="T16" i="11"/>
  <c r="U16" i="11"/>
  <c r="S17" i="11"/>
  <c r="T17" i="11"/>
  <c r="U17" i="11"/>
  <c r="S18" i="11"/>
  <c r="T18" i="11"/>
  <c r="U18" i="11"/>
  <c r="S19" i="11"/>
  <c r="T19" i="11"/>
  <c r="U19" i="11"/>
  <c r="S20" i="11"/>
  <c r="T20" i="11"/>
  <c r="U20" i="11"/>
  <c r="S21" i="11"/>
  <c r="T21" i="11"/>
  <c r="U21" i="11"/>
  <c r="S22" i="11"/>
  <c r="T22" i="11"/>
  <c r="U22" i="11"/>
  <c r="S23" i="11"/>
  <c r="T23" i="11"/>
  <c r="U23" i="11"/>
  <c r="S24" i="11"/>
  <c r="T24" i="11"/>
  <c r="U24" i="11"/>
  <c r="S25" i="11"/>
  <c r="T25" i="11"/>
  <c r="U25" i="11"/>
  <c r="S26" i="11"/>
  <c r="T26" i="11"/>
  <c r="U26" i="11"/>
  <c r="U6" i="11"/>
  <c r="T6" i="11"/>
  <c r="S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J6" i="11"/>
  <c r="I6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6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Z108" i="22" l="1"/>
  <c r="X108" i="22"/>
  <c r="AC108" i="22"/>
  <c r="T108" i="22"/>
  <c r="U12" i="22"/>
  <c r="U9" i="22"/>
  <c r="U8" i="22"/>
  <c r="AB56" i="3"/>
  <c r="X56" i="3"/>
  <c r="T56" i="3"/>
  <c r="P56" i="3"/>
  <c r="AD56" i="3"/>
  <c r="AC56" i="3"/>
  <c r="AD108" i="22"/>
  <c r="U108" i="22"/>
  <c r="AE108" i="22"/>
  <c r="AA108" i="22"/>
  <c r="S108" i="22"/>
  <c r="V26" i="22"/>
  <c r="U26" i="22"/>
  <c r="Z26" i="22"/>
  <c r="AD26" i="22"/>
  <c r="AE26" i="22"/>
  <c r="AA26" i="22"/>
  <c r="W26" i="22"/>
  <c r="AB26" i="22"/>
  <c r="X26" i="22"/>
  <c r="T26" i="22"/>
  <c r="P26" i="22"/>
  <c r="S26" i="22" s="1"/>
  <c r="AC26" i="22"/>
  <c r="W25" i="22"/>
  <c r="AE25" i="22"/>
  <c r="AA25" i="22"/>
  <c r="P25" i="22"/>
  <c r="S25" i="22" s="1"/>
  <c r="AD25" i="22"/>
  <c r="Z25" i="22"/>
  <c r="V25" i="22"/>
  <c r="AB25" i="22"/>
  <c r="X25" i="22"/>
  <c r="T25" i="22"/>
  <c r="AC25" i="22"/>
  <c r="V24" i="22"/>
  <c r="Z24" i="22"/>
  <c r="U24" i="22"/>
  <c r="AD24" i="22"/>
  <c r="P24" i="22"/>
  <c r="S24" i="22" s="1"/>
  <c r="AE24" i="22"/>
  <c r="AA24" i="22"/>
  <c r="W24" i="22"/>
  <c r="AB24" i="22"/>
  <c r="X24" i="22"/>
  <c r="T24" i="22"/>
  <c r="AC24" i="22"/>
  <c r="V23" i="22"/>
  <c r="Z23" i="22"/>
  <c r="AD23" i="22"/>
  <c r="AE23" i="22"/>
  <c r="AA23" i="22"/>
  <c r="W23" i="22"/>
  <c r="P23" i="22"/>
  <c r="S23" i="22" s="1"/>
  <c r="AB23" i="22"/>
  <c r="X23" i="22"/>
  <c r="T23" i="22"/>
  <c r="AC23" i="22"/>
  <c r="S22" i="22"/>
  <c r="AE22" i="22"/>
  <c r="W22" i="22"/>
  <c r="AA22" i="22"/>
  <c r="AD22" i="22"/>
  <c r="Z22" i="22"/>
  <c r="V22" i="22"/>
  <c r="AB22" i="22"/>
  <c r="X22" i="22"/>
  <c r="T22" i="22"/>
  <c r="P22" i="22"/>
  <c r="AC22" i="22"/>
  <c r="U21" i="22"/>
  <c r="W21" i="22"/>
  <c r="AA21" i="22"/>
  <c r="P21" i="22"/>
  <c r="AD21" i="22"/>
  <c r="Z21" i="22"/>
  <c r="V21" i="22"/>
  <c r="AB21" i="22"/>
  <c r="X21" i="22"/>
  <c r="T21" i="22"/>
  <c r="AE21" i="22"/>
  <c r="S21" i="22"/>
  <c r="AC21" i="22"/>
  <c r="P20" i="22"/>
  <c r="S20" i="22" s="1"/>
  <c r="AE20" i="22"/>
  <c r="W20" i="22"/>
  <c r="AA20" i="22"/>
  <c r="AD20" i="22"/>
  <c r="Z20" i="22"/>
  <c r="V20" i="22"/>
  <c r="AB20" i="22"/>
  <c r="X20" i="22"/>
  <c r="T20" i="22"/>
  <c r="AC20" i="22"/>
  <c r="AE19" i="22"/>
  <c r="P19" i="22"/>
  <c r="S19" i="22" s="1"/>
  <c r="W19" i="22"/>
  <c r="AA19" i="22"/>
  <c r="AD19" i="22"/>
  <c r="Z19" i="22"/>
  <c r="V19" i="22"/>
  <c r="AB19" i="22"/>
  <c r="X19" i="22"/>
  <c r="T19" i="22"/>
  <c r="AC19" i="22"/>
  <c r="V18" i="22"/>
  <c r="Z18" i="22"/>
  <c r="AE18" i="22"/>
  <c r="AA18" i="22"/>
  <c r="W18" i="22"/>
  <c r="S18" i="22"/>
  <c r="AB18" i="22"/>
  <c r="X18" i="22"/>
  <c r="T18" i="22"/>
  <c r="AD18" i="22"/>
  <c r="P18" i="22"/>
  <c r="AC18" i="22"/>
  <c r="P17" i="22"/>
  <c r="S17" i="22" s="1"/>
  <c r="V17" i="22"/>
  <c r="Z17" i="22"/>
  <c r="AD17" i="22"/>
  <c r="AE17" i="22"/>
  <c r="AA17" i="22"/>
  <c r="W17" i="22"/>
  <c r="AB17" i="22"/>
  <c r="X17" i="22"/>
  <c r="T17" i="22"/>
  <c r="AC17" i="22"/>
  <c r="P16" i="22"/>
  <c r="S16" i="22" s="1"/>
  <c r="AE16" i="22"/>
  <c r="W16" i="22"/>
  <c r="AA16" i="22"/>
  <c r="AD16" i="22"/>
  <c r="Z16" i="22"/>
  <c r="V16" i="22"/>
  <c r="AB16" i="22"/>
  <c r="X16" i="22"/>
  <c r="T16" i="22"/>
  <c r="AC16" i="22"/>
  <c r="V15" i="22"/>
  <c r="Z15" i="22"/>
  <c r="AD15" i="22"/>
  <c r="AE15" i="22"/>
  <c r="AA15" i="22"/>
  <c r="W15" i="22"/>
  <c r="P15" i="22"/>
  <c r="S15" i="22" s="1"/>
  <c r="AB15" i="22"/>
  <c r="X15" i="22"/>
  <c r="T15" i="22"/>
  <c r="AC15" i="22"/>
  <c r="V14" i="22"/>
  <c r="Z14" i="22"/>
  <c r="AE14" i="22"/>
  <c r="AA14" i="22"/>
  <c r="W14" i="22"/>
  <c r="AD14" i="22"/>
  <c r="AB14" i="22"/>
  <c r="X14" i="22"/>
  <c r="T14" i="22"/>
  <c r="P14" i="22"/>
  <c r="S14" i="22" s="1"/>
  <c r="AC14" i="22"/>
  <c r="U13" i="22"/>
  <c r="W13" i="22"/>
  <c r="AE13" i="22"/>
  <c r="P13" i="22"/>
  <c r="AD13" i="22"/>
  <c r="Z13" i="22"/>
  <c r="V13" i="22"/>
  <c r="AA13" i="22"/>
  <c r="AB13" i="22"/>
  <c r="X13" i="22"/>
  <c r="T13" i="22"/>
  <c r="S13" i="22"/>
  <c r="AC13" i="22"/>
  <c r="V12" i="22"/>
  <c r="Z12" i="22"/>
  <c r="AD12" i="22"/>
  <c r="P12" i="22"/>
  <c r="S12" i="22" s="1"/>
  <c r="AE12" i="22"/>
  <c r="AA12" i="22"/>
  <c r="W12" i="22"/>
  <c r="AB12" i="22"/>
  <c r="X12" i="22"/>
  <c r="T12" i="22"/>
  <c r="AC12" i="22"/>
  <c r="P11" i="22"/>
  <c r="S11" i="22" s="1"/>
  <c r="AA11" i="22"/>
  <c r="AB11" i="22"/>
  <c r="AE11" i="22"/>
  <c r="T11" i="22"/>
  <c r="W11" i="22"/>
  <c r="AD11" i="22"/>
  <c r="Z11" i="22"/>
  <c r="V11" i="22"/>
  <c r="X11" i="22"/>
  <c r="AC11" i="22"/>
  <c r="V10" i="22"/>
  <c r="Z10" i="22"/>
  <c r="AE10" i="22"/>
  <c r="AA10" i="22"/>
  <c r="W10" i="22"/>
  <c r="AD10" i="22"/>
  <c r="AB10" i="22"/>
  <c r="X10" i="22"/>
  <c r="T10" i="22"/>
  <c r="P10" i="22"/>
  <c r="S10" i="22" s="1"/>
  <c r="AC10" i="22"/>
  <c r="W9" i="22"/>
  <c r="AA9" i="22"/>
  <c r="P9" i="22"/>
  <c r="AD9" i="22"/>
  <c r="Z9" i="22"/>
  <c r="V9" i="22"/>
  <c r="AE9" i="22"/>
  <c r="AB9" i="22"/>
  <c r="X9" i="22"/>
  <c r="T9" i="22"/>
  <c r="S9" i="22"/>
  <c r="AC9" i="22"/>
  <c r="V8" i="22"/>
  <c r="Z8" i="22"/>
  <c r="AD8" i="22"/>
  <c r="P8" i="22"/>
  <c r="S8" i="22" s="1"/>
  <c r="AE8" i="22"/>
  <c r="AA8" i="22"/>
  <c r="W8" i="22"/>
  <c r="AB8" i="22"/>
  <c r="X8" i="22"/>
  <c r="T8" i="22"/>
  <c r="AC8" i="22"/>
  <c r="P7" i="22"/>
  <c r="S7" i="22" s="1"/>
  <c r="AE7" i="22"/>
  <c r="W7" i="22"/>
  <c r="AA7" i="22"/>
  <c r="AD7" i="22"/>
  <c r="Z7" i="22"/>
  <c r="V7" i="22"/>
  <c r="AB7" i="22"/>
  <c r="X7" i="22"/>
  <c r="T7" i="22"/>
  <c r="AC7" i="22"/>
  <c r="O132" i="22"/>
  <c r="N132" i="22"/>
  <c r="M132" i="22"/>
  <c r="L132" i="22"/>
  <c r="K132" i="22"/>
  <c r="J132" i="22"/>
  <c r="R132" i="22"/>
  <c r="Q132" i="22"/>
  <c r="F132" i="22"/>
  <c r="E132" i="22"/>
  <c r="D132" i="22"/>
  <c r="AE104" i="22"/>
  <c r="AD104" i="22"/>
  <c r="AC104" i="22"/>
  <c r="AB104" i="22"/>
  <c r="AA104" i="22"/>
  <c r="Z104" i="22"/>
  <c r="Y104" i="22"/>
  <c r="X104" i="22"/>
  <c r="W104" i="22"/>
  <c r="V104" i="22"/>
  <c r="U104" i="22"/>
  <c r="T104" i="22"/>
  <c r="S104" i="22"/>
  <c r="AE103" i="22"/>
  <c r="AD103" i="22"/>
  <c r="AC103" i="22"/>
  <c r="AB103" i="22"/>
  <c r="AA103" i="22"/>
  <c r="Z103" i="22"/>
  <c r="Y103" i="22"/>
  <c r="X103" i="22"/>
  <c r="W103" i="22"/>
  <c r="V103" i="22"/>
  <c r="U103" i="22"/>
  <c r="T103" i="22"/>
  <c r="S103" i="22"/>
  <c r="AE102" i="22"/>
  <c r="AD102" i="22"/>
  <c r="AC102" i="22"/>
  <c r="AB102" i="22"/>
  <c r="AA102" i="22"/>
  <c r="Z102" i="22"/>
  <c r="Y102" i="22"/>
  <c r="X102" i="22"/>
  <c r="W102" i="22"/>
  <c r="V102" i="22"/>
  <c r="U102" i="22"/>
  <c r="T102" i="22"/>
  <c r="S102" i="22"/>
  <c r="AE101" i="22"/>
  <c r="AD101" i="22"/>
  <c r="AC101" i="22"/>
  <c r="AB101" i="22"/>
  <c r="AA101" i="22"/>
  <c r="Z101" i="22"/>
  <c r="Y101" i="22"/>
  <c r="X101" i="22"/>
  <c r="W101" i="22"/>
  <c r="V101" i="22"/>
  <c r="U101" i="22"/>
  <c r="T101" i="22"/>
  <c r="S101" i="22"/>
  <c r="AE100" i="22"/>
  <c r="AD100" i="22"/>
  <c r="AC100" i="22"/>
  <c r="AB100" i="22"/>
  <c r="AA100" i="22"/>
  <c r="Z100" i="22"/>
  <c r="Y100" i="22"/>
  <c r="X100" i="22"/>
  <c r="W100" i="22"/>
  <c r="V100" i="22"/>
  <c r="U100" i="22"/>
  <c r="T100" i="22"/>
  <c r="S100" i="22"/>
  <c r="AE99" i="22"/>
  <c r="AD99" i="22"/>
  <c r="AC99" i="22"/>
  <c r="AB99" i="22"/>
  <c r="AA99" i="22"/>
  <c r="Z99" i="22"/>
  <c r="Y99" i="22"/>
  <c r="X99" i="22"/>
  <c r="W99" i="22"/>
  <c r="V99" i="22"/>
  <c r="U99" i="22"/>
  <c r="T99" i="22"/>
  <c r="S99" i="22"/>
  <c r="AE98" i="22"/>
  <c r="AD98" i="22"/>
  <c r="AC98" i="22"/>
  <c r="AB98" i="22"/>
  <c r="AA98" i="22"/>
  <c r="Z98" i="22"/>
  <c r="Y98" i="22"/>
  <c r="X98" i="22"/>
  <c r="W98" i="22"/>
  <c r="V98" i="22"/>
  <c r="U98" i="22"/>
  <c r="T98" i="22"/>
  <c r="S98" i="22"/>
  <c r="AE97" i="22"/>
  <c r="AD97" i="22"/>
  <c r="AC97" i="22"/>
  <c r="AB97" i="22"/>
  <c r="AA97" i="22"/>
  <c r="Z97" i="22"/>
  <c r="Y97" i="22"/>
  <c r="X97" i="22"/>
  <c r="W97" i="22"/>
  <c r="V97" i="22"/>
  <c r="U97" i="22"/>
  <c r="T97" i="22"/>
  <c r="S97" i="22"/>
  <c r="AE96" i="22"/>
  <c r="AD96" i="22"/>
  <c r="AC96" i="22"/>
  <c r="AB96" i="22"/>
  <c r="AA96" i="22"/>
  <c r="Z96" i="22"/>
  <c r="Y96" i="22"/>
  <c r="X96" i="22"/>
  <c r="W96" i="22"/>
  <c r="V96" i="22"/>
  <c r="U96" i="22"/>
  <c r="T96" i="22"/>
  <c r="S96" i="22"/>
  <c r="AE95" i="22"/>
  <c r="AD95" i="22"/>
  <c r="AC95" i="22"/>
  <c r="AB95" i="22"/>
  <c r="AA95" i="22"/>
  <c r="Z95" i="22"/>
  <c r="Y95" i="22"/>
  <c r="X95" i="22"/>
  <c r="W95" i="22"/>
  <c r="V95" i="22"/>
  <c r="U95" i="22"/>
  <c r="T95" i="22"/>
  <c r="S95" i="22"/>
  <c r="AE94" i="22"/>
  <c r="AD94" i="22"/>
  <c r="AC94" i="22"/>
  <c r="AB94" i="22"/>
  <c r="AA94" i="22"/>
  <c r="Z94" i="22"/>
  <c r="Y94" i="22"/>
  <c r="X94" i="22"/>
  <c r="W94" i="22"/>
  <c r="V94" i="22"/>
  <c r="U94" i="22"/>
  <c r="T94" i="22"/>
  <c r="S94" i="22"/>
  <c r="AE93" i="22"/>
  <c r="AD93" i="22"/>
  <c r="AC93" i="22"/>
  <c r="AB93" i="22"/>
  <c r="AA93" i="22"/>
  <c r="Z93" i="22"/>
  <c r="Y93" i="22"/>
  <c r="X93" i="22"/>
  <c r="W93" i="22"/>
  <c r="V93" i="22"/>
  <c r="U93" i="22"/>
  <c r="T93" i="22"/>
  <c r="S93" i="22"/>
  <c r="S91" i="22"/>
  <c r="T91" i="22"/>
  <c r="U91" i="22"/>
  <c r="V91" i="22"/>
  <c r="W91" i="22"/>
  <c r="X91" i="22"/>
  <c r="Y91" i="22"/>
  <c r="Z91" i="22"/>
  <c r="AA91" i="22"/>
  <c r="AB91" i="22"/>
  <c r="AC91" i="22"/>
  <c r="AD91" i="22"/>
  <c r="AE91" i="22"/>
  <c r="S92" i="22"/>
  <c r="T92" i="22"/>
  <c r="U92" i="22"/>
  <c r="V92" i="22"/>
  <c r="W92" i="22"/>
  <c r="X92" i="22"/>
  <c r="Y92" i="22"/>
  <c r="Z92" i="22"/>
  <c r="AA92" i="22"/>
  <c r="AB92" i="22"/>
  <c r="AC92" i="22"/>
  <c r="AD92" i="22"/>
  <c r="AE92" i="22"/>
  <c r="S105" i="22"/>
  <c r="T105" i="22"/>
  <c r="U105" i="22"/>
  <c r="V105" i="22"/>
  <c r="W105" i="22"/>
  <c r="X105" i="22"/>
  <c r="Y105" i="22"/>
  <c r="Z105" i="22"/>
  <c r="AA105" i="22"/>
  <c r="AB105" i="22"/>
  <c r="AC105" i="22"/>
  <c r="AD105" i="22"/>
  <c r="AE105" i="22"/>
  <c r="S106" i="22"/>
  <c r="T106" i="22"/>
  <c r="U106" i="22"/>
  <c r="V106" i="22"/>
  <c r="W106" i="22"/>
  <c r="X106" i="22"/>
  <c r="Y106" i="22"/>
  <c r="Z106" i="22"/>
  <c r="AA106" i="22"/>
  <c r="AB106" i="22"/>
  <c r="AC106" i="22"/>
  <c r="AD106" i="22"/>
  <c r="AE106" i="22"/>
  <c r="S107" i="22"/>
  <c r="T107" i="22"/>
  <c r="U107" i="22"/>
  <c r="V107" i="22"/>
  <c r="W107" i="22"/>
  <c r="X107" i="22"/>
  <c r="Y107" i="22"/>
  <c r="Z107" i="22"/>
  <c r="AA107" i="22"/>
  <c r="AB107" i="22"/>
  <c r="AC107" i="22"/>
  <c r="AD107" i="22"/>
  <c r="AE107" i="22"/>
  <c r="AE90" i="22"/>
  <c r="AD90" i="22"/>
  <c r="AC90" i="22"/>
  <c r="AB90" i="22"/>
  <c r="AA90" i="22"/>
  <c r="Z90" i="22"/>
  <c r="Y90" i="22"/>
  <c r="X90" i="22"/>
  <c r="W90" i="22"/>
  <c r="V90" i="22"/>
  <c r="U90" i="22"/>
  <c r="T90" i="22"/>
  <c r="S90" i="22"/>
  <c r="AE89" i="22"/>
  <c r="AD89" i="22"/>
  <c r="AC89" i="22"/>
  <c r="AB89" i="22"/>
  <c r="AA89" i="22"/>
  <c r="Z89" i="22"/>
  <c r="Y89" i="22"/>
  <c r="X89" i="22"/>
  <c r="W89" i="22"/>
  <c r="V89" i="22"/>
  <c r="U89" i="22"/>
  <c r="T89" i="22"/>
  <c r="S89" i="22"/>
  <c r="AE88" i="22"/>
  <c r="AD88" i="22"/>
  <c r="AC88" i="22"/>
  <c r="AB88" i="22"/>
  <c r="AA88" i="22"/>
  <c r="Z88" i="22"/>
  <c r="Y88" i="22"/>
  <c r="X88" i="22"/>
  <c r="W88" i="22"/>
  <c r="V88" i="22"/>
  <c r="U88" i="22"/>
  <c r="T88" i="22"/>
  <c r="S88" i="22"/>
  <c r="AE87" i="22"/>
  <c r="AD87" i="22"/>
  <c r="AC87" i="22"/>
  <c r="AB87" i="22"/>
  <c r="AA87" i="22"/>
  <c r="Z87" i="22"/>
  <c r="Y87" i="22"/>
  <c r="X87" i="22"/>
  <c r="W87" i="22"/>
  <c r="V87" i="22"/>
  <c r="U87" i="22"/>
  <c r="T87" i="22"/>
  <c r="S87" i="22"/>
  <c r="AE86" i="22"/>
  <c r="AD86" i="22"/>
  <c r="AC86" i="22"/>
  <c r="AB86" i="22"/>
  <c r="AA86" i="22"/>
  <c r="Z86" i="22"/>
  <c r="Y86" i="22"/>
  <c r="X86" i="22"/>
  <c r="W86" i="22"/>
  <c r="V86" i="22"/>
  <c r="U86" i="22"/>
  <c r="T86" i="22"/>
  <c r="S86" i="22"/>
  <c r="AE85" i="22"/>
  <c r="AD85" i="22"/>
  <c r="AC85" i="22"/>
  <c r="AB85" i="22"/>
  <c r="AA85" i="22"/>
  <c r="Z85" i="22"/>
  <c r="Y85" i="22"/>
  <c r="X85" i="22"/>
  <c r="W85" i="22"/>
  <c r="V85" i="22"/>
  <c r="U85" i="22"/>
  <c r="T85" i="22"/>
  <c r="S85" i="22"/>
  <c r="AE84" i="22"/>
  <c r="AD84" i="22"/>
  <c r="AC84" i="22"/>
  <c r="AB84" i="22"/>
  <c r="AA84" i="22"/>
  <c r="Z84" i="22"/>
  <c r="Y84" i="22"/>
  <c r="X84" i="22"/>
  <c r="W84" i="22"/>
  <c r="V84" i="22"/>
  <c r="U84" i="22"/>
  <c r="T84" i="22"/>
  <c r="S84" i="22"/>
  <c r="P132" i="22" l="1"/>
  <c r="AF3" i="19"/>
  <c r="U3" i="19"/>
  <c r="J3" i="19"/>
  <c r="F16" i="20"/>
  <c r="D16" i="20"/>
  <c r="AS7" i="11" l="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21" i="11"/>
  <c r="BJ22" i="11"/>
  <c r="BJ23" i="11"/>
  <c r="BJ24" i="11"/>
  <c r="BJ25" i="11"/>
  <c r="BJ26" i="11"/>
  <c r="BJ27" i="11"/>
  <c r="BJ28" i="11"/>
  <c r="BJ29" i="11"/>
  <c r="BJ30" i="11"/>
  <c r="BJ31" i="11"/>
  <c r="BJ32" i="11"/>
  <c r="BJ33" i="11"/>
  <c r="BJ34" i="11"/>
  <c r="BJ35" i="11"/>
  <c r="BJ36" i="11"/>
  <c r="BJ37" i="11"/>
  <c r="BJ38" i="11"/>
  <c r="BJ39" i="11"/>
  <c r="BJ40" i="11"/>
  <c r="BJ41" i="11"/>
  <c r="BJ42" i="11"/>
  <c r="BJ43" i="11"/>
  <c r="BJ44" i="11"/>
  <c r="BJ45" i="11"/>
  <c r="BJ46" i="11"/>
  <c r="BJ47" i="11"/>
  <c r="BJ48" i="11"/>
  <c r="BJ49" i="11"/>
  <c r="BJ50" i="11"/>
  <c r="BJ51" i="11"/>
  <c r="BJ52" i="11"/>
  <c r="BJ53" i="11"/>
  <c r="BJ54" i="11"/>
  <c r="BJ55" i="11"/>
  <c r="BJ56" i="11"/>
  <c r="BJ57" i="11"/>
  <c r="BI7" i="11"/>
  <c r="BI8" i="11"/>
  <c r="BI9" i="1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I29" i="11"/>
  <c r="BI30" i="11"/>
  <c r="BI31" i="11"/>
  <c r="BI32" i="11"/>
  <c r="BI33" i="11"/>
  <c r="BI34" i="11"/>
  <c r="BI35" i="11"/>
  <c r="BI36" i="11"/>
  <c r="BI37" i="11"/>
  <c r="BI38" i="11"/>
  <c r="BI39" i="11"/>
  <c r="BI40" i="11"/>
  <c r="BI41" i="11"/>
  <c r="BI42" i="11"/>
  <c r="BI43" i="11"/>
  <c r="BI44" i="11"/>
  <c r="BI45" i="11"/>
  <c r="BI46" i="11"/>
  <c r="BI47" i="11"/>
  <c r="BI48" i="11"/>
  <c r="BI49" i="11"/>
  <c r="BI50" i="11"/>
  <c r="BI51" i="11"/>
  <c r="BI52" i="11"/>
  <c r="BI53" i="11"/>
  <c r="BI54" i="11"/>
  <c r="BI55" i="11"/>
  <c r="BI56" i="11"/>
  <c r="BI57" i="11"/>
  <c r="BH7" i="11"/>
  <c r="BH8" i="11"/>
  <c r="BH9" i="11"/>
  <c r="BH10" i="11"/>
  <c r="BH11" i="11"/>
  <c r="BH12" i="11"/>
  <c r="BH13" i="11"/>
  <c r="BH14" i="11"/>
  <c r="BH15" i="11"/>
  <c r="BH16" i="11"/>
  <c r="BH17" i="11"/>
  <c r="BH18" i="11"/>
  <c r="BH19" i="11"/>
  <c r="BH20" i="11"/>
  <c r="BH21" i="11"/>
  <c r="BH22" i="11"/>
  <c r="BH23" i="11"/>
  <c r="BH24" i="11"/>
  <c r="BH25" i="11"/>
  <c r="BH26" i="11"/>
  <c r="BH27" i="11"/>
  <c r="BH28" i="11"/>
  <c r="BH29" i="11"/>
  <c r="BH30" i="11"/>
  <c r="BH31" i="11"/>
  <c r="BH32" i="11"/>
  <c r="BH33" i="11"/>
  <c r="BH34" i="11"/>
  <c r="BH35" i="11"/>
  <c r="BH36" i="11"/>
  <c r="BH37" i="11"/>
  <c r="BH38" i="11"/>
  <c r="BH39" i="11"/>
  <c r="BH40" i="11"/>
  <c r="BH41" i="11"/>
  <c r="BH42" i="11"/>
  <c r="BH43" i="11"/>
  <c r="BH44" i="11"/>
  <c r="BH45" i="11"/>
  <c r="BH46" i="11"/>
  <c r="BH47" i="11"/>
  <c r="BH48" i="11"/>
  <c r="BH49" i="11"/>
  <c r="BH50" i="11"/>
  <c r="BH51" i="11"/>
  <c r="BH52" i="11"/>
  <c r="BH53" i="11"/>
  <c r="BH54" i="11"/>
  <c r="BH55" i="11"/>
  <c r="BH56" i="11"/>
  <c r="BH57" i="11"/>
  <c r="BG7" i="11"/>
  <c r="BG8" i="11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G32" i="11"/>
  <c r="BG33" i="11"/>
  <c r="BG34" i="11"/>
  <c r="BG35" i="11"/>
  <c r="BG36" i="11"/>
  <c r="BG37" i="11"/>
  <c r="BG38" i="11"/>
  <c r="BG39" i="11"/>
  <c r="BG40" i="11"/>
  <c r="BG41" i="11"/>
  <c r="BG42" i="11"/>
  <c r="BG43" i="11"/>
  <c r="BG44" i="11"/>
  <c r="BG45" i="11"/>
  <c r="BG46" i="11"/>
  <c r="BG47" i="11"/>
  <c r="BG48" i="11"/>
  <c r="BG49" i="11"/>
  <c r="BG50" i="11"/>
  <c r="BG51" i="11"/>
  <c r="BG52" i="11"/>
  <c r="BG53" i="11"/>
  <c r="BG54" i="11"/>
  <c r="BG55" i="11"/>
  <c r="BG56" i="11"/>
  <c r="BG57" i="11"/>
  <c r="BF7" i="11"/>
  <c r="BF8" i="11"/>
  <c r="BF9" i="11"/>
  <c r="BF10" i="11"/>
  <c r="BF11" i="11"/>
  <c r="BF12" i="11"/>
  <c r="BF13" i="11"/>
  <c r="BF14" i="11"/>
  <c r="BF15" i="11"/>
  <c r="BF16" i="11"/>
  <c r="BF17" i="11"/>
  <c r="BF18" i="11"/>
  <c r="BF19" i="11"/>
  <c r="BF20" i="11"/>
  <c r="BF21" i="11"/>
  <c r="BF22" i="11"/>
  <c r="BF23" i="11"/>
  <c r="BF24" i="11"/>
  <c r="BF25" i="11"/>
  <c r="BF26" i="11"/>
  <c r="BF27" i="11"/>
  <c r="BF28" i="11"/>
  <c r="BF29" i="11"/>
  <c r="BF30" i="11"/>
  <c r="BF31" i="11"/>
  <c r="BF32" i="11"/>
  <c r="BF33" i="11"/>
  <c r="BF34" i="11"/>
  <c r="BF35" i="11"/>
  <c r="BF36" i="11"/>
  <c r="BF37" i="11"/>
  <c r="BF38" i="11"/>
  <c r="BF39" i="11"/>
  <c r="BF40" i="11"/>
  <c r="BF41" i="11"/>
  <c r="BF42" i="11"/>
  <c r="BF43" i="11"/>
  <c r="BF44" i="11"/>
  <c r="BF45" i="11"/>
  <c r="BF46" i="11"/>
  <c r="BF47" i="11"/>
  <c r="BF48" i="11"/>
  <c r="BF49" i="11"/>
  <c r="BF50" i="11"/>
  <c r="BF51" i="11"/>
  <c r="BF52" i="11"/>
  <c r="BF53" i="11"/>
  <c r="BF54" i="11"/>
  <c r="BF55" i="11"/>
  <c r="BF56" i="11"/>
  <c r="BF57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1" i="11"/>
  <c r="BE32" i="11"/>
  <c r="BE33" i="11"/>
  <c r="BE34" i="11"/>
  <c r="BE35" i="11"/>
  <c r="BE36" i="11"/>
  <c r="BE37" i="11"/>
  <c r="BE38" i="11"/>
  <c r="BE39" i="11"/>
  <c r="BE40" i="11"/>
  <c r="BE41" i="11"/>
  <c r="BE42" i="11"/>
  <c r="BE43" i="11"/>
  <c r="BE44" i="11"/>
  <c r="BE45" i="11"/>
  <c r="BE46" i="11"/>
  <c r="BE47" i="11"/>
  <c r="BE48" i="11"/>
  <c r="BE49" i="11"/>
  <c r="BE50" i="11"/>
  <c r="BE51" i="11"/>
  <c r="BE52" i="11"/>
  <c r="BE53" i="11"/>
  <c r="BE54" i="11"/>
  <c r="BE55" i="11"/>
  <c r="BE56" i="11"/>
  <c r="BE57" i="11"/>
  <c r="BJ6" i="11"/>
  <c r="BI6" i="11"/>
  <c r="BG6" i="11"/>
  <c r="BH6" i="11"/>
  <c r="BF6" i="11"/>
  <c r="BE6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8" i="11"/>
  <c r="D59" i="3"/>
  <c r="D60" i="3" s="1"/>
  <c r="N56" i="19"/>
  <c r="D10" i="20" s="1"/>
  <c r="D110" i="22"/>
  <c r="E110" i="22"/>
  <c r="F110" i="22"/>
  <c r="G110" i="22"/>
  <c r="H110" i="22"/>
  <c r="I110" i="22"/>
  <c r="J110" i="22"/>
  <c r="K110" i="22"/>
  <c r="L110" i="22"/>
  <c r="M110" i="22"/>
  <c r="N110" i="22"/>
  <c r="D111" i="22"/>
  <c r="E111" i="22"/>
  <c r="F111" i="22"/>
  <c r="G111" i="22"/>
  <c r="H111" i="22"/>
  <c r="I111" i="22"/>
  <c r="J111" i="22"/>
  <c r="K111" i="22"/>
  <c r="L111" i="22"/>
  <c r="M111" i="22"/>
  <c r="N111" i="22"/>
  <c r="D112" i="22"/>
  <c r="E112" i="22"/>
  <c r="F112" i="22"/>
  <c r="G112" i="22"/>
  <c r="H112" i="22"/>
  <c r="I112" i="22"/>
  <c r="J112" i="22"/>
  <c r="K112" i="22"/>
  <c r="L112" i="22"/>
  <c r="M112" i="22"/>
  <c r="N112" i="22"/>
  <c r="D113" i="22"/>
  <c r="E113" i="22"/>
  <c r="F113" i="22"/>
  <c r="G113" i="22"/>
  <c r="H113" i="22"/>
  <c r="I113" i="22"/>
  <c r="J113" i="22"/>
  <c r="K113" i="22"/>
  <c r="L113" i="22"/>
  <c r="M113" i="22"/>
  <c r="N113" i="22"/>
  <c r="D114" i="22"/>
  <c r="E114" i="22"/>
  <c r="F114" i="22"/>
  <c r="G114" i="22"/>
  <c r="H114" i="22"/>
  <c r="I114" i="22"/>
  <c r="J114" i="22"/>
  <c r="K114" i="22"/>
  <c r="L114" i="22"/>
  <c r="M114" i="22"/>
  <c r="N114" i="22"/>
  <c r="D115" i="22"/>
  <c r="E115" i="22"/>
  <c r="F115" i="22"/>
  <c r="G115" i="22"/>
  <c r="H115" i="22"/>
  <c r="I115" i="22"/>
  <c r="J115" i="22"/>
  <c r="K115" i="22"/>
  <c r="L115" i="22"/>
  <c r="M115" i="22"/>
  <c r="N115" i="22"/>
  <c r="D116" i="22"/>
  <c r="E116" i="22"/>
  <c r="F116" i="22"/>
  <c r="G116" i="22"/>
  <c r="H116" i="22"/>
  <c r="I116" i="22"/>
  <c r="J116" i="22"/>
  <c r="K116" i="22"/>
  <c r="L116" i="22"/>
  <c r="M116" i="22"/>
  <c r="N116" i="22"/>
  <c r="D117" i="22"/>
  <c r="E117" i="22"/>
  <c r="F117" i="22"/>
  <c r="G117" i="22"/>
  <c r="H117" i="22"/>
  <c r="I117" i="22"/>
  <c r="J117" i="22"/>
  <c r="K117" i="22"/>
  <c r="L117" i="22"/>
  <c r="M117" i="22"/>
  <c r="N117" i="22"/>
  <c r="D118" i="22"/>
  <c r="E118" i="22"/>
  <c r="F118" i="22"/>
  <c r="G118" i="22"/>
  <c r="H118" i="22"/>
  <c r="I118" i="22"/>
  <c r="J118" i="22"/>
  <c r="K118" i="22"/>
  <c r="L118" i="22"/>
  <c r="M118" i="22"/>
  <c r="N118" i="22"/>
  <c r="D119" i="22"/>
  <c r="E119" i="22"/>
  <c r="F119" i="22"/>
  <c r="G119" i="22"/>
  <c r="H119" i="22"/>
  <c r="I119" i="22"/>
  <c r="J119" i="22"/>
  <c r="K119" i="22"/>
  <c r="L119" i="22"/>
  <c r="M119" i="22"/>
  <c r="N119" i="22"/>
  <c r="D120" i="22"/>
  <c r="E120" i="22"/>
  <c r="F120" i="22"/>
  <c r="G120" i="22"/>
  <c r="H120" i="22"/>
  <c r="I120" i="22"/>
  <c r="J120" i="22"/>
  <c r="K120" i="22"/>
  <c r="L120" i="22"/>
  <c r="M120" i="22"/>
  <c r="N120" i="22"/>
  <c r="D121" i="22"/>
  <c r="E121" i="22"/>
  <c r="F121" i="22"/>
  <c r="G121" i="22"/>
  <c r="H121" i="22"/>
  <c r="I121" i="22"/>
  <c r="J121" i="22"/>
  <c r="K121" i="22"/>
  <c r="L121" i="22"/>
  <c r="M121" i="22"/>
  <c r="N121" i="22"/>
  <c r="D122" i="22"/>
  <c r="E122" i="22"/>
  <c r="F122" i="22"/>
  <c r="G122" i="22"/>
  <c r="H122" i="22"/>
  <c r="I122" i="22"/>
  <c r="J122" i="22"/>
  <c r="K122" i="22"/>
  <c r="L122" i="22"/>
  <c r="M122" i="22"/>
  <c r="N122" i="22"/>
  <c r="D123" i="22"/>
  <c r="E123" i="22"/>
  <c r="F123" i="22"/>
  <c r="G123" i="22"/>
  <c r="H123" i="22"/>
  <c r="I123" i="22"/>
  <c r="J123" i="22"/>
  <c r="K123" i="22"/>
  <c r="L123" i="22"/>
  <c r="M123" i="22"/>
  <c r="N123" i="22"/>
  <c r="D124" i="22"/>
  <c r="E124" i="22"/>
  <c r="F124" i="22"/>
  <c r="G124" i="22"/>
  <c r="H124" i="22"/>
  <c r="I124" i="22"/>
  <c r="J124" i="22"/>
  <c r="K124" i="22"/>
  <c r="L124" i="22"/>
  <c r="M124" i="22"/>
  <c r="N124" i="22"/>
  <c r="D125" i="22"/>
  <c r="E125" i="22"/>
  <c r="F125" i="22"/>
  <c r="G125" i="22"/>
  <c r="H125" i="22"/>
  <c r="I125" i="22"/>
  <c r="J125" i="22"/>
  <c r="K125" i="22"/>
  <c r="L125" i="22"/>
  <c r="M125" i="22"/>
  <c r="N125" i="22"/>
  <c r="D126" i="22"/>
  <c r="E126" i="22"/>
  <c r="F126" i="22"/>
  <c r="G126" i="22"/>
  <c r="H126" i="22"/>
  <c r="I126" i="22"/>
  <c r="J126" i="22"/>
  <c r="K126" i="22"/>
  <c r="L126" i="22"/>
  <c r="M126" i="22"/>
  <c r="N126" i="22"/>
  <c r="D127" i="22"/>
  <c r="E127" i="22"/>
  <c r="F127" i="22"/>
  <c r="G127" i="22"/>
  <c r="H127" i="22"/>
  <c r="I127" i="22"/>
  <c r="J127" i="22"/>
  <c r="K127" i="22"/>
  <c r="L127" i="22"/>
  <c r="M127" i="22"/>
  <c r="N127" i="22"/>
  <c r="D128" i="22"/>
  <c r="E128" i="22"/>
  <c r="F128" i="22"/>
  <c r="G128" i="22"/>
  <c r="H128" i="22"/>
  <c r="I128" i="22"/>
  <c r="J128" i="22"/>
  <c r="K128" i="22"/>
  <c r="L128" i="22"/>
  <c r="M128" i="22"/>
  <c r="N128" i="22"/>
  <c r="D129" i="22"/>
  <c r="E129" i="22"/>
  <c r="F129" i="22"/>
  <c r="G129" i="22"/>
  <c r="H129" i="22"/>
  <c r="I129" i="22"/>
  <c r="J129" i="22"/>
  <c r="K129" i="22"/>
  <c r="L129" i="22"/>
  <c r="M129" i="22"/>
  <c r="N129" i="22"/>
  <c r="D130" i="22"/>
  <c r="E130" i="22"/>
  <c r="F130" i="22"/>
  <c r="G130" i="22"/>
  <c r="H130" i="22"/>
  <c r="I130" i="22"/>
  <c r="J130" i="22"/>
  <c r="K130" i="22"/>
  <c r="L130" i="22"/>
  <c r="M130" i="22"/>
  <c r="N130" i="22"/>
  <c r="D131" i="22"/>
  <c r="E131" i="22"/>
  <c r="F131" i="22"/>
  <c r="G131" i="22"/>
  <c r="H131" i="22"/>
  <c r="I131" i="22"/>
  <c r="J131" i="22"/>
  <c r="K131" i="22"/>
  <c r="L131" i="22"/>
  <c r="M131" i="22"/>
  <c r="N131" i="22"/>
  <c r="Z57" i="22"/>
  <c r="AB57" i="22"/>
  <c r="AA57" i="22"/>
  <c r="V56" i="22"/>
  <c r="T56" i="22"/>
  <c r="AD55" i="22"/>
  <c r="Y54" i="22"/>
  <c r="AC54" i="22"/>
  <c r="X53" i="22"/>
  <c r="AD53" i="22"/>
  <c r="Y52" i="22"/>
  <c r="Z51" i="22"/>
  <c r="AB51" i="22"/>
  <c r="X50" i="22"/>
  <c r="Z49" i="22"/>
  <c r="AB49" i="22"/>
  <c r="Y48" i="22"/>
  <c r="AA48" i="22"/>
  <c r="AB47" i="22"/>
  <c r="W46" i="22"/>
  <c r="AE46" i="22"/>
  <c r="Z45" i="22"/>
  <c r="AC45" i="22"/>
  <c r="AB44" i="22"/>
  <c r="V43" i="22"/>
  <c r="AB43" i="22"/>
  <c r="AC42" i="22"/>
  <c r="AE41" i="22"/>
  <c r="AA40" i="22"/>
  <c r="X39" i="22"/>
  <c r="AA39" i="22"/>
  <c r="AB38" i="22"/>
  <c r="S38" i="22"/>
  <c r="AC36" i="22"/>
  <c r="V35" i="22"/>
  <c r="AB35" i="22"/>
  <c r="AA33" i="22"/>
  <c r="Z30" i="22"/>
  <c r="W29" i="22"/>
  <c r="U29" i="22"/>
  <c r="X28" i="22"/>
  <c r="AC28" i="22"/>
  <c r="AE28" i="22"/>
  <c r="AB27" i="22"/>
  <c r="S27" i="22"/>
  <c r="AB6" i="22"/>
  <c r="AD56" i="19"/>
  <c r="F15" i="20" s="1"/>
  <c r="Z56" i="19"/>
  <c r="F11" i="20" s="1"/>
  <c r="W58" i="3"/>
  <c r="AB58" i="3"/>
  <c r="X55" i="3"/>
  <c r="Z54" i="3"/>
  <c r="W53" i="3"/>
  <c r="W52" i="3"/>
  <c r="X52" i="3"/>
  <c r="Z52" i="3"/>
  <c r="AB52" i="3"/>
  <c r="Y51" i="3"/>
  <c r="W50" i="3"/>
  <c r="S50" i="3"/>
  <c r="AC50" i="3"/>
  <c r="AD50" i="3"/>
  <c r="AF53" i="19"/>
  <c r="AH53" i="19" s="1"/>
  <c r="AF54" i="19"/>
  <c r="AH54" i="19" s="1"/>
  <c r="AF55" i="19"/>
  <c r="AH55" i="19" s="1"/>
  <c r="J53" i="19"/>
  <c r="L53" i="19" s="1"/>
  <c r="J54" i="19"/>
  <c r="L54" i="19" s="1"/>
  <c r="J55" i="19"/>
  <c r="L55" i="19" s="1"/>
  <c r="U53" i="19"/>
  <c r="W53" i="19" s="1"/>
  <c r="U54" i="19"/>
  <c r="W54" i="19" s="1"/>
  <c r="U55" i="19"/>
  <c r="W55" i="19" s="1"/>
  <c r="C56" i="19"/>
  <c r="B10" i="20" s="1"/>
  <c r="D56" i="19"/>
  <c r="B11" i="20" s="1"/>
  <c r="E56" i="19"/>
  <c r="B12" i="20" s="1"/>
  <c r="F56" i="19"/>
  <c r="B13" i="20" s="1"/>
  <c r="G56" i="19"/>
  <c r="B14" i="20" s="1"/>
  <c r="H56" i="19"/>
  <c r="B15" i="20" s="1"/>
  <c r="I56" i="19"/>
  <c r="B16" i="20" s="1"/>
  <c r="K56" i="19"/>
  <c r="B1" i="20" s="1"/>
  <c r="C21" i="20" s="1"/>
  <c r="M56" i="19"/>
  <c r="D9" i="20" s="1"/>
  <c r="O56" i="19"/>
  <c r="D11" i="20" s="1"/>
  <c r="P56" i="19"/>
  <c r="D12" i="20" s="1"/>
  <c r="Q56" i="19"/>
  <c r="D13" i="20" s="1"/>
  <c r="R56" i="19"/>
  <c r="D14" i="20" s="1"/>
  <c r="S56" i="19"/>
  <c r="D15" i="20" s="1"/>
  <c r="V56" i="19"/>
  <c r="D1" i="20" s="1"/>
  <c r="E16" i="20" s="1"/>
  <c r="X56" i="19"/>
  <c r="F9" i="20" s="1"/>
  <c r="Y56" i="19"/>
  <c r="F10" i="20" s="1"/>
  <c r="AA56" i="19"/>
  <c r="F12" i="20" s="1"/>
  <c r="AB56" i="19"/>
  <c r="F13" i="20" s="1"/>
  <c r="AC56" i="19"/>
  <c r="F14" i="20" s="1"/>
  <c r="AG56" i="19"/>
  <c r="F1" i="20" s="1"/>
  <c r="B56" i="19"/>
  <c r="B9" i="20" s="1"/>
  <c r="J52" i="19"/>
  <c r="L52" i="19" s="1"/>
  <c r="J51" i="19"/>
  <c r="L51" i="19" s="1"/>
  <c r="AF52" i="19"/>
  <c r="AH52" i="19" s="1"/>
  <c r="AF51" i="19"/>
  <c r="AH51" i="19" s="1"/>
  <c r="U52" i="19"/>
  <c r="W52" i="19" s="1"/>
  <c r="U51" i="19"/>
  <c r="W51" i="19" s="1"/>
  <c r="AF50" i="19"/>
  <c r="AH50" i="19" s="1"/>
  <c r="U50" i="19"/>
  <c r="W50" i="19" s="1"/>
  <c r="J50" i="19"/>
  <c r="L50" i="19" s="1"/>
  <c r="AH3" i="19"/>
  <c r="W3" i="19"/>
  <c r="AA13" i="3"/>
  <c r="Z6" i="3"/>
  <c r="AD7" i="3"/>
  <c r="W7" i="3"/>
  <c r="AC8" i="3"/>
  <c r="AE9" i="3"/>
  <c r="X9" i="3"/>
  <c r="X10" i="3"/>
  <c r="W10" i="3"/>
  <c r="AD11" i="3"/>
  <c r="T11" i="3"/>
  <c r="X11" i="3"/>
  <c r="Y12" i="3"/>
  <c r="W13" i="3"/>
  <c r="Y13" i="3"/>
  <c r="AD14" i="3"/>
  <c r="T14" i="3"/>
  <c r="Y14" i="3"/>
  <c r="AA15" i="3"/>
  <c r="AB15" i="3"/>
  <c r="T15" i="3"/>
  <c r="X15" i="3"/>
  <c r="AC16" i="3"/>
  <c r="T17" i="3"/>
  <c r="V17" i="3"/>
  <c r="AD18" i="3"/>
  <c r="AB18" i="3"/>
  <c r="T18" i="3"/>
  <c r="Y18" i="3"/>
  <c r="AE20" i="3"/>
  <c r="T20" i="3"/>
  <c r="AE21" i="3"/>
  <c r="W21" i="3"/>
  <c r="AB22" i="3"/>
  <c r="AA24" i="3"/>
  <c r="AB25" i="3"/>
  <c r="Y25" i="3"/>
  <c r="V25" i="3"/>
  <c r="AE26" i="3"/>
  <c r="AA27" i="3"/>
  <c r="Z27" i="3"/>
  <c r="T28" i="3"/>
  <c r="X28" i="3"/>
  <c r="W28" i="3"/>
  <c r="AA29" i="3"/>
  <c r="W29" i="3"/>
  <c r="AE31" i="3"/>
  <c r="U31" i="3"/>
  <c r="X31" i="3"/>
  <c r="V32" i="3"/>
  <c r="Y32" i="3"/>
  <c r="W32" i="3"/>
  <c r="U33" i="3"/>
  <c r="AE33" i="3"/>
  <c r="X33" i="3"/>
  <c r="AC35" i="3"/>
  <c r="Z35" i="3"/>
  <c r="T36" i="3"/>
  <c r="X36" i="3"/>
  <c r="T38" i="3"/>
  <c r="X38" i="3"/>
  <c r="X39" i="3"/>
  <c r="Z39" i="3"/>
  <c r="W40" i="3"/>
  <c r="T42" i="3"/>
  <c r="V42" i="3"/>
  <c r="W42" i="3"/>
  <c r="AA43" i="3"/>
  <c r="AC43" i="3"/>
  <c r="T43" i="3"/>
  <c r="X43" i="3"/>
  <c r="V43" i="3"/>
  <c r="S44" i="3"/>
  <c r="T44" i="3"/>
  <c r="X45" i="3"/>
  <c r="AD46" i="3"/>
  <c r="AC47" i="3"/>
  <c r="AE48" i="3"/>
  <c r="AC49" i="3"/>
  <c r="J59" i="3"/>
  <c r="K59" i="3"/>
  <c r="L59" i="3"/>
  <c r="M59" i="3"/>
  <c r="I59" i="3"/>
  <c r="W47" i="3"/>
  <c r="T48" i="3"/>
  <c r="Z32" i="3"/>
  <c r="F59" i="3"/>
  <c r="H59" i="3"/>
  <c r="G59" i="3"/>
  <c r="E59" i="3"/>
  <c r="Z25" i="3"/>
  <c r="X25" i="3"/>
  <c r="Y10" i="3"/>
  <c r="W38" i="3"/>
  <c r="X40" i="3"/>
  <c r="Z43" i="3"/>
  <c r="AD38" i="3"/>
  <c r="Z42" i="3"/>
  <c r="V39" i="3"/>
  <c r="X42" i="3"/>
  <c r="X26" i="3"/>
  <c r="V38" i="3"/>
  <c r="V21" i="3"/>
  <c r="Z21" i="3"/>
  <c r="N59" i="3"/>
  <c r="AC39" i="3"/>
  <c r="V36" i="3"/>
  <c r="W36" i="3"/>
  <c r="Y36" i="3"/>
  <c r="Z36" i="3"/>
  <c r="V29" i="3"/>
  <c r="W25" i="3"/>
  <c r="W45" i="3"/>
  <c r="W39" i="3"/>
  <c r="X14" i="3"/>
  <c r="Y47" i="3"/>
  <c r="AC36" i="3"/>
  <c r="AB36" i="3"/>
  <c r="U36" i="3"/>
  <c r="U37" i="3"/>
  <c r="X32" i="3"/>
  <c r="AB38" i="3"/>
  <c r="AE38" i="3"/>
  <c r="AC38" i="3"/>
  <c r="S38" i="3"/>
  <c r="U38" i="3"/>
  <c r="AA38" i="3"/>
  <c r="Y42" i="3"/>
  <c r="U40" i="3"/>
  <c r="U42" i="3"/>
  <c r="U43" i="3"/>
  <c r="AB42" i="3"/>
  <c r="S47" i="3"/>
  <c r="AE44" i="3"/>
  <c r="S43" i="3"/>
  <c r="AB47" i="3"/>
  <c r="AA47" i="3"/>
  <c r="T47" i="3"/>
  <c r="AE50" i="3"/>
  <c r="V51" i="3"/>
  <c r="Z55" i="3"/>
  <c r="T50" i="3"/>
  <c r="X50" i="3"/>
  <c r="V52" i="3"/>
  <c r="Y58" i="3"/>
  <c r="V50" i="3"/>
  <c r="V54" i="3"/>
  <c r="AA45" i="3"/>
  <c r="AC44" i="3"/>
  <c r="U44" i="3"/>
  <c r="AA44" i="3"/>
  <c r="AD43" i="3"/>
  <c r="AE43" i="3"/>
  <c r="AB43" i="3"/>
  <c r="AE49" i="3"/>
  <c r="U49" i="3"/>
  <c r="U50" i="3"/>
  <c r="AB50" i="3"/>
  <c r="AA50" i="3"/>
  <c r="AB46" i="3"/>
  <c r="AA46" i="3"/>
  <c r="T45" i="3"/>
  <c r="Y52" i="3"/>
  <c r="T52" i="3"/>
  <c r="AE52" i="3"/>
  <c r="AC52" i="3"/>
  <c r="S52" i="3"/>
  <c r="AA52" i="3"/>
  <c r="AD52" i="3"/>
  <c r="U52" i="3"/>
  <c r="AE51" i="3"/>
  <c r="Y55" i="3"/>
  <c r="W55" i="3"/>
  <c r="V55" i="3"/>
  <c r="X54" i="3"/>
  <c r="U53" i="3"/>
  <c r="AA53" i="3"/>
  <c r="AA58" i="3"/>
  <c r="AC48" i="3"/>
  <c r="S48" i="3"/>
  <c r="AD57" i="3"/>
  <c r="AE57" i="3"/>
  <c r="S58" i="3"/>
  <c r="AC58" i="3"/>
  <c r="AC57" i="3"/>
  <c r="AA57" i="3"/>
  <c r="AB54" i="3"/>
  <c r="AE54" i="3"/>
  <c r="AE53" i="3"/>
  <c r="S53" i="3"/>
  <c r="U48" i="3"/>
  <c r="AD48" i="3"/>
  <c r="AB48" i="3"/>
  <c r="AA48" i="3"/>
  <c r="Z57" i="3"/>
  <c r="AD54" i="3"/>
  <c r="U54" i="3"/>
  <c r="W6" i="3"/>
  <c r="AB37" i="22"/>
  <c r="W48" i="3"/>
  <c r="X48" i="3"/>
  <c r="Y48" i="3"/>
  <c r="V48" i="3"/>
  <c r="Z44" i="3"/>
  <c r="Z48" i="3"/>
  <c r="V33" i="3"/>
  <c r="V24" i="3"/>
  <c r="V40" i="3"/>
  <c r="X46" i="3"/>
  <c r="Z34" i="3"/>
  <c r="X34" i="3"/>
  <c r="W34" i="3"/>
  <c r="Y34" i="3"/>
  <c r="V34" i="3"/>
  <c r="AE42" i="3"/>
  <c r="AA42" i="3"/>
  <c r="Z28" i="3"/>
  <c r="Y28" i="3"/>
  <c r="AB53" i="3"/>
  <c r="AC53" i="3"/>
  <c r="T58" i="3"/>
  <c r="T53" i="3"/>
  <c r="W54" i="3"/>
  <c r="AD45" i="3"/>
  <c r="AE46" i="3"/>
  <c r="Z58" i="3"/>
  <c r="W51" i="3"/>
  <c r="Z51" i="3"/>
  <c r="AA37" i="3"/>
  <c r="X37" i="3"/>
  <c r="Y38" i="3"/>
  <c r="W43" i="3"/>
  <c r="Z47" i="3"/>
  <c r="Z14" i="3"/>
  <c r="Y50" i="3"/>
  <c r="X51" i="3"/>
  <c r="AD53" i="3"/>
  <c r="Y54" i="3"/>
  <c r="AE58" i="3"/>
  <c r="AD58" i="3"/>
  <c r="Z53" i="3"/>
  <c r="AE45" i="3"/>
  <c r="S45" i="3"/>
  <c r="U51" i="3"/>
  <c r="AB37" i="3"/>
  <c r="AE37" i="3"/>
  <c r="AC37" i="3"/>
  <c r="Y39" i="3"/>
  <c r="Z38" i="3"/>
  <c r="W14" i="3"/>
  <c r="Z50" i="3"/>
  <c r="Y16" i="3"/>
  <c r="S42" i="3"/>
  <c r="W15" i="3"/>
  <c r="S49" i="3"/>
  <c r="AB49" i="3"/>
  <c r="AD49" i="3"/>
  <c r="AA49" i="3"/>
  <c r="T49" i="3"/>
  <c r="AC46" i="3"/>
  <c r="S46" i="3"/>
  <c r="T46" i="3"/>
  <c r="U46" i="3"/>
  <c r="AA39" i="3"/>
  <c r="W18" i="3"/>
  <c r="AA54" i="3"/>
  <c r="Y57" i="3"/>
  <c r="X57" i="3"/>
  <c r="U58" i="3"/>
  <c r="V53" i="3"/>
  <c r="Y53" i="3"/>
  <c r="U45" i="3"/>
  <c r="X47" i="3"/>
  <c r="Y45" i="3"/>
  <c r="T39" i="3"/>
  <c r="S39" i="3"/>
  <c r="Z45" i="3"/>
  <c r="V47" i="3"/>
  <c r="Y29" i="3"/>
  <c r="Z29" i="3"/>
  <c r="S54" i="3"/>
  <c r="AC54" i="3"/>
  <c r="U57" i="3"/>
  <c r="T54" i="3"/>
  <c r="X53" i="3"/>
  <c r="V58" i="3"/>
  <c r="X58" i="3"/>
  <c r="U47" i="3"/>
  <c r="Y41" i="3"/>
  <c r="V45" i="3"/>
  <c r="Z40" i="3"/>
  <c r="Y40" i="3"/>
  <c r="AD19" i="3"/>
  <c r="AE38" i="22"/>
  <c r="AC44" i="22"/>
  <c r="AE6" i="22"/>
  <c r="AE40" i="22"/>
  <c r="AE42" i="22"/>
  <c r="Z47" i="22"/>
  <c r="AB28" i="22"/>
  <c r="AA35" i="22"/>
  <c r="AD36" i="22"/>
  <c r="S28" i="22"/>
  <c r="AD35" i="22"/>
  <c r="AA37" i="22"/>
  <c r="AD44" i="22"/>
  <c r="S54" i="22"/>
  <c r="Y30" i="22"/>
  <c r="W30" i="22"/>
  <c r="X35" i="22"/>
  <c r="Y35" i="22"/>
  <c r="AC38" i="22"/>
  <c r="AD38" i="22"/>
  <c r="Z27" i="22"/>
  <c r="AC41" i="22"/>
  <c r="W31" i="22"/>
  <c r="Y42" i="22"/>
  <c r="V42" i="22"/>
  <c r="AE27" i="22"/>
  <c r="V28" i="22"/>
  <c r="Y33" i="22"/>
  <c r="AC37" i="22"/>
  <c r="W48" i="22"/>
  <c r="Z54" i="22"/>
  <c r="AA28" i="22"/>
  <c r="AD43" i="22"/>
  <c r="V48" i="22"/>
  <c r="W52" i="22"/>
  <c r="X48" i="22"/>
  <c r="V37" i="22"/>
  <c r="X47" i="22"/>
  <c r="V47" i="22"/>
  <c r="V51" i="22"/>
  <c r="AC27" i="22"/>
  <c r="AD27" i="22"/>
  <c r="U27" i="22"/>
  <c r="AA51" i="22"/>
  <c r="Z29" i="22"/>
  <c r="AC40" i="22"/>
  <c r="S35" i="22"/>
  <c r="T35" i="22"/>
  <c r="AC35" i="22"/>
  <c r="AE35" i="22"/>
  <c r="AE57" i="22"/>
  <c r="W54" i="22"/>
  <c r="T6" i="22"/>
  <c r="T30" i="22"/>
  <c r="T38" i="22"/>
  <c r="AB29" i="22"/>
  <c r="AC55" i="22"/>
  <c r="AA38" i="22"/>
  <c r="AC6" i="22"/>
  <c r="AA27" i="22"/>
  <c r="AA42" i="22"/>
  <c r="V54" i="22"/>
  <c r="S39" i="22"/>
  <c r="AD28" i="22"/>
  <c r="AB41" i="22"/>
  <c r="AD6" i="22"/>
  <c r="AA6" i="22"/>
  <c r="T27" i="22"/>
  <c r="AD29" i="22"/>
  <c r="U54" i="22"/>
  <c r="X56" i="22"/>
  <c r="U51" i="22"/>
  <c r="AE39" i="22"/>
  <c r="V52" i="22"/>
  <c r="W51" i="22"/>
  <c r="X29" i="22"/>
  <c r="AC29" i="22"/>
  <c r="AE29" i="22"/>
  <c r="AA54" i="22"/>
  <c r="X51" i="22"/>
  <c r="Z52" i="22"/>
  <c r="AA45" i="22"/>
  <c r="Y56" i="22"/>
  <c r="Z48" i="22"/>
  <c r="AA41" i="22"/>
  <c r="V30" i="22"/>
  <c r="Y51" i="22"/>
  <c r="AC39" i="22"/>
  <c r="S29" i="22"/>
  <c r="S41" i="22"/>
  <c r="T41" i="22"/>
  <c r="X52" i="22"/>
  <c r="AA29" i="22"/>
  <c r="AA36" i="22"/>
  <c r="X54" i="22"/>
  <c r="V29" i="22"/>
  <c r="AB39" i="22"/>
  <c r="Y29" i="22"/>
  <c r="AD41" i="22"/>
  <c r="X30" i="22"/>
  <c r="Y57" i="22"/>
  <c r="T29" i="22"/>
  <c r="T39" i="22"/>
  <c r="T54" i="22"/>
  <c r="V61" i="22"/>
  <c r="AE34" i="22"/>
  <c r="T34" i="22"/>
  <c r="AC34" i="22"/>
  <c r="AB34" i="22"/>
  <c r="AA34" i="22"/>
  <c r="AD34" i="22"/>
  <c r="S34" i="22"/>
  <c r="U36" i="22"/>
  <c r="Y36" i="22"/>
  <c r="V36" i="22"/>
  <c r="W36" i="22"/>
  <c r="X36" i="22"/>
  <c r="Z36" i="22"/>
  <c r="X41" i="22"/>
  <c r="U41" i="22"/>
  <c r="V41" i="22"/>
  <c r="Z41" i="22"/>
  <c r="Y41" i="22"/>
  <c r="W41" i="22"/>
  <c r="Y31" i="22"/>
  <c r="X31" i="22"/>
  <c r="V31" i="22"/>
  <c r="Z31" i="22"/>
  <c r="V40" i="22"/>
  <c r="Z40" i="22"/>
  <c r="V44" i="22"/>
  <c r="W44" i="22"/>
  <c r="X44" i="22"/>
  <c r="W45" i="22"/>
  <c r="X45" i="22"/>
  <c r="V45" i="22"/>
  <c r="AA47" i="22"/>
  <c r="AE47" i="22"/>
  <c r="U47" i="22"/>
  <c r="AD51" i="22"/>
  <c r="AC51" i="22"/>
  <c r="AE51" i="22"/>
  <c r="S51" i="22"/>
  <c r="AB52" i="22"/>
  <c r="AC52" i="22"/>
  <c r="U52" i="22"/>
  <c r="U57" i="22"/>
  <c r="AE52" i="22"/>
  <c r="Y45" i="22"/>
  <c r="AE36" i="22"/>
  <c r="AB36" i="22"/>
  <c r="S36" i="22"/>
  <c r="AE45" i="22"/>
  <c r="Y44" i="22"/>
  <c r="Y28" i="22"/>
  <c r="U28" i="22"/>
  <c r="Z28" i="22"/>
  <c r="W28" i="22"/>
  <c r="U31" i="22"/>
  <c r="Z38" i="22"/>
  <c r="Y38" i="22"/>
  <c r="U38" i="22"/>
  <c r="X38" i="22"/>
  <c r="V38" i="22"/>
  <c r="W38" i="22"/>
  <c r="AD40" i="22"/>
  <c r="AB40" i="22"/>
  <c r="S40" i="22"/>
  <c r="X42" i="22"/>
  <c r="Z42" i="22"/>
  <c r="W42" i="22"/>
  <c r="W47" i="22"/>
  <c r="Y47" i="22"/>
  <c r="Z53" i="22"/>
  <c r="Y53" i="22"/>
  <c r="AE55" i="22"/>
  <c r="S55" i="22"/>
  <c r="T40" i="22"/>
  <c r="T28" i="22"/>
  <c r="T36" i="22"/>
  <c r="T51" i="22"/>
  <c r="AD31" i="22"/>
  <c r="S31" i="22"/>
  <c r="AB31" i="22"/>
  <c r="AA31" i="22"/>
  <c r="AB32" i="22"/>
  <c r="U32" i="22"/>
  <c r="AE32" i="22"/>
  <c r="AC32" i="22"/>
  <c r="T32" i="22"/>
  <c r="AD32" i="22"/>
  <c r="AA32" i="22"/>
  <c r="S32" i="22"/>
  <c r="Y34" i="22"/>
  <c r="W34" i="22"/>
  <c r="X34" i="22"/>
  <c r="Z34" i="22"/>
  <c r="V34" i="22"/>
  <c r="U34" i="22"/>
  <c r="X40" i="22"/>
  <c r="W40" i="22"/>
  <c r="Y40" i="22"/>
  <c r="U40" i="22"/>
  <c r="AE53" i="22"/>
  <c r="T53" i="22"/>
  <c r="X55" i="22"/>
  <c r="V55" i="22"/>
  <c r="T31" i="22"/>
  <c r="AE31" i="22"/>
  <c r="AC31" i="22"/>
  <c r="W32" i="22"/>
  <c r="Y32" i="22"/>
  <c r="X32" i="22"/>
  <c r="V32" i="22"/>
  <c r="Z32" i="22"/>
  <c r="X33" i="22"/>
  <c r="Z33" i="22"/>
  <c r="W33" i="22"/>
  <c r="V33" i="22"/>
  <c r="W37" i="22"/>
  <c r="X37" i="22"/>
  <c r="Z37" i="22"/>
  <c r="Y37" i="22"/>
  <c r="V39" i="22"/>
  <c r="Z39" i="22"/>
  <c r="Y39" i="22"/>
  <c r="W39" i="22"/>
  <c r="U39" i="22"/>
  <c r="AE50" i="22"/>
  <c r="S50" i="22"/>
  <c r="AD50" i="22"/>
  <c r="AB50" i="22"/>
  <c r="T50" i="22"/>
  <c r="AC50" i="22"/>
  <c r="AA50" i="22"/>
  <c r="Y6" i="22"/>
  <c r="W6" i="22"/>
  <c r="U6" i="22"/>
  <c r="V6" i="22"/>
  <c r="Z6" i="22"/>
  <c r="X6" i="22"/>
  <c r="AE30" i="22"/>
  <c r="AB30" i="22"/>
  <c r="AD30" i="22"/>
  <c r="AA30" i="22"/>
  <c r="AC30" i="22"/>
  <c r="S30" i="22"/>
  <c r="U30" i="22"/>
  <c r="AC33" i="22"/>
  <c r="T33" i="22"/>
  <c r="U33" i="22"/>
  <c r="S33" i="22"/>
  <c r="AD33" i="22"/>
  <c r="AE33" i="22"/>
  <c r="AB33" i="22"/>
  <c r="Y27" i="22"/>
  <c r="X27" i="22"/>
  <c r="V27" i="22"/>
  <c r="W27" i="22"/>
  <c r="U35" i="22"/>
  <c r="W35" i="22"/>
  <c r="Z35" i="22"/>
  <c r="T37" i="22"/>
  <c r="AE37" i="22"/>
  <c r="AD37" i="22"/>
  <c r="U37" i="22"/>
  <c r="AE48" i="22"/>
  <c r="AD48" i="22"/>
  <c r="AE54" i="22"/>
  <c r="AD54" i="22"/>
  <c r="AB54" i="22"/>
  <c r="AD39" i="22"/>
  <c r="T42" i="22"/>
  <c r="X43" i="22"/>
  <c r="AC43" i="22"/>
  <c r="AA43" i="22"/>
  <c r="T43" i="22"/>
  <c r="Y43" i="22"/>
  <c r="W43" i="22"/>
  <c r="Z43" i="22"/>
  <c r="S43" i="22"/>
  <c r="AE43" i="22"/>
  <c r="U43" i="22"/>
  <c r="AB55" i="22"/>
  <c r="AA55" i="22"/>
  <c r="T55" i="22"/>
  <c r="U55" i="22"/>
  <c r="W55" i="22"/>
  <c r="Y55" i="22"/>
  <c r="Z55" i="22"/>
  <c r="AD52" i="22"/>
  <c r="S52" i="22"/>
  <c r="AA52" i="22"/>
  <c r="T52" i="22"/>
  <c r="X49" i="22"/>
  <c r="V49" i="22"/>
  <c r="W49" i="22"/>
  <c r="Y49" i="22"/>
  <c r="AD47" i="22"/>
  <c r="S47" i="22"/>
  <c r="AC47" i="22"/>
  <c r="T47" i="22"/>
  <c r="Y50" i="22"/>
  <c r="W50" i="22"/>
  <c r="U50" i="22"/>
  <c r="Z50" i="22"/>
  <c r="V50" i="22"/>
  <c r="V53" i="22"/>
  <c r="W53" i="22"/>
  <c r="AB42" i="22"/>
  <c r="AD42" i="22"/>
  <c r="U42" i="22"/>
  <c r="S42" i="22"/>
  <c r="AA44" i="22"/>
  <c r="S44" i="22"/>
  <c r="Z44" i="22"/>
  <c r="U44" i="22"/>
  <c r="AE44" i="22"/>
  <c r="T44" i="22"/>
  <c r="AE49" i="22"/>
  <c r="AD49" i="22"/>
  <c r="V46" i="22"/>
  <c r="Y46" i="22"/>
  <c r="AD46" i="22"/>
  <c r="T46" i="22"/>
  <c r="AA46" i="22"/>
  <c r="AC46" i="22"/>
  <c r="S46" i="22"/>
  <c r="AB46" i="22"/>
  <c r="U48" i="22"/>
  <c r="AC48" i="22"/>
  <c r="S48" i="22"/>
  <c r="T48" i="22"/>
  <c r="AB48" i="22"/>
  <c r="U46" i="22"/>
  <c r="Z46" i="22"/>
  <c r="X46" i="22"/>
  <c r="AA49" i="22"/>
  <c r="S49" i="22"/>
  <c r="U49" i="22"/>
  <c r="T49" i="22"/>
  <c r="AC49" i="22"/>
  <c r="S45" i="22"/>
  <c r="Z7" i="3"/>
  <c r="V6" i="3"/>
  <c r="X6" i="3"/>
  <c r="Y6" i="3"/>
  <c r="X57" i="22"/>
  <c r="W57" i="22"/>
  <c r="V57" i="22"/>
  <c r="AD56" i="22"/>
  <c r="AC56" i="22"/>
  <c r="Y7" i="3"/>
  <c r="AD6" i="3"/>
  <c r="AB6" i="3"/>
  <c r="AE6" i="3"/>
  <c r="AA6" i="3"/>
  <c r="AC6" i="3"/>
  <c r="S6" i="3"/>
  <c r="U53" i="22"/>
  <c r="AA53" i="22"/>
  <c r="AB53" i="22"/>
  <c r="AC53" i="22"/>
  <c r="S53" i="22"/>
  <c r="T45" i="22"/>
  <c r="U45" i="22"/>
  <c r="AD45" i="22"/>
  <c r="AB45" i="22"/>
  <c r="AA7" i="3"/>
  <c r="AE12" i="3"/>
  <c r="Z61" i="22"/>
  <c r="X8" i="3"/>
  <c r="AA8" i="3"/>
  <c r="T7" i="3"/>
  <c r="AB7" i="3"/>
  <c r="AC7" i="3"/>
  <c r="S7" i="3"/>
  <c r="AE7" i="3"/>
  <c r="AB62" i="22"/>
  <c r="W8" i="3"/>
  <c r="U8" i="3"/>
  <c r="V9" i="3"/>
  <c r="W9" i="3"/>
  <c r="Z9" i="3"/>
  <c r="Y9" i="3"/>
  <c r="AD8" i="3"/>
  <c r="AE8" i="3"/>
  <c r="AB8" i="3"/>
  <c r="S8" i="3"/>
  <c r="U56" i="22"/>
  <c r="S56" i="22"/>
  <c r="AE56" i="22"/>
  <c r="AA56" i="22"/>
  <c r="T57" i="22"/>
  <c r="S57" i="22"/>
  <c r="T12" i="3"/>
  <c r="AB12" i="3"/>
  <c r="Z16" i="3"/>
  <c r="AE15" i="3"/>
  <c r="Z15" i="3"/>
  <c r="V15" i="3"/>
  <c r="Y11" i="3"/>
  <c r="S15" i="3"/>
  <c r="AC15" i="3"/>
  <c r="Y15" i="3"/>
  <c r="AD15" i="3"/>
  <c r="U15" i="3"/>
  <c r="AB14" i="3"/>
  <c r="AA14" i="3"/>
  <c r="X13" i="3"/>
  <c r="V13" i="3"/>
  <c r="X12" i="3"/>
  <c r="V12" i="3"/>
  <c r="W12" i="3"/>
  <c r="Z12" i="3"/>
  <c r="V11" i="3"/>
  <c r="Z11" i="3"/>
  <c r="W11" i="3"/>
  <c r="Z10" i="3"/>
  <c r="V10" i="3"/>
  <c r="H138" i="22"/>
  <c r="AD57" i="22"/>
  <c r="AC57" i="22"/>
  <c r="Z56" i="22"/>
  <c r="W56" i="22"/>
  <c r="AC18" i="3"/>
  <c r="V18" i="3"/>
  <c r="AE16" i="3"/>
  <c r="S14" i="3"/>
  <c r="U14" i="3"/>
  <c r="AE14" i="3"/>
  <c r="AC14" i="3"/>
  <c r="Z18" i="3"/>
  <c r="H139" i="22"/>
  <c r="AA18" i="3"/>
  <c r="S18" i="3"/>
  <c r="AE18" i="3"/>
  <c r="T16" i="3"/>
  <c r="AA16" i="3"/>
  <c r="X21" i="3"/>
  <c r="Y21" i="3"/>
  <c r="X20" i="3"/>
  <c r="V20" i="3"/>
  <c r="Z20" i="3"/>
  <c r="W17" i="3"/>
  <c r="Z17" i="3"/>
  <c r="Y17" i="3"/>
  <c r="X17" i="3"/>
  <c r="AD17" i="3"/>
  <c r="S16" i="3"/>
  <c r="U16" i="3"/>
  <c r="AB16" i="3"/>
  <c r="AD16" i="3"/>
  <c r="T9" i="3"/>
  <c r="AC21" i="3"/>
  <c r="AB20" i="3"/>
  <c r="AB13" i="3"/>
  <c r="AA22" i="3"/>
  <c r="AE23" i="3"/>
  <c r="AD20" i="3"/>
  <c r="U20" i="3"/>
  <c r="T19" i="3"/>
  <c r="AE19" i="3"/>
  <c r="AB19" i="3"/>
  <c r="AC19" i="3"/>
  <c r="AA19" i="3"/>
  <c r="AE22" i="3"/>
  <c r="AD22" i="3"/>
  <c r="T22" i="3"/>
  <c r="AC23" i="3"/>
  <c r="U24" i="3"/>
  <c r="AB24" i="3"/>
  <c r="AB23" i="3"/>
  <c r="AA21" i="3"/>
  <c r="AC25" i="3"/>
  <c r="AC24" i="3"/>
  <c r="T24" i="3"/>
  <c r="AD26" i="3"/>
  <c r="T23" i="3"/>
  <c r="AA23" i="3"/>
  <c r="S23" i="3"/>
  <c r="AD23" i="3"/>
  <c r="AC22" i="3"/>
  <c r="S22" i="3"/>
  <c r="U21" i="3"/>
  <c r="T21" i="3"/>
  <c r="AA20" i="3"/>
  <c r="S20" i="3"/>
  <c r="AC20" i="3"/>
  <c r="AC17" i="3"/>
  <c r="AE17" i="3"/>
  <c r="AA17" i="3"/>
  <c r="S17" i="3"/>
  <c r="AB17" i="3"/>
  <c r="U17" i="3"/>
  <c r="U13" i="3"/>
  <c r="AD13" i="3"/>
  <c r="AC62" i="22"/>
  <c r="AA9" i="3"/>
  <c r="AC9" i="3"/>
  <c r="S9" i="3"/>
  <c r="AD9" i="3"/>
  <c r="AB9" i="3"/>
  <c r="U9" i="3"/>
  <c r="T8" i="3"/>
  <c r="AA26" i="3"/>
  <c r="S25" i="3"/>
  <c r="AD25" i="3"/>
  <c r="AE25" i="3"/>
  <c r="T25" i="3"/>
  <c r="AA25" i="3"/>
  <c r="U25" i="3"/>
  <c r="S13" i="3"/>
  <c r="AE13" i="3"/>
  <c r="T13" i="3"/>
  <c r="AC13" i="3"/>
  <c r="AB11" i="3"/>
  <c r="AE11" i="3"/>
  <c r="S11" i="3"/>
  <c r="U11" i="3"/>
  <c r="AC11" i="3"/>
  <c r="AA11" i="3"/>
  <c r="S26" i="3"/>
  <c r="V27" i="3"/>
  <c r="V28" i="3"/>
  <c r="AB27" i="3"/>
  <c r="AC27" i="3"/>
  <c r="T27" i="3"/>
  <c r="V14" i="3"/>
  <c r="U18" i="3"/>
  <c r="X18" i="3"/>
  <c r="U27" i="3"/>
  <c r="Y27" i="3"/>
  <c r="W27" i="3"/>
  <c r="X27" i="3"/>
  <c r="AC26" i="3"/>
  <c r="T26" i="3"/>
  <c r="Z13" i="3"/>
  <c r="Y30" i="3"/>
  <c r="W30" i="3"/>
  <c r="AB26" i="3"/>
  <c r="U26" i="3"/>
  <c r="AC28" i="3"/>
  <c r="AE28" i="3"/>
  <c r="S28" i="3"/>
  <c r="AD28" i="3"/>
  <c r="S80" i="22"/>
  <c r="AB28" i="3"/>
  <c r="AA28" i="3"/>
  <c r="U28" i="3"/>
  <c r="AE27" i="3"/>
  <c r="AD27" i="3"/>
  <c r="S27" i="3"/>
  <c r="AA80" i="22"/>
  <c r="T29" i="3"/>
  <c r="Z31" i="3"/>
  <c r="V31" i="3"/>
  <c r="W31" i="3"/>
  <c r="Y31" i="3"/>
  <c r="X83" i="22"/>
  <c r="W33" i="3"/>
  <c r="AE29" i="3"/>
  <c r="AC29" i="3"/>
  <c r="U29" i="3"/>
  <c r="AD29" i="3"/>
  <c r="AB29" i="3"/>
  <c r="S29" i="3"/>
  <c r="AD31" i="3"/>
  <c r="AB31" i="3"/>
  <c r="AA31" i="3"/>
  <c r="T33" i="3"/>
  <c r="Z33" i="3"/>
  <c r="Y33" i="3"/>
  <c r="AC33" i="3"/>
  <c r="AD33" i="3"/>
  <c r="AA33" i="3"/>
  <c r="T30" i="3"/>
  <c r="T31" i="3"/>
  <c r="AC31" i="3"/>
  <c r="S31" i="3"/>
  <c r="AD32" i="3"/>
  <c r="S32" i="3"/>
  <c r="AB32" i="3"/>
  <c r="AE32" i="3"/>
  <c r="T32" i="3"/>
  <c r="AC32" i="3"/>
  <c r="U32" i="3"/>
  <c r="AA32" i="3"/>
  <c r="V35" i="3"/>
  <c r="Y35" i="3"/>
  <c r="AB33" i="3"/>
  <c r="S33" i="3"/>
  <c r="AD34" i="3"/>
  <c r="T35" i="3"/>
  <c r="T34" i="3"/>
  <c r="W35" i="3"/>
  <c r="X35" i="3"/>
  <c r="Z76" i="22"/>
  <c r="Y76" i="22"/>
  <c r="X66" i="22"/>
  <c r="V22" i="3"/>
  <c r="X22" i="3"/>
  <c r="Z22" i="3"/>
  <c r="W22" i="3"/>
  <c r="U22" i="3"/>
  <c r="Y22" i="3"/>
  <c r="V19" i="3"/>
  <c r="W19" i="3"/>
  <c r="Y19" i="3"/>
  <c r="U19" i="3"/>
  <c r="X19" i="3"/>
  <c r="R59" i="3"/>
  <c r="Z19" i="3"/>
  <c r="AD10" i="3"/>
  <c r="AE10" i="3"/>
  <c r="T10" i="3"/>
  <c r="AC10" i="3"/>
  <c r="U10" i="3"/>
  <c r="S10" i="3"/>
  <c r="AB10" i="3"/>
  <c r="O59" i="3"/>
  <c r="H65" i="3" s="1"/>
  <c r="AA10" i="3"/>
  <c r="AA40" i="3"/>
  <c r="S40" i="3"/>
  <c r="AC40" i="3"/>
  <c r="AE40" i="3"/>
  <c r="T40" i="3"/>
  <c r="AB40" i="3"/>
  <c r="AD40" i="3"/>
  <c r="AE34" i="3"/>
  <c r="AB34" i="3"/>
  <c r="U34" i="3"/>
  <c r="AA34" i="3"/>
  <c r="S34" i="3"/>
  <c r="AC34" i="3"/>
  <c r="AE30" i="3"/>
  <c r="AD30" i="3"/>
  <c r="AB30" i="3"/>
  <c r="AC30" i="3"/>
  <c r="S30" i="3"/>
  <c r="U30" i="3"/>
  <c r="W23" i="3"/>
  <c r="Y23" i="3"/>
  <c r="X23" i="3"/>
  <c r="U23" i="3"/>
  <c r="Z23" i="3"/>
  <c r="V23" i="3"/>
  <c r="AA30" i="3"/>
  <c r="Y82" i="22"/>
  <c r="X82" i="22"/>
  <c r="X76" i="22"/>
  <c r="AD65" i="22"/>
  <c r="X49" i="3"/>
  <c r="V49" i="3"/>
  <c r="Z49" i="3"/>
  <c r="Y49" i="3"/>
  <c r="W49" i="3"/>
  <c r="Y46" i="3"/>
  <c r="V46" i="3"/>
  <c r="Z46" i="3"/>
  <c r="W46" i="3"/>
  <c r="AE41" i="3"/>
  <c r="S41" i="3"/>
  <c r="AD41" i="3"/>
  <c r="AC41" i="3"/>
  <c r="T41" i="3"/>
  <c r="U41" i="3"/>
  <c r="AB41" i="3"/>
  <c r="AA41" i="3"/>
  <c r="U39" i="3"/>
  <c r="AD39" i="3"/>
  <c r="AE39" i="3"/>
  <c r="AB39" i="3"/>
  <c r="W26" i="3"/>
  <c r="Y26" i="3"/>
  <c r="Z26" i="3"/>
  <c r="V26" i="3"/>
  <c r="W24" i="3"/>
  <c r="X24" i="3"/>
  <c r="Z24" i="3"/>
  <c r="Q59" i="3"/>
  <c r="AB55" i="3"/>
  <c r="AD55" i="3"/>
  <c r="T55" i="3"/>
  <c r="AA55" i="3"/>
  <c r="U55" i="3"/>
  <c r="Y65" i="22"/>
  <c r="U35" i="3"/>
  <c r="AB35" i="3"/>
  <c r="S35" i="3"/>
  <c r="Z83" i="22"/>
  <c r="S55" i="3"/>
  <c r="W44" i="3"/>
  <c r="X44" i="3"/>
  <c r="V44" i="3"/>
  <c r="Y44" i="3"/>
  <c r="Z41" i="3"/>
  <c r="V41" i="3"/>
  <c r="X41" i="3"/>
  <c r="W41" i="3"/>
  <c r="V37" i="3"/>
  <c r="Z37" i="3"/>
  <c r="Y37" i="3"/>
  <c r="W37" i="3"/>
  <c r="AE36" i="3"/>
  <c r="S36" i="3"/>
  <c r="AA36" i="3"/>
  <c r="AD36" i="3"/>
  <c r="Z30" i="3"/>
  <c r="V30" i="3"/>
  <c r="X30" i="3"/>
  <c r="Y8" i="3"/>
  <c r="V8" i="3"/>
  <c r="Z8" i="3"/>
  <c r="AA35" i="3"/>
  <c r="AE35" i="3"/>
  <c r="AD35" i="3"/>
  <c r="Y61" i="22"/>
  <c r="X61" i="22"/>
  <c r="W61" i="22"/>
  <c r="AC55" i="3"/>
  <c r="Y24" i="3"/>
  <c r="AE55" i="3"/>
  <c r="AD24" i="3"/>
  <c r="S24" i="3"/>
  <c r="AE24" i="3"/>
  <c r="S21" i="3"/>
  <c r="AB21" i="3"/>
  <c r="AD21" i="3"/>
  <c r="W16" i="3"/>
  <c r="X16" i="3"/>
  <c r="V16" i="3"/>
  <c r="AA12" i="3"/>
  <c r="S12" i="3"/>
  <c r="U12" i="3"/>
  <c r="AC12" i="3"/>
  <c r="AD12" i="3"/>
  <c r="V7" i="3"/>
  <c r="X7" i="3"/>
  <c r="U7" i="3"/>
  <c r="AC51" i="3"/>
  <c r="AD51" i="3"/>
  <c r="AA51" i="3"/>
  <c r="T51" i="3"/>
  <c r="S51" i="3"/>
  <c r="AB51" i="3"/>
  <c r="AB45" i="3"/>
  <c r="AC45" i="3"/>
  <c r="T6" i="3"/>
  <c r="U6" i="3"/>
  <c r="W57" i="3"/>
  <c r="V57" i="3"/>
  <c r="AD61" i="22"/>
  <c r="AD42" i="3"/>
  <c r="AC42" i="3"/>
  <c r="X29" i="3"/>
  <c r="Y43" i="3"/>
  <c r="AD47" i="3"/>
  <c r="AE47" i="3"/>
  <c r="AB44" i="3"/>
  <c r="AD44" i="3"/>
  <c r="S37" i="3"/>
  <c r="AD37" i="3"/>
  <c r="T37" i="3"/>
  <c r="W20" i="3"/>
  <c r="Y20" i="3"/>
  <c r="S19" i="3"/>
  <c r="AB57" i="3"/>
  <c r="S57" i="3"/>
  <c r="T57" i="3"/>
  <c r="S63" i="22"/>
  <c r="AC83" i="22"/>
  <c r="S72" i="22"/>
  <c r="Z77" i="22"/>
  <c r="S37" i="22"/>
  <c r="S81" i="22"/>
  <c r="AB56" i="22"/>
  <c r="X69" i="22"/>
  <c r="W81" i="22"/>
  <c r="Y68" i="22"/>
  <c r="AC82" i="22"/>
  <c r="Y81" i="22"/>
  <c r="AA83" i="22"/>
  <c r="AD83" i="22"/>
  <c r="V68" i="22"/>
  <c r="Y69" i="22"/>
  <c r="V69" i="22"/>
  <c r="W69" i="22"/>
  <c r="AB58" i="22"/>
  <c r="AE58" i="22"/>
  <c r="AD58" i="22"/>
  <c r="AA58" i="22"/>
  <c r="S58" i="22"/>
  <c r="AC58" i="22"/>
  <c r="T58" i="22"/>
  <c r="AC81" i="22"/>
  <c r="AE72" i="22"/>
  <c r="AD72" i="22"/>
  <c r="AB72" i="22"/>
  <c r="AA72" i="22"/>
  <c r="AA63" i="22"/>
  <c r="AE63" i="22"/>
  <c r="AB78" i="22"/>
  <c r="AE78" i="22"/>
  <c r="S78" i="22"/>
  <c r="AC78" i="22"/>
  <c r="AD78" i="22"/>
  <c r="T78" i="22"/>
  <c r="AA78" i="22"/>
  <c r="P59" i="3"/>
  <c r="AB82" i="22"/>
  <c r="AE82" i="22"/>
  <c r="AD82" i="22"/>
  <c r="AA82" i="22"/>
  <c r="V59" i="22"/>
  <c r="Z59" i="22"/>
  <c r="X59" i="22"/>
  <c r="Y59" i="22"/>
  <c r="W59" i="22"/>
  <c r="W65" i="22"/>
  <c r="X65" i="22"/>
  <c r="V65" i="22"/>
  <c r="W58" i="22"/>
  <c r="Z58" i="22"/>
  <c r="X58" i="22"/>
  <c r="S61" i="22"/>
  <c r="U61" i="22"/>
  <c r="Q127" i="22" l="1"/>
  <c r="O122" i="22"/>
  <c r="AE122" i="22" s="1"/>
  <c r="V59" i="3"/>
  <c r="AA59" i="3"/>
  <c r="H62" i="3"/>
  <c r="H66" i="3"/>
  <c r="T59" i="3"/>
  <c r="W59" i="3"/>
  <c r="Z59" i="3"/>
  <c r="U59" i="3"/>
  <c r="S59" i="3"/>
  <c r="AB59" i="3"/>
  <c r="Y59" i="3"/>
  <c r="H63" i="3"/>
  <c r="AC59" i="3"/>
  <c r="BL6" i="11"/>
  <c r="E14" i="20"/>
  <c r="E12" i="20"/>
  <c r="C16" i="20"/>
  <c r="C14" i="20"/>
  <c r="C12" i="20"/>
  <c r="BK6" i="11"/>
  <c r="BM6" i="11"/>
  <c r="BK57" i="11"/>
  <c r="BK55" i="11"/>
  <c r="BK53" i="11"/>
  <c r="BK51" i="11"/>
  <c r="BK49" i="11"/>
  <c r="BK47" i="11"/>
  <c r="BK45" i="11"/>
  <c r="BK43" i="11"/>
  <c r="BK41" i="11"/>
  <c r="BK39" i="11"/>
  <c r="BK37" i="11"/>
  <c r="BK35" i="11"/>
  <c r="BK33" i="11"/>
  <c r="BK31" i="11"/>
  <c r="BK29" i="11"/>
  <c r="BK27" i="11"/>
  <c r="BK25" i="11"/>
  <c r="BK23" i="11"/>
  <c r="BK21" i="11"/>
  <c r="BK19" i="11"/>
  <c r="BK17" i="11"/>
  <c r="BK15" i="11"/>
  <c r="BK13" i="11"/>
  <c r="BK11" i="11"/>
  <c r="BK9" i="11"/>
  <c r="BK7" i="11"/>
  <c r="BL57" i="11"/>
  <c r="BL55" i="11"/>
  <c r="BL53" i="11"/>
  <c r="BL51" i="11"/>
  <c r="BL49" i="11"/>
  <c r="BL47" i="11"/>
  <c r="BL45" i="11"/>
  <c r="BL43" i="11"/>
  <c r="BL41" i="11"/>
  <c r="BL39" i="11"/>
  <c r="BL37" i="11"/>
  <c r="BL35" i="11"/>
  <c r="BL33" i="11"/>
  <c r="BL31" i="11"/>
  <c r="BL29" i="11"/>
  <c r="BL27" i="11"/>
  <c r="BL25" i="11"/>
  <c r="BL23" i="11"/>
  <c r="BL21" i="11"/>
  <c r="BL19" i="11"/>
  <c r="BL17" i="11"/>
  <c r="BL15" i="11"/>
  <c r="BL13" i="11"/>
  <c r="BL11" i="11"/>
  <c r="BL9" i="11"/>
  <c r="BL7" i="11"/>
  <c r="BM57" i="11"/>
  <c r="BM55" i="11"/>
  <c r="BM53" i="11"/>
  <c r="BM51" i="11"/>
  <c r="BM49" i="11"/>
  <c r="BM47" i="11"/>
  <c r="BM45" i="11"/>
  <c r="BM43" i="11"/>
  <c r="BM41" i="11"/>
  <c r="BM39" i="11"/>
  <c r="BM37" i="11"/>
  <c r="BM35" i="11"/>
  <c r="BM33" i="11"/>
  <c r="BM31" i="11"/>
  <c r="BM29" i="11"/>
  <c r="BM27" i="11"/>
  <c r="BM25" i="11"/>
  <c r="BM23" i="11"/>
  <c r="BM21" i="11"/>
  <c r="BM19" i="11"/>
  <c r="BM17" i="11"/>
  <c r="BM15" i="11"/>
  <c r="BM13" i="11"/>
  <c r="BM11" i="11"/>
  <c r="BM9" i="11"/>
  <c r="BM7" i="11"/>
  <c r="G16" i="20"/>
  <c r="G21" i="20"/>
  <c r="G19" i="20"/>
  <c r="F7" i="20"/>
  <c r="G20" i="20"/>
  <c r="G18" i="20"/>
  <c r="D7" i="20"/>
  <c r="E19" i="20"/>
  <c r="E21" i="20"/>
  <c r="E20" i="20"/>
  <c r="E18" i="20"/>
  <c r="C20" i="20"/>
  <c r="C19" i="20"/>
  <c r="B7" i="20"/>
  <c r="C18" i="20"/>
  <c r="AD59" i="3"/>
  <c r="BK56" i="11"/>
  <c r="BK54" i="11"/>
  <c r="BK52" i="11"/>
  <c r="BK50" i="11"/>
  <c r="BK48" i="11"/>
  <c r="BK46" i="11"/>
  <c r="BK44" i="11"/>
  <c r="BK42" i="11"/>
  <c r="BK40" i="11"/>
  <c r="BK38" i="11"/>
  <c r="BK36" i="11"/>
  <c r="BK34" i="11"/>
  <c r="BK32" i="11"/>
  <c r="BK30" i="11"/>
  <c r="BK28" i="11"/>
  <c r="BK26" i="11"/>
  <c r="BK24" i="11"/>
  <c r="BK22" i="11"/>
  <c r="BK20" i="11"/>
  <c r="BK18" i="11"/>
  <c r="BK16" i="11"/>
  <c r="BK14" i="11"/>
  <c r="BK12" i="11"/>
  <c r="BK10" i="11"/>
  <c r="BK8" i="11"/>
  <c r="BL56" i="11"/>
  <c r="BL54" i="11"/>
  <c r="BL52" i="11"/>
  <c r="BL50" i="11"/>
  <c r="BL48" i="11"/>
  <c r="BL46" i="11"/>
  <c r="BL44" i="11"/>
  <c r="BL42" i="11"/>
  <c r="BL40" i="11"/>
  <c r="BL38" i="11"/>
  <c r="BL36" i="11"/>
  <c r="BL34" i="11"/>
  <c r="BL32" i="11"/>
  <c r="BL30" i="11"/>
  <c r="BL28" i="11"/>
  <c r="BL26" i="11"/>
  <c r="BL24" i="11"/>
  <c r="BL22" i="11"/>
  <c r="BL20" i="11"/>
  <c r="BL18" i="11"/>
  <c r="BL16" i="11"/>
  <c r="BL14" i="11"/>
  <c r="BL12" i="11"/>
  <c r="BL10" i="11"/>
  <c r="BL8" i="11"/>
  <c r="BM56" i="11"/>
  <c r="BM54" i="11"/>
  <c r="BM52" i="11"/>
  <c r="BM50" i="11"/>
  <c r="BM48" i="11"/>
  <c r="BM46" i="11"/>
  <c r="BM44" i="11"/>
  <c r="BM42" i="11"/>
  <c r="BM40" i="11"/>
  <c r="BM38" i="11"/>
  <c r="BM36" i="11"/>
  <c r="BM34" i="11"/>
  <c r="BM32" i="11"/>
  <c r="BM30" i="11"/>
  <c r="BM28" i="11"/>
  <c r="BM26" i="11"/>
  <c r="BM24" i="11"/>
  <c r="BM22" i="11"/>
  <c r="BM20" i="11"/>
  <c r="BM18" i="11"/>
  <c r="BM16" i="11"/>
  <c r="BM14" i="11"/>
  <c r="BM12" i="11"/>
  <c r="BM10" i="11"/>
  <c r="BM8" i="11"/>
  <c r="R129" i="22"/>
  <c r="W129" i="22" s="1"/>
  <c r="Q124" i="22"/>
  <c r="R120" i="22"/>
  <c r="V120" i="22" s="1"/>
  <c r="O119" i="22"/>
  <c r="AD119" i="22" s="1"/>
  <c r="O117" i="22"/>
  <c r="AB117" i="22" s="1"/>
  <c r="O110" i="22"/>
  <c r="AE110" i="22" s="1"/>
  <c r="O130" i="22"/>
  <c r="AC130" i="22" s="1"/>
  <c r="O125" i="22"/>
  <c r="AD125" i="22" s="1"/>
  <c r="R123" i="22"/>
  <c r="Y123" i="22" s="1"/>
  <c r="R121" i="22"/>
  <c r="Y121" i="22" s="1"/>
  <c r="R114" i="22"/>
  <c r="V114" i="22" s="1"/>
  <c r="Q113" i="22"/>
  <c r="Q112" i="22"/>
  <c r="Q110" i="22"/>
  <c r="AD130" i="22"/>
  <c r="R131" i="22"/>
  <c r="W131" i="22" s="1"/>
  <c r="R128" i="22"/>
  <c r="V128" i="22" s="1"/>
  <c r="O127" i="22"/>
  <c r="AA127" i="22" s="1"/>
  <c r="O126" i="22"/>
  <c r="T126" i="22" s="1"/>
  <c r="Q125" i="22"/>
  <c r="O124" i="22"/>
  <c r="AA124" i="22" s="1"/>
  <c r="Q120" i="22"/>
  <c r="Q119" i="22"/>
  <c r="Q118" i="22"/>
  <c r="Q117" i="22"/>
  <c r="R116" i="22"/>
  <c r="W116" i="22" s="1"/>
  <c r="O115" i="22"/>
  <c r="AC115" i="22" s="1"/>
  <c r="Q114" i="22"/>
  <c r="R111" i="22"/>
  <c r="X111" i="22" s="1"/>
  <c r="AC122" i="22"/>
  <c r="O118" i="22"/>
  <c r="AD118" i="22" s="1"/>
  <c r="H136" i="22"/>
  <c r="H135" i="22"/>
  <c r="S6" i="22"/>
  <c r="H137" i="22"/>
  <c r="AD77" i="22"/>
  <c r="S77" i="22"/>
  <c r="U77" i="22"/>
  <c r="AA77" i="22"/>
  <c r="AE59" i="3"/>
  <c r="X59" i="3"/>
  <c r="AC60" i="22"/>
  <c r="AD60" i="22"/>
  <c r="T60" i="22"/>
  <c r="AB60" i="22"/>
  <c r="AB61" i="22"/>
  <c r="AA61" i="22"/>
  <c r="T63" i="22"/>
  <c r="AD63" i="22"/>
  <c r="H64" i="3"/>
  <c r="U58" i="22"/>
  <c r="T72" i="22"/>
  <c r="AC72" i="22"/>
  <c r="U81" i="22"/>
  <c r="AD81" i="22"/>
  <c r="Z69" i="22"/>
  <c r="X81" i="22"/>
  <c r="P110" i="22"/>
  <c r="Y83" i="22"/>
  <c r="W83" i="22"/>
  <c r="X73" i="22"/>
  <c r="Z73" i="22"/>
  <c r="W73" i="22"/>
  <c r="AE70" i="22"/>
  <c r="S70" i="22"/>
  <c r="AB70" i="22"/>
  <c r="AC70" i="22"/>
  <c r="AD70" i="22"/>
  <c r="AC65" i="22"/>
  <c r="AE65" i="22"/>
  <c r="AB65" i="22"/>
  <c r="AC59" i="22"/>
  <c r="AC125" i="22"/>
  <c r="AA119" i="22"/>
  <c r="Z66" i="22"/>
  <c r="V66" i="22"/>
  <c r="W66" i="22"/>
  <c r="AD80" i="22"/>
  <c r="AC80" i="22"/>
  <c r="AB80" i="22"/>
  <c r="AE80" i="22"/>
  <c r="Z82" i="22"/>
  <c r="W82" i="22"/>
  <c r="V82" i="22"/>
  <c r="U62" i="22"/>
  <c r="AA62" i="22"/>
  <c r="AD62" i="22"/>
  <c r="S62" i="22"/>
  <c r="AB122" i="22"/>
  <c r="T122" i="22"/>
  <c r="V76" i="22"/>
  <c r="W76" i="22"/>
  <c r="U124" i="22"/>
  <c r="O131" i="22"/>
  <c r="Q131" i="22"/>
  <c r="Q130" i="22"/>
  <c r="R130" i="22"/>
  <c r="O129" i="22"/>
  <c r="Q129" i="22"/>
  <c r="O128" i="22"/>
  <c r="Q128" i="22"/>
  <c r="Q126" i="22"/>
  <c r="R126" i="22"/>
  <c r="O123" i="22"/>
  <c r="Q123" i="22"/>
  <c r="Q122" i="22"/>
  <c r="R122" i="22"/>
  <c r="Z122" i="22" s="1"/>
  <c r="O121" i="22"/>
  <c r="AA121" i="22" s="1"/>
  <c r="Q121" i="22"/>
  <c r="Q116" i="22"/>
  <c r="O116" i="22"/>
  <c r="R115" i="22"/>
  <c r="Q115" i="22"/>
  <c r="R113" i="22"/>
  <c r="O113" i="22"/>
  <c r="O112" i="22"/>
  <c r="R112" i="22"/>
  <c r="T70" i="22"/>
  <c r="AB77" i="22"/>
  <c r="AE77" i="22"/>
  <c r="AC77" i="22"/>
  <c r="AC61" i="22"/>
  <c r="AE61" i="22"/>
  <c r="Y58" i="22"/>
  <c r="V58" i="22"/>
  <c r="U65" i="22"/>
  <c r="Z65" i="22"/>
  <c r="U59" i="22"/>
  <c r="U82" i="22"/>
  <c r="T82" i="22"/>
  <c r="S82" i="22"/>
  <c r="AB63" i="22"/>
  <c r="AC63" i="22"/>
  <c r="W77" i="22"/>
  <c r="V77" i="22"/>
  <c r="Z68" i="22"/>
  <c r="T83" i="22"/>
  <c r="AA65" i="22"/>
  <c r="S65" i="22"/>
  <c r="AA110" i="22"/>
  <c r="Y66" i="22"/>
  <c r="V83" i="22"/>
  <c r="T125" i="22"/>
  <c r="AA70" i="22"/>
  <c r="T71" i="22"/>
  <c r="T65" i="22"/>
  <c r="T61" i="22"/>
  <c r="T59" i="22"/>
  <c r="R127" i="22"/>
  <c r="R125" i="22"/>
  <c r="R124" i="22"/>
  <c r="O120" i="22"/>
  <c r="R119" i="22"/>
  <c r="R118" i="22"/>
  <c r="R117" i="22"/>
  <c r="Y117" i="22" s="1"/>
  <c r="O114" i="22"/>
  <c r="Q111" i="22"/>
  <c r="R110" i="22"/>
  <c r="X110" i="22" s="1"/>
  <c r="C10" i="20"/>
  <c r="G9" i="20"/>
  <c r="F8" i="20"/>
  <c r="E9" i="20"/>
  <c r="D8" i="20"/>
  <c r="C9" i="20"/>
  <c r="B8" i="20"/>
  <c r="G14" i="20"/>
  <c r="G12" i="20"/>
  <c r="G15" i="20"/>
  <c r="G13" i="20"/>
  <c r="G10" i="20"/>
  <c r="E15" i="20"/>
  <c r="E13" i="20"/>
  <c r="E11" i="20"/>
  <c r="C15" i="20"/>
  <c r="C13" i="20"/>
  <c r="C11" i="20"/>
  <c r="G11" i="20"/>
  <c r="E10" i="20"/>
  <c r="U56" i="19"/>
  <c r="W56" i="19" s="1"/>
  <c r="AF56" i="19"/>
  <c r="AH56" i="19" s="1"/>
  <c r="Y73" i="22"/>
  <c r="AD59" i="22"/>
  <c r="Y79" i="22"/>
  <c r="T74" i="22"/>
  <c r="W79" i="22"/>
  <c r="U79" i="22"/>
  <c r="T64" i="22"/>
  <c r="O111" i="22"/>
  <c r="T111" i="22" s="1"/>
  <c r="T67" i="22"/>
  <c r="V67" i="22"/>
  <c r="X75" i="22"/>
  <c r="T77" i="22"/>
  <c r="V109" i="22"/>
  <c r="W68" i="22"/>
  <c r="X68" i="22"/>
  <c r="Z81" i="22"/>
  <c r="V81" i="22"/>
  <c r="V73" i="22"/>
  <c r="S59" i="22"/>
  <c r="AA66" i="22"/>
  <c r="U76" i="22"/>
  <c r="T80" i="22"/>
  <c r="AA64" i="22"/>
  <c r="AB64" i="22"/>
  <c r="Z62" i="22"/>
  <c r="Y62" i="22"/>
  <c r="X62" i="22"/>
  <c r="W62" i="22"/>
  <c r="V62" i="22"/>
  <c r="U67" i="22"/>
  <c r="V75" i="22"/>
  <c r="W75" i="22"/>
  <c r="Z109" i="22"/>
  <c r="X109" i="22"/>
  <c r="Y109" i="22"/>
  <c r="S66" i="22"/>
  <c r="U66" i="22"/>
  <c r="AA76" i="22"/>
  <c r="T76" i="22"/>
  <c r="AB81" i="22"/>
  <c r="T81" i="22"/>
  <c r="AA81" i="22"/>
  <c r="AE81" i="22"/>
  <c r="Y77" i="22"/>
  <c r="X77" i="22"/>
  <c r="S83" i="22"/>
  <c r="AB83" i="22"/>
  <c r="AE83" i="22"/>
  <c r="U83" i="22"/>
  <c r="W74" i="22"/>
  <c r="AE62" i="22"/>
  <c r="T62" i="22"/>
  <c r="AE59" i="22"/>
  <c r="AA59" i="22"/>
  <c r="AB59" i="22"/>
  <c r="U125" i="22" l="1"/>
  <c r="AD122" i="22"/>
  <c r="Z116" i="22"/>
  <c r="S125" i="22"/>
  <c r="AE125" i="22"/>
  <c r="AE117" i="22"/>
  <c r="X116" i="22"/>
  <c r="S110" i="22"/>
  <c r="AC110" i="22"/>
  <c r="AB110" i="22"/>
  <c r="X131" i="22"/>
  <c r="W111" i="22"/>
  <c r="AD110" i="22"/>
  <c r="S122" i="22"/>
  <c r="U122" i="22"/>
  <c r="P122" i="22"/>
  <c r="AB127" i="22"/>
  <c r="P119" i="22"/>
  <c r="AB125" i="22"/>
  <c r="P126" i="22"/>
  <c r="AA117" i="22"/>
  <c r="P115" i="22"/>
  <c r="AC117" i="22"/>
  <c r="AA122" i="22"/>
  <c r="AA115" i="22"/>
  <c r="P125" i="22"/>
  <c r="AA125" i="22"/>
  <c r="P117" i="22"/>
  <c r="S115" i="22"/>
  <c r="AD117" i="22"/>
  <c r="Z121" i="22"/>
  <c r="U126" i="22"/>
  <c r="Y129" i="22"/>
  <c r="S117" i="22"/>
  <c r="X129" i="22"/>
  <c r="T117" i="22"/>
  <c r="AB126" i="22"/>
  <c r="V129" i="22"/>
  <c r="U117" i="22"/>
  <c r="S126" i="22"/>
  <c r="Z129" i="22"/>
  <c r="W114" i="22"/>
  <c r="Z120" i="22"/>
  <c r="AA130" i="22"/>
  <c r="AE118" i="22"/>
  <c r="P130" i="22"/>
  <c r="S119" i="22"/>
  <c r="S124" i="22"/>
  <c r="W120" i="22"/>
  <c r="V121" i="22"/>
  <c r="X128" i="22"/>
  <c r="U119" i="22"/>
  <c r="X123" i="22"/>
  <c r="Z131" i="22"/>
  <c r="Y120" i="22"/>
  <c r="X120" i="22"/>
  <c r="V131" i="22"/>
  <c r="AB119" i="22"/>
  <c r="P124" i="22"/>
  <c r="Y111" i="22"/>
  <c r="Y128" i="22"/>
  <c r="T119" i="22"/>
  <c r="Z123" i="22"/>
  <c r="AC119" i="22"/>
  <c r="Z114" i="22"/>
  <c r="U130" i="22"/>
  <c r="T110" i="22"/>
  <c r="AE119" i="22"/>
  <c r="W123" i="22"/>
  <c r="Y114" i="22"/>
  <c r="X114" i="22"/>
  <c r="AE130" i="22"/>
  <c r="AB130" i="22"/>
  <c r="S127" i="22"/>
  <c r="T127" i="22"/>
  <c r="Y131" i="22"/>
  <c r="Y116" i="22"/>
  <c r="V116" i="22"/>
  <c r="V123" i="22"/>
  <c r="T130" i="22"/>
  <c r="S130" i="22"/>
  <c r="AE127" i="22"/>
  <c r="X121" i="22"/>
  <c r="P127" i="22"/>
  <c r="AC127" i="22"/>
  <c r="W121" i="22"/>
  <c r="V111" i="22"/>
  <c r="AB124" i="22"/>
  <c r="AD124" i="22"/>
  <c r="AC124" i="22"/>
  <c r="Z111" i="22"/>
  <c r="W128" i="22"/>
  <c r="Z128" i="22"/>
  <c r="AD126" i="22"/>
  <c r="AA126" i="22"/>
  <c r="AC126" i="22"/>
  <c r="T115" i="22"/>
  <c r="AD115" i="22"/>
  <c r="AD127" i="22"/>
  <c r="U127" i="22"/>
  <c r="AE115" i="22"/>
  <c r="AB115" i="22"/>
  <c r="AD111" i="22"/>
  <c r="T124" i="22"/>
  <c r="U111" i="22"/>
  <c r="U115" i="22"/>
  <c r="AE126" i="22"/>
  <c r="AE111" i="22"/>
  <c r="AB111" i="22"/>
  <c r="AE124" i="22"/>
  <c r="P118" i="22"/>
  <c r="AA118" i="22"/>
  <c r="T118" i="22"/>
  <c r="S118" i="22"/>
  <c r="AC118" i="22"/>
  <c r="U118" i="22"/>
  <c r="AB118" i="22"/>
  <c r="S76" i="22"/>
  <c r="AB76" i="22"/>
  <c r="Z67" i="22"/>
  <c r="AE64" i="22"/>
  <c r="AD64" i="22"/>
  <c r="AA60" i="22"/>
  <c r="AE60" i="22"/>
  <c r="S60" i="22"/>
  <c r="X78" i="22"/>
  <c r="V78" i="22"/>
  <c r="Z78" i="22"/>
  <c r="W78" i="22"/>
  <c r="U78" i="22"/>
  <c r="Y78" i="22"/>
  <c r="AB73" i="22"/>
  <c r="AC73" i="22"/>
  <c r="AE73" i="22"/>
  <c r="AA73" i="22"/>
  <c r="AD73" i="22"/>
  <c r="U73" i="22"/>
  <c r="S73" i="22"/>
  <c r="T73" i="22"/>
  <c r="V110" i="22"/>
  <c r="Y110" i="22"/>
  <c r="Z110" i="22"/>
  <c r="W110" i="22"/>
  <c r="AE114" i="22"/>
  <c r="S114" i="22"/>
  <c r="AC114" i="22"/>
  <c r="AB114" i="22"/>
  <c r="T114" i="22"/>
  <c r="P114" i="22"/>
  <c r="U114" i="22"/>
  <c r="AA114" i="22"/>
  <c r="AD114" i="22"/>
  <c r="V118" i="22"/>
  <c r="W118" i="22"/>
  <c r="Y118" i="22"/>
  <c r="X118" i="22"/>
  <c r="AA120" i="22"/>
  <c r="AE120" i="22"/>
  <c r="U120" i="22"/>
  <c r="AB120" i="22"/>
  <c r="P120" i="22"/>
  <c r="S120" i="22"/>
  <c r="AD120" i="22"/>
  <c r="T120" i="22"/>
  <c r="AC120" i="22"/>
  <c r="Z125" i="22"/>
  <c r="X125" i="22"/>
  <c r="W125" i="22"/>
  <c r="V125" i="22"/>
  <c r="Y125" i="22"/>
  <c r="Y63" i="22"/>
  <c r="V63" i="22"/>
  <c r="Z63" i="22"/>
  <c r="W63" i="22"/>
  <c r="W70" i="22"/>
  <c r="X70" i="22"/>
  <c r="Z70" i="22"/>
  <c r="V70" i="22"/>
  <c r="Y70" i="22"/>
  <c r="U70" i="22"/>
  <c r="V71" i="22"/>
  <c r="Z71" i="22"/>
  <c r="Y71" i="22"/>
  <c r="W71" i="22"/>
  <c r="X71" i="22"/>
  <c r="S74" i="22"/>
  <c r="AA74" i="22"/>
  <c r="AD74" i="22"/>
  <c r="U74" i="22"/>
  <c r="AC74" i="22"/>
  <c r="AE74" i="22"/>
  <c r="AB74" i="22"/>
  <c r="AE69" i="22"/>
  <c r="S69" i="22"/>
  <c r="AD69" i="22"/>
  <c r="U69" i="22"/>
  <c r="AA69" i="22"/>
  <c r="AB69" i="22"/>
  <c r="AC69" i="22"/>
  <c r="U112" i="22"/>
  <c r="AC112" i="22"/>
  <c r="AB112" i="22"/>
  <c r="T112" i="22"/>
  <c r="AD112" i="22"/>
  <c r="S112" i="22"/>
  <c r="P112" i="22"/>
  <c r="AA112" i="22"/>
  <c r="AE112" i="22"/>
  <c r="Y113" i="22"/>
  <c r="X113" i="22"/>
  <c r="Z113" i="22"/>
  <c r="W113" i="22"/>
  <c r="V113" i="22"/>
  <c r="Y115" i="22"/>
  <c r="W115" i="22"/>
  <c r="X115" i="22"/>
  <c r="V115" i="22"/>
  <c r="Z115" i="22"/>
  <c r="AC121" i="22"/>
  <c r="AB121" i="22"/>
  <c r="T121" i="22"/>
  <c r="S121" i="22"/>
  <c r="P121" i="22"/>
  <c r="U121" i="22"/>
  <c r="AE121" i="22"/>
  <c r="AD121" i="22"/>
  <c r="AC123" i="22"/>
  <c r="P123" i="22"/>
  <c r="S123" i="22"/>
  <c r="AB123" i="22"/>
  <c r="AA123" i="22"/>
  <c r="U123" i="22"/>
  <c r="AE123" i="22"/>
  <c r="T123" i="22"/>
  <c r="AD123" i="22"/>
  <c r="AB128" i="22"/>
  <c r="P128" i="22"/>
  <c r="AA128" i="22"/>
  <c r="AD128" i="22"/>
  <c r="AC128" i="22"/>
  <c r="T128" i="22"/>
  <c r="S128" i="22"/>
  <c r="AE128" i="22"/>
  <c r="U128" i="22"/>
  <c r="AC129" i="22"/>
  <c r="AD129" i="22"/>
  <c r="AA129" i="22"/>
  <c r="U129" i="22"/>
  <c r="P129" i="22"/>
  <c r="AE129" i="22"/>
  <c r="T129" i="22"/>
  <c r="AB129" i="22"/>
  <c r="S129" i="22"/>
  <c r="P131" i="22"/>
  <c r="S131" i="22"/>
  <c r="AC131" i="22"/>
  <c r="T131" i="22"/>
  <c r="U131" i="22"/>
  <c r="AB131" i="22"/>
  <c r="AD131" i="22"/>
  <c r="AE131" i="22"/>
  <c r="AA131" i="22"/>
  <c r="V72" i="22"/>
  <c r="X72" i="22"/>
  <c r="Y72" i="22"/>
  <c r="U72" i="22"/>
  <c r="Z72" i="22"/>
  <c r="W72" i="22"/>
  <c r="AD67" i="22"/>
  <c r="AB67" i="22"/>
  <c r="AC67" i="22"/>
  <c r="S67" i="22"/>
  <c r="AE67" i="22"/>
  <c r="AA67" i="22"/>
  <c r="X117" i="22"/>
  <c r="W117" i="22"/>
  <c r="V117" i="22"/>
  <c r="Z117" i="22"/>
  <c r="Z119" i="22"/>
  <c r="X119" i="22"/>
  <c r="V119" i="22"/>
  <c r="W119" i="22"/>
  <c r="Y119" i="22"/>
  <c r="Z124" i="22"/>
  <c r="X124" i="22"/>
  <c r="W124" i="22"/>
  <c r="Y124" i="22"/>
  <c r="V124" i="22"/>
  <c r="W127" i="22"/>
  <c r="Y127" i="22"/>
  <c r="V127" i="22"/>
  <c r="Z127" i="22"/>
  <c r="X127" i="22"/>
  <c r="W60" i="22"/>
  <c r="Y60" i="22"/>
  <c r="Z60" i="22"/>
  <c r="V60" i="22"/>
  <c r="X60" i="22"/>
  <c r="U60" i="22"/>
  <c r="Y64" i="22"/>
  <c r="Z64" i="22"/>
  <c r="V64" i="22"/>
  <c r="W64" i="22"/>
  <c r="X64" i="22"/>
  <c r="AD79" i="22"/>
  <c r="S79" i="22"/>
  <c r="AE79" i="22"/>
  <c r="AB79" i="22"/>
  <c r="AC79" i="22"/>
  <c r="T79" i="22"/>
  <c r="AA79" i="22"/>
  <c r="U71" i="22"/>
  <c r="AE71" i="22"/>
  <c r="AA71" i="22"/>
  <c r="S71" i="22"/>
  <c r="AD71" i="22"/>
  <c r="AC71" i="22"/>
  <c r="AB71" i="22"/>
  <c r="Z74" i="22"/>
  <c r="X74" i="22"/>
  <c r="V74" i="22"/>
  <c r="Y74" i="22"/>
  <c r="Z112" i="22"/>
  <c r="X112" i="22"/>
  <c r="V112" i="22"/>
  <c r="W112" i="22"/>
  <c r="Y112" i="22"/>
  <c r="AB113" i="22"/>
  <c r="T113" i="22"/>
  <c r="S113" i="22"/>
  <c r="AD113" i="22"/>
  <c r="U113" i="22"/>
  <c r="AA113" i="22"/>
  <c r="AC113" i="22"/>
  <c r="P113" i="22"/>
  <c r="AE113" i="22"/>
  <c r="AD116" i="22"/>
  <c r="AA116" i="22"/>
  <c r="U116" i="22"/>
  <c r="T116" i="22"/>
  <c r="AB116" i="22"/>
  <c r="P116" i="22"/>
  <c r="S116" i="22"/>
  <c r="AE116" i="22"/>
  <c r="AC116" i="22"/>
  <c r="X122" i="22"/>
  <c r="V122" i="22"/>
  <c r="W122" i="22"/>
  <c r="Y122" i="22"/>
  <c r="W126" i="22"/>
  <c r="Z126" i="22"/>
  <c r="Y126" i="22"/>
  <c r="V126" i="22"/>
  <c r="X126" i="22"/>
  <c r="Z130" i="22"/>
  <c r="W130" i="22"/>
  <c r="Y130" i="22"/>
  <c r="V130" i="22"/>
  <c r="X130" i="22"/>
  <c r="U110" i="22"/>
  <c r="AD76" i="22"/>
  <c r="AE76" i="22"/>
  <c r="AC76" i="22"/>
  <c r="W109" i="22"/>
  <c r="Y75" i="22"/>
  <c r="Z75" i="22"/>
  <c r="S111" i="22"/>
  <c r="AC111" i="22"/>
  <c r="P111" i="22"/>
  <c r="Z118" i="22"/>
  <c r="Z79" i="22"/>
  <c r="V79" i="22"/>
  <c r="X63" i="22"/>
  <c r="U63" i="22"/>
  <c r="T69" i="22"/>
  <c r="C8" i="20"/>
  <c r="D17" i="20"/>
  <c r="E17" i="20" s="1"/>
  <c r="E8" i="20"/>
  <c r="G8" i="20"/>
  <c r="F17" i="20"/>
  <c r="G17" i="20" s="1"/>
  <c r="B17" i="20"/>
  <c r="C17" i="20" s="1"/>
  <c r="AD66" i="22"/>
  <c r="AC66" i="22"/>
  <c r="Y67" i="22"/>
  <c r="X67" i="22"/>
  <c r="AA111" i="22"/>
  <c r="X79" i="22"/>
  <c r="T66" i="22"/>
  <c r="AB66" i="22"/>
  <c r="AE66" i="22"/>
  <c r="W67" i="22"/>
  <c r="S64" i="22"/>
  <c r="U64" i="22"/>
  <c r="AC64" i="22"/>
  <c r="T68" i="22"/>
  <c r="AE68" i="22"/>
  <c r="AA68" i="22"/>
  <c r="AD68" i="22"/>
  <c r="AB68" i="22"/>
  <c r="AC68" i="22"/>
  <c r="S68" i="22"/>
  <c r="U68" i="22"/>
  <c r="AA109" i="22"/>
  <c r="AE109" i="22"/>
  <c r="AD109" i="22"/>
  <c r="U109" i="22"/>
  <c r="T109" i="22"/>
  <c r="AC109" i="22"/>
  <c r="AB109" i="22"/>
  <c r="S109" i="22"/>
  <c r="S75" i="22"/>
  <c r="AD75" i="22"/>
  <c r="AB75" i="22"/>
  <c r="U75" i="22"/>
  <c r="AE75" i="22"/>
  <c r="AC75" i="22"/>
  <c r="AA75" i="22"/>
  <c r="T75" i="22"/>
  <c r="V80" i="22"/>
  <c r="Z80" i="22"/>
  <c r="W80" i="22"/>
  <c r="U80" i="22"/>
  <c r="Y80" i="22"/>
  <c r="X80" i="22"/>
  <c r="L3" i="19"/>
  <c r="J56" i="19"/>
  <c r="L56" i="19" s="1"/>
  <c r="V132" i="22" l="1"/>
  <c r="Y132" i="22"/>
  <c r="AC132" i="22"/>
  <c r="T132" i="22"/>
  <c r="AE132" i="22"/>
  <c r="AD132" i="22"/>
  <c r="AB132" i="22"/>
  <c r="U132" i="22"/>
  <c r="S132" i="22"/>
  <c r="AA132" i="22"/>
  <c r="X132" i="22"/>
  <c r="Z132" i="22"/>
  <c r="W132" i="22"/>
</calcChain>
</file>

<file path=xl/sharedStrings.xml><?xml version="1.0" encoding="utf-8"?>
<sst xmlns="http://schemas.openxmlformats.org/spreadsheetml/2006/main" count="515" uniqueCount="180">
  <si>
    <t>SE</t>
  </si>
  <si>
    <t>Positivo otros virus respiratorios*</t>
  </si>
  <si>
    <t xml:space="preserve">Parainfluenza </t>
  </si>
  <si>
    <t>Total</t>
  </si>
  <si>
    <t># Muestras analizadas</t>
  </si>
  <si>
    <t># Muestras positivas</t>
  </si>
  <si>
    <t># Muestras positivas para influenza A</t>
  </si>
  <si>
    <t>22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</si>
  <si>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</si>
  <si>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</si>
  <si>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</si>
  <si>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</si>
  <si>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</si>
  <si>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</si>
  <si>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</si>
  <si>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</si>
  <si>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</si>
  <si>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</si>
  <si>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</si>
  <si>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</si>
  <si>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</si>
  <si>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</si>
  <si>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</si>
  <si>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</si>
  <si>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</si>
  <si>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</si>
  <si>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</si>
  <si>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Adenovirus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</si>
  <si>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</si>
  <si>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</si>
  <si>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</si>
  <si>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</si>
  <si>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</si>
  <si>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</si>
  <si>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</si>
  <si>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</si>
  <si>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</si>
  <si>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</si>
  <si>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</si>
  <si>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</si>
  <si>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# Muestras positivas para influenza </t>
  </si>
  <si>
    <t>A no subtificado</t>
  </si>
  <si>
    <t>Otros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</si>
  <si>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</si>
  <si>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</si>
  <si>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</si>
  <si>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</si>
  <si>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</si>
  <si>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</si>
  <si>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</si>
  <si>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</si>
  <si>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</si>
  <si>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</si>
  <si>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</si>
  <si>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</si>
  <si>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</si>
  <si>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</si>
  <si>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</si>
  <si>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</si>
  <si>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</si>
  <si>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</si>
  <si>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</si>
  <si>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 no subtipificable</t>
  </si>
  <si>
    <t>Positivo otros INFLUENZA A</t>
  </si>
  <si>
    <t xml:space="preserve">VSR </t>
  </si>
  <si>
    <t>Muestras Negativas</t>
  </si>
  <si>
    <t>% Positivos</t>
  </si>
  <si>
    <t>% VSR</t>
  </si>
  <si>
    <t>% Parainfluenza</t>
  </si>
  <si>
    <t>% Adenovirus</t>
  </si>
  <si>
    <t>% Otros Virus</t>
  </si>
  <si>
    <t>% influenza B</t>
  </si>
  <si>
    <t>% Pandémica</t>
  </si>
  <si>
    <t>Entre las influenza A</t>
  </si>
  <si>
    <t>% Estacional (H1)</t>
  </si>
  <si>
    <t>% Estacional (H3)</t>
  </si>
  <si>
    <t xml:space="preserve">% de muestras positivas virus respiratorios </t>
  </si>
  <si>
    <t>% de muestras positivas para influenza</t>
  </si>
  <si>
    <t xml:space="preserve">País: </t>
  </si>
  <si>
    <t>Influenza  B</t>
  </si>
  <si>
    <t>A no subtipificado</t>
  </si>
  <si>
    <t>A/H3</t>
  </si>
  <si>
    <t>A/H1</t>
  </si>
  <si>
    <t xml:space="preserve">% positivo para influenza A </t>
  </si>
  <si>
    <t>% de muestras positivas para otros virus respiratorios (diferentes a influenza)</t>
  </si>
  <si>
    <t>% positivo para influenza B</t>
  </si>
  <si>
    <t>INDICADORES ACUMULADOS PARA EL AÑO
(para el cálculo se utilizaron muestras totales)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</si>
  <si>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blanco. Indicar el número de muestras negativas para obtener el % de positividad. </t>
    </r>
  </si>
  <si>
    <t>Vigilancia de Influenza y otros Virus Respiratorios</t>
  </si>
  <si>
    <t>% Influenza
(entre total de muestras)</t>
  </si>
  <si>
    <t>%Influenza A
(entre total de muestras)</t>
  </si>
  <si>
    <r>
      <t>NOTA 2:</t>
    </r>
    <r>
      <rPr>
        <sz val="14"/>
        <color indexed="12"/>
        <rFont val="Arial Narrow"/>
        <family val="2"/>
      </rPr>
      <t xml:space="preserve"> en caso de coinfección (num. de muestras analizadas diferente a la suma de positivos y negativos), ingrese manualmente los datos en estas 4 columnas.</t>
    </r>
  </si>
  <si>
    <t>RESULTADOS</t>
  </si>
  <si>
    <t>Tipo de virus</t>
  </si>
  <si>
    <t>GRUPOS DE EDAD</t>
  </si>
  <si>
    <t>&lt;1 año</t>
  </si>
  <si>
    <t>1 a 4 años</t>
  </si>
  <si>
    <t>5 a 14 años</t>
  </si>
  <si>
    <t>Positivo otros virus respiratorios</t>
  </si>
  <si>
    <t>Positivo INFLUENZA A</t>
  </si>
  <si>
    <t>H3N2</t>
  </si>
  <si>
    <t>H1N1</t>
  </si>
  <si>
    <t>UCI</t>
  </si>
  <si>
    <t>Fallecidos</t>
  </si>
  <si>
    <t>1</t>
  </si>
  <si>
    <t>Hospitalización</t>
  </si>
  <si>
    <t>Gravedad</t>
  </si>
  <si>
    <t>Comorbilidad subyacente</t>
  </si>
  <si>
    <t>Diabetes</t>
  </si>
  <si>
    <t>Enf. Pulmonar Crónica</t>
  </si>
  <si>
    <t>Fallecimientos</t>
  </si>
  <si>
    <t>Proporciones</t>
  </si>
  <si>
    <t>Todas causas</t>
  </si>
  <si>
    <t>IRAG</t>
  </si>
  <si>
    <t>% Hospitalizacion</t>
  </si>
  <si>
    <t>% UCI</t>
  </si>
  <si>
    <t>% Fallecidos</t>
  </si>
  <si>
    <t>%</t>
  </si>
  <si>
    <t>Número y porcentajede casos por tipo de comorbilidades, en hospitalización, UCI y fallecidos</t>
  </si>
  <si>
    <t>IRAG admitidos UCI
n= (73 )</t>
  </si>
  <si>
    <t>IRAG fallecidos
n= ( 20 )</t>
  </si>
  <si>
    <t>IRAG Hospitalización 
n= (869 )</t>
  </si>
  <si>
    <t xml:space="preserve">Total de comorbilidades. </t>
  </si>
  <si>
    <t>total casos IRAG</t>
  </si>
  <si>
    <t>% de comorbilidad</t>
  </si>
  <si>
    <t>Total de comorbilidad</t>
  </si>
  <si>
    <t xml:space="preserve">Total IRAG </t>
  </si>
  <si>
    <t>Sin comorbilidad</t>
  </si>
  <si>
    <t xml:space="preserve">   Diabetes</t>
  </si>
  <si>
    <t>TOT</t>
  </si>
  <si>
    <t>Factores de Riesgo</t>
  </si>
  <si>
    <t>Embarazo</t>
  </si>
  <si>
    <t>IRAG con comorbilidad sin antecedente de vacuna contra influenza</t>
  </si>
  <si>
    <t>Embarazadas con IRAG sin antecedente de vacuna contra influenza</t>
  </si>
  <si>
    <t>A(H1N1)pmd09</t>
  </si>
  <si>
    <t>ELABORADO: Dirección Nacional de Vigilancia Epidemiológica</t>
  </si>
  <si>
    <t>HOSPITAL MILITAR</t>
  </si>
  <si>
    <t xml:space="preserve">INSTITUTO NACIONAL CARDIO PULMONAR </t>
  </si>
  <si>
    <t>NACIONAL</t>
  </si>
  <si>
    <t>SAN PEDRO SULA IHSS</t>
  </si>
  <si>
    <t>HOSPITAL MARIO CATARINO RIVAS</t>
  </si>
  <si>
    <t>Cardiopatías</t>
  </si>
  <si>
    <t>Cáncer</t>
  </si>
  <si>
    <t>Inmu-nosupresión</t>
  </si>
  <si>
    <t>Alcoholismo crónico</t>
  </si>
  <si>
    <t xml:space="preserve">Obesidad </t>
  </si>
  <si>
    <t>Otras</t>
  </si>
  <si>
    <t xml:space="preserve">   Cardiopatías</t>
  </si>
  <si>
    <t xml:space="preserve">   Enfermedad pulmonar crónica</t>
  </si>
  <si>
    <t xml:space="preserve">   Cáncer</t>
  </si>
  <si>
    <t xml:space="preserve">   Inmunosupresión</t>
  </si>
  <si>
    <t xml:space="preserve">   Alcoholismo crónico</t>
  </si>
  <si>
    <t xml:space="preserve">   Obesidad</t>
  </si>
  <si>
    <t xml:space="preserve">   Otras</t>
  </si>
  <si>
    <t>IRAG con antecedentes de vacunas</t>
  </si>
  <si>
    <t>FUENTE: Vigilancia de Influenza y otros virus respiratorio.</t>
  </si>
  <si>
    <t>IHSS Tegucigalpa</t>
  </si>
  <si>
    <t>15 a 49 años</t>
  </si>
  <si>
    <t>50 a 59 años</t>
  </si>
  <si>
    <t>60 y más</t>
  </si>
  <si>
    <t>53</t>
  </si>
  <si>
    <t>HONDURAS SE 1/12 al 30/2018</t>
  </si>
  <si>
    <t xml:space="preserve">Honduras </t>
  </si>
  <si>
    <t>Año</t>
  </si>
  <si>
    <t>Vigilancia</t>
  </si>
  <si>
    <t>País</t>
  </si>
  <si>
    <t>Región</t>
  </si>
  <si>
    <t>Establecimiento</t>
  </si>
  <si>
    <t>Range begin</t>
  </si>
  <si>
    <t>Range end</t>
  </si>
  <si>
    <t>Honduras</t>
  </si>
  <si>
    <t>ETI</t>
  </si>
  <si>
    <t>Grafica</t>
  </si>
  <si>
    <t>Pestaña</t>
  </si>
  <si>
    <t>Leyenda</t>
  </si>
  <si>
    <t>Graficos SE</t>
  </si>
  <si>
    <t>EW begin</t>
  </si>
  <si>
    <t>EW end</t>
  </si>
  <si>
    <t>Grafico Gravedad</t>
  </si>
  <si>
    <t>Graficos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</si>
</sst>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3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u/>
      <sz val="14"/>
      <name val="Times New Roman"/>
      <family val="1"/>
    </font>
    <font>
      <sz val="11"/>
      <name val="Arial"/>
      <family val="2"/>
    </font>
    <font>
      <b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sz val="14"/>
      <name val="Arial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"/>
      <family val="2"/>
    </font>
    <font>
      <sz val="11"/>
      <name val="Arial"/>
      <family val="2"/>
    </font>
    <font>
      <b/>
      <sz val="14"/>
      <name val="Arial Narrow"/>
      <family val="2"/>
    </font>
    <font>
      <b/>
      <sz val="12"/>
      <color indexed="44"/>
      <name val="Arial Narrow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6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6"/>
      <color indexed="8"/>
      <name val="Calibri"/>
      <family val="2"/>
    </font>
    <font>
      <b/>
      <sz val="11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2"/>
      <color theme="4" tint="-0.499984740745262"/>
      <name val="Arial Narrow"/>
      <family val="2"/>
    </font>
    <font>
      <sz val="12"/>
      <color theme="4" tint="-0.49998474074526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23"/>
      </bottom>
      <diagonal/>
    </border>
  </borders>
  <cellStyleXfs count="5">
    <xf numFmtId="0" fontId="0" fillId="0" borderId="0"/>
    <xf numFmtId="0" fontId="25" fillId="0" borderId="0"/>
    <xf numFmtId="0" fontId="36" fillId="0" borderId="0"/>
    <xf numFmtId="0" fontId="26" fillId="10" borderId="46" applyNumberFormat="0" applyFont="0" applyAlignment="0" applyProtection="0"/>
    <xf numFmtId="9" fontId="40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Border="1" applyAlignment="1"/>
    <xf numFmtId="0" fontId="13" fillId="0" borderId="0" xfId="0" applyFont="1" applyBorder="1" applyAlignment="1"/>
    <xf numFmtId="49" fontId="3" fillId="0" borderId="1" xfId="0" applyNumberFormat="1" applyFont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protection locked="0"/>
    </xf>
    <xf numFmtId="49" fontId="3" fillId="2" borderId="2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64" fontId="22" fillId="3" borderId="4" xfId="0" applyNumberFormat="1" applyFont="1" applyFill="1" applyBorder="1" applyAlignment="1">
      <alignment vertical="center"/>
    </xf>
    <xf numFmtId="0" fontId="0" fillId="0" borderId="5" xfId="0" applyFill="1" applyBorder="1" applyAlignment="1"/>
    <xf numFmtId="0" fontId="18" fillId="0" borderId="0" xfId="0" applyFont="1" applyAlignment="1">
      <alignment vertical="center"/>
    </xf>
    <xf numFmtId="0" fontId="24" fillId="0" borderId="6" xfId="0" applyFont="1" applyBorder="1" applyAlignment="1" applyProtection="1">
      <protection locked="0"/>
    </xf>
    <xf numFmtId="0" fontId="19" fillId="4" borderId="1" xfId="0" applyFont="1" applyFill="1" applyBorder="1" applyAlignment="1">
      <alignment horizontal="center" vertical="top" wrapText="1"/>
    </xf>
    <xf numFmtId="0" fontId="29" fillId="5" borderId="4" xfId="0" applyNumberFormat="1" applyFont="1" applyFill="1" applyBorder="1" applyAlignment="1">
      <alignment horizontal="center" vertical="center" wrapText="1"/>
    </xf>
    <xf numFmtId="49" fontId="30" fillId="5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49" fontId="29" fillId="5" borderId="4" xfId="0" applyNumberFormat="1" applyFont="1" applyFill="1" applyBorder="1" applyAlignment="1">
      <alignment horizontal="center" vertical="center" wrapText="1"/>
    </xf>
    <xf numFmtId="0" fontId="25" fillId="0" borderId="4" xfId="0" applyFont="1" applyBorder="1"/>
    <xf numFmtId="0" fontId="27" fillId="0" borderId="0" xfId="0" applyFont="1" applyFill="1" applyBorder="1" applyAlignment="1">
      <alignment vertical="center" textRotation="90" wrapText="1"/>
    </xf>
    <xf numFmtId="49" fontId="3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15" fillId="0" borderId="0" xfId="0" applyFont="1"/>
    <xf numFmtId="0" fontId="27" fillId="6" borderId="7" xfId="0" applyFont="1" applyFill="1" applyBorder="1" applyAlignment="1">
      <alignment vertical="center"/>
    </xf>
    <xf numFmtId="0" fontId="27" fillId="6" borderId="8" xfId="0" applyFont="1" applyFill="1" applyBorder="1" applyAlignment="1">
      <alignment vertical="center"/>
    </xf>
    <xf numFmtId="0" fontId="0" fillId="7" borderId="0" xfId="0" applyFill="1"/>
    <xf numFmtId="0" fontId="15" fillId="7" borderId="0" xfId="0" applyFont="1" applyFill="1"/>
    <xf numFmtId="0" fontId="0" fillId="7" borderId="0" xfId="0" applyFill="1" applyBorder="1"/>
    <xf numFmtId="0" fontId="29" fillId="7" borderId="0" xfId="0" applyNumberFormat="1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top" wrapText="1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 vertical="top" wrapText="1"/>
      <protection locked="0"/>
    </xf>
    <xf numFmtId="0" fontId="6" fillId="0" borderId="4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21" fillId="2" borderId="11" xfId="0" applyNumberFormat="1" applyFont="1" applyFill="1" applyBorder="1" applyAlignment="1">
      <alignment horizontal="center"/>
    </xf>
    <xf numFmtId="49" fontId="5" fillId="2" borderId="1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31" fillId="0" borderId="0" xfId="0" applyFont="1"/>
    <xf numFmtId="0" fontId="28" fillId="8" borderId="7" xfId="0" applyFont="1" applyFill="1" applyBorder="1" applyAlignment="1">
      <alignment vertical="center"/>
    </xf>
    <xf numFmtId="0" fontId="28" fillId="8" borderId="8" xfId="0" applyFont="1" applyFill="1" applyBorder="1" applyAlignment="1">
      <alignment vertical="center"/>
    </xf>
    <xf numFmtId="0" fontId="28" fillId="8" borderId="4" xfId="0" applyFont="1" applyFill="1" applyBorder="1" applyAlignment="1">
      <alignment horizontal="center" vertical="center" textRotation="90"/>
    </xf>
    <xf numFmtId="0" fontId="28" fillId="9" borderId="4" xfId="0" applyFont="1" applyFill="1" applyBorder="1" applyAlignment="1">
      <alignment horizontal="center" vertical="center" textRotation="90"/>
    </xf>
    <xf numFmtId="0" fontId="0" fillId="0" borderId="4" xfId="0" applyBorder="1" applyAlignment="1" applyProtection="1">
      <alignment horizontal="center"/>
    </xf>
    <xf numFmtId="1" fontId="27" fillId="9" borderId="4" xfId="0" applyNumberFormat="1" applyFont="1" applyFill="1" applyBorder="1" applyAlignment="1">
      <alignment horizont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0" fontId="0" fillId="0" borderId="4" xfId="0" applyFill="1" applyBorder="1"/>
    <xf numFmtId="0" fontId="0" fillId="0" borderId="16" xfId="0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33" fillId="6" borderId="17" xfId="0" applyFont="1" applyFill="1" applyBorder="1" applyAlignment="1">
      <alignment wrapText="1"/>
    </xf>
    <xf numFmtId="0" fontId="33" fillId="6" borderId="19" xfId="0" applyFont="1" applyFill="1" applyBorder="1" applyAlignment="1">
      <alignment horizontal="center"/>
    </xf>
    <xf numFmtId="0" fontId="0" fillId="0" borderId="20" xfId="0" applyBorder="1"/>
    <xf numFmtId="9" fontId="0" fillId="2" borderId="16" xfId="0" applyNumberFormat="1" applyFill="1" applyBorder="1"/>
    <xf numFmtId="0" fontId="0" fillId="2" borderId="18" xfId="0" applyFill="1" applyBorder="1"/>
    <xf numFmtId="0" fontId="32" fillId="0" borderId="0" xfId="0" applyFont="1" applyBorder="1" applyAlignment="1">
      <alignment horizontal="center"/>
    </xf>
    <xf numFmtId="0" fontId="0" fillId="0" borderId="21" xfId="0" applyBorder="1"/>
    <xf numFmtId="0" fontId="0" fillId="0" borderId="7" xfId="0" applyBorder="1"/>
    <xf numFmtId="0" fontId="0" fillId="2" borderId="4" xfId="0" applyFill="1" applyBorder="1"/>
    <xf numFmtId="0" fontId="0" fillId="11" borderId="0" xfId="0" applyFill="1"/>
    <xf numFmtId="0" fontId="32" fillId="2" borderId="4" xfId="0" applyFont="1" applyFill="1" applyBorder="1" applyAlignment="1">
      <alignment horizontal="center" vertical="center" wrapText="1"/>
    </xf>
    <xf numFmtId="0" fontId="34" fillId="7" borderId="6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wrapText="1"/>
    </xf>
    <xf numFmtId="0" fontId="32" fillId="7" borderId="7" xfId="0" applyFont="1" applyFill="1" applyBorder="1" applyAlignment="1">
      <alignment wrapText="1"/>
    </xf>
    <xf numFmtId="0" fontId="35" fillId="7" borderId="22" xfId="0" applyFont="1" applyFill="1" applyBorder="1" applyAlignment="1">
      <alignment horizontal="left" wrapText="1"/>
    </xf>
    <xf numFmtId="0" fontId="32" fillId="7" borderId="8" xfId="0" applyFont="1" applyFill="1" applyBorder="1" applyAlignment="1">
      <alignment wrapText="1"/>
    </xf>
    <xf numFmtId="10" fontId="25" fillId="7" borderId="7" xfId="0" applyNumberFormat="1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center" vertical="center" wrapText="1"/>
    </xf>
    <xf numFmtId="0" fontId="37" fillId="13" borderId="0" xfId="0" applyFont="1" applyFill="1"/>
    <xf numFmtId="0" fontId="10" fillId="0" borderId="0" xfId="0" applyFont="1"/>
    <xf numFmtId="0" fontId="2" fillId="0" borderId="0" xfId="0" applyFont="1"/>
    <xf numFmtId="0" fontId="25" fillId="0" borderId="4" xfId="0" applyFont="1" applyFill="1" applyBorder="1" applyAlignment="1">
      <alignment horizontal="center" vertical="center"/>
    </xf>
    <xf numFmtId="10" fontId="25" fillId="0" borderId="8" xfId="0" applyNumberFormat="1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49" fontId="38" fillId="0" borderId="4" xfId="0" applyNumberFormat="1" applyFont="1" applyBorder="1" applyAlignment="1">
      <alignment horizontal="center" vertical="top" wrapText="1"/>
    </xf>
    <xf numFmtId="0" fontId="39" fillId="0" borderId="4" xfId="0" applyFont="1" applyFill="1" applyBorder="1" applyAlignment="1" applyProtection="1">
      <alignment horizontal="center"/>
      <protection locked="0"/>
    </xf>
    <xf numFmtId="49" fontId="38" fillId="0" borderId="13" xfId="0" applyNumberFormat="1" applyFont="1" applyBorder="1" applyAlignment="1">
      <alignment horizontal="center" vertical="top" wrapText="1"/>
    </xf>
    <xf numFmtId="49" fontId="38" fillId="0" borderId="14" xfId="0" applyNumberFormat="1" applyFont="1" applyBorder="1" applyAlignment="1">
      <alignment horizontal="center" vertical="top" wrapText="1"/>
    </xf>
    <xf numFmtId="49" fontId="38" fillId="0" borderId="1" xfId="0" applyNumberFormat="1" applyFont="1" applyBorder="1" applyAlignment="1">
      <alignment horizontal="center" vertical="top" wrapText="1"/>
    </xf>
    <xf numFmtId="0" fontId="18" fillId="0" borderId="4" xfId="0" applyFont="1" applyFill="1" applyBorder="1" applyAlignment="1" applyProtection="1">
      <alignment horizontal="center"/>
      <protection locked="0"/>
    </xf>
    <xf numFmtId="0" fontId="18" fillId="0" borderId="4" xfId="0" applyNumberFormat="1" applyFont="1" applyBorder="1" applyAlignment="1">
      <alignment horizontal="center"/>
    </xf>
    <xf numFmtId="0" fontId="25" fillId="0" borderId="0" xfId="0" applyFont="1" applyFill="1" applyBorder="1"/>
    <xf numFmtId="0" fontId="27" fillId="0" borderId="0" xfId="0" applyFont="1" applyFill="1" applyBorder="1" applyAlignment="1">
      <alignment vertical="center"/>
    </xf>
    <xf numFmtId="0" fontId="29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49" fontId="29" fillId="0" borderId="0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vertical="center" wrapText="1"/>
    </xf>
    <xf numFmtId="49" fontId="3" fillId="2" borderId="24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 applyProtection="1">
      <alignment horizontal="center"/>
      <protection locked="0"/>
    </xf>
    <xf numFmtId="0" fontId="0" fillId="11" borderId="0" xfId="0" applyFill="1" applyBorder="1"/>
    <xf numFmtId="49" fontId="3" fillId="11" borderId="0" xfId="0" applyNumberFormat="1" applyFont="1" applyFill="1" applyBorder="1" applyAlignment="1">
      <alignment horizontal="center" vertical="center" wrapText="1"/>
    </xf>
    <xf numFmtId="49" fontId="3" fillId="11" borderId="0" xfId="0" applyNumberFormat="1" applyFont="1" applyFill="1" applyBorder="1" applyAlignment="1">
      <alignment horizontal="center"/>
    </xf>
    <xf numFmtId="0" fontId="15" fillId="0" borderId="0" xfId="0" applyFont="1" applyFill="1"/>
    <xf numFmtId="10" fontId="25" fillId="0" borderId="22" xfId="0" applyNumberFormat="1" applyFont="1" applyFill="1" applyBorder="1" applyAlignment="1">
      <alignment horizontal="center" vertical="center"/>
    </xf>
    <xf numFmtId="0" fontId="25" fillId="7" borderId="25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0" xfId="0" applyFont="1"/>
    <xf numFmtId="0" fontId="0" fillId="0" borderId="0" xfId="0" applyAlignment="1"/>
    <xf numFmtId="0" fontId="33" fillId="6" borderId="17" xfId="0" applyFont="1" applyFill="1" applyBorder="1" applyAlignment="1">
      <alignment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left" vertical="center" wrapText="1"/>
    </xf>
    <xf numFmtId="9" fontId="37" fillId="13" borderId="0" xfId="4" applyFont="1" applyFill="1"/>
    <xf numFmtId="9" fontId="25" fillId="7" borderId="8" xfId="4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top" wrapText="1"/>
    </xf>
    <xf numFmtId="0" fontId="37" fillId="12" borderId="0" xfId="0" applyFont="1" applyFill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Font="1" applyAlignment="1"/>
    <xf numFmtId="0" fontId="42" fillId="0" borderId="0" xfId="0" applyFont="1" applyAlignment="1">
      <alignment wrapText="1"/>
    </xf>
    <xf numFmtId="0" fontId="8" fillId="0" borderId="0" xfId="0" applyFont="1"/>
    <xf numFmtId="0" fontId="16" fillId="0" borderId="20" xfId="0" applyFont="1" applyBorder="1" applyAlignment="1">
      <alignment horizontal="left" wrapText="1"/>
    </xf>
    <xf numFmtId="0" fontId="17" fillId="0" borderId="25" xfId="0" applyFont="1" applyBorder="1" applyAlignment="1">
      <alignment horizontal="left" wrapText="1"/>
    </xf>
    <xf numFmtId="0" fontId="17" fillId="0" borderId="32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34" xfId="0" applyFont="1" applyBorder="1" applyAlignment="1">
      <alignment horizontal="left" wrapText="1"/>
    </xf>
    <xf numFmtId="0" fontId="17" fillId="0" borderId="35" xfId="0" applyFont="1" applyBorder="1" applyAlignment="1">
      <alignment horizontal="left" wrapText="1"/>
    </xf>
    <xf numFmtId="0" fontId="17" fillId="0" borderId="6" xfId="0" applyFont="1" applyBorder="1" applyAlignment="1">
      <alignment horizontal="left" wrapText="1"/>
    </xf>
    <xf numFmtId="0" fontId="17" fillId="0" borderId="36" xfId="0" applyFont="1" applyBorder="1" applyAlignment="1">
      <alignment horizontal="left" wrapText="1"/>
    </xf>
    <xf numFmtId="0" fontId="16" fillId="0" borderId="37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27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28" xfId="0" applyNumberFormat="1" applyFont="1" applyFill="1" applyBorder="1" applyAlignment="1">
      <alignment horizontal="center" vertical="center" wrapText="1"/>
    </xf>
    <xf numFmtId="49" fontId="3" fillId="2" borderId="29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left" vertical="center"/>
    </xf>
    <xf numFmtId="0" fontId="23" fillId="3" borderId="23" xfId="0" applyFont="1" applyFill="1" applyBorder="1" applyAlignment="1">
      <alignment horizontal="left" vertical="center"/>
    </xf>
    <xf numFmtId="0" fontId="23" fillId="3" borderId="26" xfId="0" applyFont="1" applyFill="1" applyBorder="1" applyAlignment="1">
      <alignment horizontal="left" vertical="center"/>
    </xf>
    <xf numFmtId="0" fontId="23" fillId="3" borderId="16" xfId="0" applyFont="1" applyFill="1" applyBorder="1" applyAlignment="1">
      <alignment horizontal="left" vertical="center" wrapText="1"/>
    </xf>
    <xf numFmtId="0" fontId="23" fillId="3" borderId="23" xfId="0" applyFont="1" applyFill="1" applyBorder="1" applyAlignment="1">
      <alignment horizontal="left" vertical="center" wrapText="1"/>
    </xf>
    <xf numFmtId="0" fontId="23" fillId="3" borderId="26" xfId="0" applyFont="1" applyFill="1" applyBorder="1" applyAlignment="1">
      <alignment horizontal="left" vertical="center" wrapText="1"/>
    </xf>
    <xf numFmtId="49" fontId="23" fillId="0" borderId="6" xfId="0" applyNumberFormat="1" applyFont="1" applyFill="1" applyBorder="1" applyAlignment="1">
      <alignment horizontal="center" vertical="top" wrapText="1"/>
    </xf>
    <xf numFmtId="49" fontId="3" fillId="2" borderId="30" xfId="0" applyNumberFormat="1" applyFont="1" applyFill="1" applyBorder="1" applyAlignment="1">
      <alignment horizontal="center" vertical="center" wrapText="1"/>
    </xf>
    <xf numFmtId="49" fontId="3" fillId="2" borderId="31" xfId="0" applyNumberFormat="1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 textRotation="90" wrapText="1"/>
    </xf>
    <xf numFmtId="0" fontId="28" fillId="5" borderId="16" xfId="0" applyFont="1" applyFill="1" applyBorder="1" applyAlignment="1">
      <alignment horizontal="center"/>
    </xf>
    <xf numFmtId="0" fontId="28" fillId="5" borderId="23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5" borderId="4" xfId="0" applyFont="1" applyFill="1" applyBorder="1" applyAlignment="1">
      <alignment horizontal="center"/>
    </xf>
    <xf numFmtId="0" fontId="28" fillId="8" borderId="4" xfId="0" applyFont="1" applyFill="1" applyBorder="1" applyAlignment="1">
      <alignment horizontal="center" vertical="center"/>
    </xf>
    <xf numFmtId="0" fontId="28" fillId="9" borderId="16" xfId="0" applyFont="1" applyFill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26" xfId="0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0" fontId="28" fillId="8" borderId="26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2" fillId="2" borderId="4" xfId="0" applyFont="1" applyFill="1" applyBorder="1" applyAlignment="1">
      <alignment horizontal="center" vertical="center" wrapText="1"/>
    </xf>
    <xf numFmtId="0" fontId="33" fillId="6" borderId="39" xfId="0" applyFont="1" applyFill="1" applyBorder="1" applyAlignment="1">
      <alignment horizontal="center"/>
    </xf>
    <xf numFmtId="0" fontId="33" fillId="6" borderId="6" xfId="0" applyFont="1" applyFill="1" applyBorder="1" applyAlignment="1">
      <alignment horizontal="center"/>
    </xf>
    <xf numFmtId="0" fontId="33" fillId="6" borderId="40" xfId="0" applyFont="1" applyFill="1" applyBorder="1" applyAlignment="1">
      <alignment horizontal="center" wrapText="1"/>
    </xf>
    <xf numFmtId="0" fontId="33" fillId="6" borderId="19" xfId="0" applyFont="1" applyFill="1" applyBorder="1" applyAlignment="1">
      <alignment horizontal="center" wrapText="1"/>
    </xf>
    <xf numFmtId="0" fontId="33" fillId="6" borderId="41" xfId="0" applyFont="1" applyFill="1" applyBorder="1" applyAlignment="1">
      <alignment horizontal="center" wrapText="1"/>
    </xf>
    <xf numFmtId="0" fontId="33" fillId="6" borderId="20" xfId="0" applyFont="1" applyFill="1" applyBorder="1" applyAlignment="1">
      <alignment horizontal="center" vertical="center" wrapText="1"/>
    </xf>
    <xf numFmtId="0" fontId="33" fillId="6" borderId="35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/>
    </xf>
    <xf numFmtId="0" fontId="33" fillId="6" borderId="43" xfId="0" applyFont="1" applyFill="1" applyBorder="1" applyAlignment="1">
      <alignment horizontal="center"/>
    </xf>
    <xf numFmtId="0" fontId="33" fillId="6" borderId="44" xfId="0" applyFont="1" applyFill="1" applyBorder="1" applyAlignment="1">
      <alignment horizontal="center"/>
    </xf>
    <xf numFmtId="0" fontId="33" fillId="6" borderId="45" xfId="0" applyFont="1" applyFill="1" applyBorder="1" applyAlignment="1">
      <alignment horizontal="center"/>
    </xf>
    <xf numFmtId="0" fontId="41" fillId="0" borderId="0" xfId="0" applyFont="1" applyAlignment="1">
      <alignment horizontal="left"/>
    </xf>
  </cellXfs>
  <cellStyles count="5">
    <cellStyle name="Normal" xfId="0" builtinId="0"/>
    <cellStyle name="Normal 2" xfId="1"/>
    <cellStyle name="Normal 3" xfId="2"/>
    <cellStyle name="Notas 2" xfId="3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HN"/>
              <a:t>Distribución de virus respiratorios en vigilancia por SE
2010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6"/>
          <c:order val="1"/>
          <c:tx>
            <c:strRef>
              <c:f>'Virus Identificados'!$D$5</c:f>
              <c:strCache>
                <c:ptCount val="1"/>
                <c:pt idx="0">
                  <c:v>A(H1N1)pmd09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Identificados'!$D$6:$D$58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4D-4232-AB3A-8A2045057E8B}"/>
            </c:ext>
          </c:extLst>
        </c:ser>
        <c:ser>
          <c:idx val="7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4D-4232-AB3A-8A2045057E8B}"/>
            </c:ext>
          </c:extLst>
        </c:ser>
        <c:ser>
          <c:idx val="8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Identificados'!$F$6:$F$58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4D-4232-AB3A-8A2045057E8B}"/>
            </c:ext>
          </c:extLst>
        </c:ser>
        <c:ser>
          <c:idx val="9"/>
          <c:order val="4"/>
          <c:tx>
            <c:strRef>
              <c:f>'Virus Identificados'!$G$5</c:f>
              <c:strCache>
                <c:ptCount val="1"/>
                <c:pt idx="0">
                  <c:v>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val>
            <c:numRef>
              <c:f>'Virus Identificados'!$G$6:$G$58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B4D-4232-AB3A-8A2045057E8B}"/>
            </c:ext>
          </c:extLst>
        </c:ser>
        <c:ser>
          <c:idx val="10"/>
          <c:order val="5"/>
          <c:tx>
            <c:strRef>
              <c:f>'Virus Identificados'!$H$5</c:f>
              <c:strCache>
                <c:ptCount val="1"/>
                <c:pt idx="0">
                  <c:v>A/H3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val>
            <c:numRef>
              <c:f>'Virus Identificados'!$H$6:$H$58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B4D-4232-AB3A-8A2045057E8B}"/>
            </c:ext>
          </c:extLst>
        </c:ser>
        <c:ser>
          <c:idx val="11"/>
          <c:order val="6"/>
          <c:tx>
            <c:strRef>
              <c:f>'Virus Identificados'!$I$4:$I$5</c:f>
              <c:strCache>
                <c:ptCount val="1"/>
                <c:pt idx="0">
                  <c:v>Influenza  B Influenza 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val>
            <c:numRef>
              <c:f>'Virus Identificados'!$I$6:$I$58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B4D-4232-AB3A-8A2045057E8B}"/>
            </c:ext>
          </c:extLst>
        </c:ser>
        <c:ser>
          <c:idx val="12"/>
          <c:order val="7"/>
          <c:tx>
            <c:strRef>
              <c:f>'Virus Identificados'!$J$5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val>
            <c:numRef>
              <c:f>'Virus Identificados'!$I$6:$I$58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B4D-4232-AB3A-8A2045057E8B}"/>
            </c:ext>
          </c:extLst>
        </c:ser>
        <c:ser>
          <c:idx val="13"/>
          <c:order val="8"/>
          <c:tx>
            <c:strRef>
              <c:f>'Virus Identificados'!$K$5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val>
            <c:numRef>
              <c:f>'Virus Identificados'!$K$6:$K$58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B4D-4232-AB3A-8A2045057E8B}"/>
            </c:ext>
          </c:extLst>
        </c:ser>
        <c:ser>
          <c:idx val="14"/>
          <c:order val="9"/>
          <c:tx>
            <c:strRef>
              <c:f>'Virus Identificados'!$L$5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25400">
              <a:noFill/>
            </a:ln>
          </c:spPr>
          <c:invertIfNegative val="0"/>
          <c:val>
            <c:numRef>
              <c:f>'Virus Identificados'!$L$6:$L$58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B4D-4232-AB3A-8A204505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3463168"/>
        <c:axId val="41780928"/>
      </c:barChart>
      <c:lineChart>
        <c:grouping val="standard"/>
        <c:varyColors val="0"/>
        <c:ser>
          <c:idx val="5"/>
          <c:order val="0"/>
          <c:tx>
            <c:strRef>
              <c:f>'Virus Identificados'!$S$4:$S$5</c:f>
              <c:strCache>
                <c:ptCount val="1"/>
                <c:pt idx="0">
                  <c:v>% Positivos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'Virus Identificados'!$S$6:$S$58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B4D-4232-AB3A-8A204505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63680"/>
        <c:axId val="41781504"/>
      </c:lineChart>
      <c:catAx>
        <c:axId val="1634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Semana Epidemiológica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178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78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Número de Muestras Positivas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3463168"/>
        <c:crosses val="autoZero"/>
        <c:crossBetween val="between"/>
      </c:valAx>
      <c:catAx>
        <c:axId val="163463680"/>
        <c:scaling>
          <c:orientation val="minMax"/>
        </c:scaling>
        <c:delete val="1"/>
        <c:axPos val="b"/>
        <c:majorTickMark val="out"/>
        <c:minorTickMark val="none"/>
        <c:tickLblPos val="none"/>
        <c:crossAx val="41781504"/>
        <c:crosses val="autoZero"/>
        <c:auto val="1"/>
        <c:lblAlgn val="ctr"/>
        <c:lblOffset val="100"/>
        <c:noMultiLvlLbl val="0"/>
      </c:catAx>
      <c:valAx>
        <c:axId val="417815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% Positivos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3463680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389" r="0.75000000000000389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IRAG(%): hospitalizaciones, admisiones a UCI y Fallecidos.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NACIONAL. HONDURAS</a:t>
            </a:r>
          </a:p>
        </c:rich>
      </c:tx>
      <c:layout>
        <c:manualLayout>
          <c:xMode val="edge"/>
          <c:yMode val="edge"/>
          <c:x val="0.18749060455493538"/>
          <c:y val="1.5891099784871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2884274279"/>
          <c:y val="0.23527681392275387"/>
          <c:w val="0.88312256137814038"/>
          <c:h val="0.57235136192660541"/>
        </c:manualLayout>
      </c:layout>
      <c:lineChart>
        <c:grouping val="standard"/>
        <c:varyColors val="0"/>
        <c:ser>
          <c:idx val="0"/>
          <c:order val="0"/>
          <c:tx>
            <c:strRef>
              <c:f>IRAG!$BK$5</c:f>
              <c:strCache>
                <c:ptCount val="1"/>
                <c:pt idx="0">
                  <c:v>% Hospitalizacion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2"/>
              </a:solidFill>
            </c:spPr>
          </c:marker>
          <c:cat>
            <c:numRef>
              <c:f>IRAG!$BD$6:$BD$57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IRAG!$BK$6:$BK$57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69-42A5-B887-98F3064E467E}"/>
            </c:ext>
          </c:extLst>
        </c:ser>
        <c:ser>
          <c:idx val="1"/>
          <c:order val="1"/>
          <c:tx>
            <c:strRef>
              <c:f>IRAG!$BL$5</c:f>
              <c:strCache>
                <c:ptCount val="1"/>
                <c:pt idx="0">
                  <c:v>% UCI</c:v>
                </c:pt>
              </c:strCache>
            </c:strRef>
          </c:tx>
          <c:spPr>
            <a:ln w="38100">
              <a:solidFill>
                <a:srgbClr val="006600"/>
              </a:solidFill>
            </a:ln>
          </c:spPr>
          <c:marker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IRAG!$BD$6:$BD$57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IRAG!$BL$6:$BL$57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69-42A5-B887-98F3064E467E}"/>
            </c:ext>
          </c:extLst>
        </c:ser>
        <c:ser>
          <c:idx val="2"/>
          <c:order val="2"/>
          <c:tx>
            <c:strRef>
              <c:f>IRAG!$BM$5</c:f>
              <c:strCache>
                <c:ptCount val="1"/>
                <c:pt idx="0">
                  <c:v>% Fallecidos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IRAG!$BD$6:$BD$57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IRAG!$BM$6:$BM$57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69-42A5-B887-98F3064E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39520"/>
        <c:axId val="165567232"/>
      </c:lineChart>
      <c:catAx>
        <c:axId val="16573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2179148990024262"/>
              <c:y val="0.84605810045287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567232"/>
        <c:crosses val="autoZero"/>
        <c:auto val="1"/>
        <c:lblAlgn val="ctr"/>
        <c:lblOffset val="100"/>
        <c:noMultiLvlLbl val="0"/>
      </c:catAx>
      <c:valAx>
        <c:axId val="165567232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Porcentaje</a:t>
                </a:r>
              </a:p>
            </c:rich>
          </c:tx>
          <c:layout>
            <c:manualLayout>
              <c:xMode val="edge"/>
              <c:yMode val="edge"/>
              <c:x val="2.8815596163687087E-2"/>
              <c:y val="0.439713021844215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73952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23881499089343558"/>
          <c:y val="0.91321751113775618"/>
          <c:w val="0.51952722890770309"/>
          <c:h val="6.7941867987944438E-2"/>
        </c:manualLayout>
      </c:layout>
      <c:overlay val="0"/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IRAG(%): hospitalizaciones, admisiones a UCI y Fallecidos.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SAN PEDRO SULA IHSS.</a:t>
            </a:r>
          </a:p>
        </c:rich>
      </c:tx>
      <c:layout>
        <c:manualLayout>
          <c:xMode val="edge"/>
          <c:yMode val="edge"/>
          <c:x val="0.2390334639255137"/>
          <c:y val="2.0855284655683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472945234894869E-2"/>
          <c:y val="0.17283130406774541"/>
          <c:w val="0.88822652634876131"/>
          <c:h val="0.61243552026032611"/>
        </c:manualLayout>
      </c:layout>
      <c:lineChart>
        <c:grouping val="standard"/>
        <c:varyColors val="0"/>
        <c:ser>
          <c:idx val="0"/>
          <c:order val="0"/>
          <c:tx>
            <c:strRef>
              <c:f>IRAG!$S$5</c:f>
              <c:strCache>
                <c:ptCount val="1"/>
                <c:pt idx="0">
                  <c:v>% Hospitalizacion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2"/>
              </a:solidFill>
            </c:spPr>
          </c:marker>
          <c:cat>
            <c:numRef>
              <c:f>IRAG!$L$6:$L$57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IRAG!$S$6:$S$57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8-45AB-A477-14D7D0C3F312}"/>
            </c:ext>
          </c:extLst>
        </c:ser>
        <c:ser>
          <c:idx val="1"/>
          <c:order val="1"/>
          <c:tx>
            <c:strRef>
              <c:f>IRAG!$T$5</c:f>
              <c:strCache>
                <c:ptCount val="1"/>
                <c:pt idx="0">
                  <c:v>% UCI</c:v>
                </c:pt>
              </c:strCache>
            </c:strRef>
          </c:tx>
          <c:spPr>
            <a:ln w="38100">
              <a:solidFill>
                <a:srgbClr val="006600"/>
              </a:solidFill>
            </a:ln>
          </c:spPr>
          <c:marker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IRAG!$L$6:$L$57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IRAG!$T$6:$T$57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F8-45AB-A477-14D7D0C3F312}"/>
            </c:ext>
          </c:extLst>
        </c:ser>
        <c:ser>
          <c:idx val="2"/>
          <c:order val="2"/>
          <c:tx>
            <c:strRef>
              <c:f>IRAG!$U$5</c:f>
              <c:strCache>
                <c:ptCount val="1"/>
                <c:pt idx="0">
                  <c:v>% Fallecidos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IRAG!$L$6:$L$57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IRAG!$U$6:$U$57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F8-45AB-A477-14D7D0C3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56768"/>
        <c:axId val="165930112"/>
      </c:lineChart>
      <c:catAx>
        <c:axId val="1658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Semana Epidemiológica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930112"/>
        <c:crosses val="autoZero"/>
        <c:auto val="1"/>
        <c:lblAlgn val="ctr"/>
        <c:lblOffset val="100"/>
        <c:noMultiLvlLbl val="0"/>
      </c:catAx>
      <c:valAx>
        <c:axId val="165930112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Porcentaje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85676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25763317708453576"/>
          <c:y val="0.91366009971645057"/>
          <c:w val="0.48403804363164282"/>
          <c:h val="6.8726559782436802E-2"/>
        </c:manualLayout>
      </c:layout>
      <c:overlay val="0"/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IRAG(%): hospitalizaciones, admisiones a UCI y Fallecidos.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INSTITUTO NACIONAL CARDIO PULMONAR 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 sz="18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>
        <c:manualLayout>
          <c:xMode val="edge"/>
          <c:yMode val="edge"/>
          <c:x val="0.14740183481316288"/>
          <c:y val="8.146639511201651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96481413079728E-2"/>
          <c:y val="0.23072524024948021"/>
          <c:w val="0.86133703462533262"/>
          <c:h val="0.54779141112068674"/>
        </c:manualLayout>
      </c:layout>
      <c:lineChart>
        <c:grouping val="standard"/>
        <c:varyColors val="0"/>
        <c:ser>
          <c:idx val="0"/>
          <c:order val="0"/>
          <c:tx>
            <c:strRef>
              <c:f>IRAG!$H$5</c:f>
              <c:strCache>
                <c:ptCount val="1"/>
                <c:pt idx="0">
                  <c:v>% Hospitalizacion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IRAG!$A$6:$A$57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IRAG!$H$6:$H$57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D0-471E-99B0-1297AA503FE4}"/>
            </c:ext>
          </c:extLst>
        </c:ser>
        <c:ser>
          <c:idx val="1"/>
          <c:order val="1"/>
          <c:tx>
            <c:strRef>
              <c:f>IRAG!$I$5</c:f>
              <c:strCache>
                <c:ptCount val="1"/>
                <c:pt idx="0">
                  <c:v>% UCI</c:v>
                </c:pt>
              </c:strCache>
            </c:strRef>
          </c:tx>
          <c:spPr>
            <a:ln w="38100">
              <a:solidFill>
                <a:srgbClr val="006600"/>
              </a:solidFill>
            </a:ln>
          </c:spPr>
          <c:marker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IRAG!$A$6:$A$57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IRAG!$I$6:$I$57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D0-471E-99B0-1297AA503FE4}"/>
            </c:ext>
          </c:extLst>
        </c:ser>
        <c:ser>
          <c:idx val="2"/>
          <c:order val="2"/>
          <c:tx>
            <c:strRef>
              <c:f>IRAG!$J$5</c:f>
              <c:strCache>
                <c:ptCount val="1"/>
                <c:pt idx="0">
                  <c:v>% Fallecidos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IRAG!$A$6:$A$57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IRAG!$J$6:$J$57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D0-471E-99B0-1297AA50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58816"/>
        <c:axId val="165932416"/>
      </c:lineChart>
      <c:catAx>
        <c:axId val="1658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Semana Epidemiológica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932416"/>
        <c:crosses val="autoZero"/>
        <c:auto val="1"/>
        <c:lblAlgn val="ctr"/>
        <c:lblOffset val="100"/>
        <c:tickLblSkip val="1"/>
        <c:noMultiLvlLbl val="0"/>
      </c:catAx>
      <c:valAx>
        <c:axId val="165932416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Porcentaje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85881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23286845595913441"/>
          <c:y val="0.91444431869014364"/>
          <c:w val="0.53227082098608669"/>
          <c:h val="6.8332228491972402E-2"/>
        </c:manualLayout>
      </c:layout>
      <c:overlay val="0"/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IRAG(%): hospitalizaciones, admisiones a UCI y Fallecidos.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 HOSPITAL MARIO CATARINO RIVAS.</a:t>
            </a:r>
          </a:p>
        </c:rich>
      </c:tx>
      <c:layout>
        <c:manualLayout>
          <c:xMode val="edge"/>
          <c:yMode val="edge"/>
          <c:x val="0.17673745003644825"/>
          <c:y val="3.4809337045797409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21346191774468E-2"/>
          <c:y val="0.16523591811928506"/>
          <c:w val="0.89457855877770931"/>
          <c:h val="0.62432978442286868"/>
        </c:manualLayout>
      </c:layout>
      <c:lineChart>
        <c:grouping val="standard"/>
        <c:varyColors val="0"/>
        <c:ser>
          <c:idx val="0"/>
          <c:order val="0"/>
          <c:tx>
            <c:strRef>
              <c:f>IRAG!$AD$5</c:f>
              <c:strCache>
                <c:ptCount val="1"/>
                <c:pt idx="0">
                  <c:v>% Hospitalizacion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2"/>
              </a:solidFill>
            </c:spPr>
          </c:marker>
          <c:cat>
            <c:numRef>
              <c:f>IRAG!$W$6:$W$57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IRAG!$AD$6:$AD$57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41-4FD2-9B39-1E9D06BA0185}"/>
            </c:ext>
          </c:extLst>
        </c:ser>
        <c:ser>
          <c:idx val="1"/>
          <c:order val="1"/>
          <c:tx>
            <c:strRef>
              <c:f>IRAG!$AE$5</c:f>
              <c:strCache>
                <c:ptCount val="1"/>
                <c:pt idx="0">
                  <c:v>% UCI</c:v>
                </c:pt>
              </c:strCache>
            </c:strRef>
          </c:tx>
          <c:spPr>
            <a:ln w="38100">
              <a:solidFill>
                <a:srgbClr val="006600"/>
              </a:solidFill>
            </a:ln>
          </c:spPr>
          <c:marker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IRAG!$W$6:$W$57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IRAG!$AE$6:$AE$57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41-4FD2-9B39-1E9D06BA0185}"/>
            </c:ext>
          </c:extLst>
        </c:ser>
        <c:ser>
          <c:idx val="2"/>
          <c:order val="2"/>
          <c:tx>
            <c:strRef>
              <c:f>IRAG!$AF$5</c:f>
              <c:strCache>
                <c:ptCount val="1"/>
                <c:pt idx="0">
                  <c:v>% Fallecidos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IRAG!$W$6:$W$57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IRAG!$AF$6:$AF$57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41-4FD2-9B39-1E9D06BA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19712"/>
        <c:axId val="165934720"/>
      </c:lineChart>
      <c:catAx>
        <c:axId val="1704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Semana Epidemiológica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934720"/>
        <c:crosses val="autoZero"/>
        <c:auto val="1"/>
        <c:lblAlgn val="ctr"/>
        <c:lblOffset val="100"/>
        <c:noMultiLvlLbl val="0"/>
      </c:catAx>
      <c:valAx>
        <c:axId val="16593472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Porcentaje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0419712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24778761250977921"/>
          <c:y val="0.91366007005778271"/>
          <c:w val="0.50369947907071511"/>
          <c:h val="6.8726684829796436E-2"/>
        </c:manualLayout>
      </c:layout>
      <c:overlay val="0"/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IRAG(%): hospitalizaciones, admisiones a UCI y Fallecidos. 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HOSPITAL MILITAR.</a:t>
            </a:r>
          </a:p>
        </c:rich>
      </c:tx>
      <c:layout>
        <c:manualLayout>
          <c:xMode val="edge"/>
          <c:yMode val="edge"/>
          <c:x val="0.21872654015908241"/>
          <c:y val="1.7905940125605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21346191774468E-2"/>
          <c:y val="0.16523591811928506"/>
          <c:w val="0.89457855877770931"/>
          <c:h val="0.62432978442286868"/>
        </c:manualLayout>
      </c:layout>
      <c:lineChart>
        <c:grouping val="standard"/>
        <c:varyColors val="0"/>
        <c:ser>
          <c:idx val="0"/>
          <c:order val="0"/>
          <c:tx>
            <c:strRef>
              <c:f>IRAG!$AO$5</c:f>
              <c:strCache>
                <c:ptCount val="1"/>
                <c:pt idx="0">
                  <c:v>% Hospitalizacion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2"/>
              </a:solidFill>
            </c:spPr>
          </c:marker>
          <c:cat>
            <c:numRef>
              <c:f>IRAG!$AH$6:$AH$57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IRAG!$AO$6:$AO$57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98-44DA-A9CC-10AE4AB1A6BA}"/>
            </c:ext>
          </c:extLst>
        </c:ser>
        <c:ser>
          <c:idx val="1"/>
          <c:order val="1"/>
          <c:tx>
            <c:strRef>
              <c:f>IRAG!$AP$5</c:f>
              <c:strCache>
                <c:ptCount val="1"/>
                <c:pt idx="0">
                  <c:v>% UCI</c:v>
                </c:pt>
              </c:strCache>
            </c:strRef>
          </c:tx>
          <c:spPr>
            <a:ln w="38100">
              <a:solidFill>
                <a:srgbClr val="006600"/>
              </a:solidFill>
            </a:ln>
          </c:spPr>
          <c:marker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IRAG!$AH$6:$AH$57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IRAG!$AP$6:$AP$57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98-44DA-A9CC-10AE4AB1A6BA}"/>
            </c:ext>
          </c:extLst>
        </c:ser>
        <c:ser>
          <c:idx val="2"/>
          <c:order val="2"/>
          <c:tx>
            <c:strRef>
              <c:f>IRAG!$AQ$5</c:f>
              <c:strCache>
                <c:ptCount val="1"/>
                <c:pt idx="0">
                  <c:v>% Fallecidos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IRAG!$AH$6:$AH$57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IRAG!$AQ$6:$AQ$57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98-44DA-A9CC-10AE4AB1A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21248"/>
        <c:axId val="170598400"/>
      </c:lineChart>
      <c:catAx>
        <c:axId val="1704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Semana Epidemiológica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0598400"/>
        <c:crosses val="autoZero"/>
        <c:auto val="1"/>
        <c:lblAlgn val="ctr"/>
        <c:lblOffset val="100"/>
        <c:noMultiLvlLbl val="0"/>
      </c:catAx>
      <c:valAx>
        <c:axId val="1705984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Porcentaje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042124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24778761250977921"/>
          <c:y val="0.91366014732029466"/>
          <c:w val="0.50369947907071511"/>
          <c:h val="6.8726760198618522E-2"/>
        </c:manualLayout>
      </c:layout>
      <c:overlay val="0"/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IRAG(%): hospitalizaciones, admisiones a UCI y Fallecidos. 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IHSS.</a:t>
            </a:r>
          </a:p>
        </c:rich>
      </c:tx>
      <c:layout>
        <c:manualLayout>
          <c:xMode val="edge"/>
          <c:yMode val="edge"/>
          <c:x val="0.21872654015908241"/>
          <c:y val="1.7905940125605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21346191774537E-2"/>
          <c:y val="0.16523591811928506"/>
          <c:w val="0.89457855877770909"/>
          <c:h val="0.62432978442286868"/>
        </c:manualLayout>
      </c:layout>
      <c:lineChart>
        <c:grouping val="standard"/>
        <c:varyColors val="0"/>
        <c:ser>
          <c:idx val="0"/>
          <c:order val="0"/>
          <c:tx>
            <c:strRef>
              <c:f>IRAG!$AO$5</c:f>
              <c:strCache>
                <c:ptCount val="1"/>
                <c:pt idx="0">
                  <c:v>% Hospitalizacion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2"/>
              </a:solidFill>
            </c:spPr>
          </c:marker>
          <c:cat>
            <c:numRef>
              <c:f>IRAG!$AS$6:$AS$57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IRAG!$AZ$6:$AZ$57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FA-4984-B3CF-7498E090D706}"/>
            </c:ext>
          </c:extLst>
        </c:ser>
        <c:ser>
          <c:idx val="1"/>
          <c:order val="1"/>
          <c:tx>
            <c:strRef>
              <c:f>IRAG!$AP$5</c:f>
              <c:strCache>
                <c:ptCount val="1"/>
                <c:pt idx="0">
                  <c:v>% UCI</c:v>
                </c:pt>
              </c:strCache>
            </c:strRef>
          </c:tx>
          <c:spPr>
            <a:ln w="38100">
              <a:solidFill>
                <a:srgbClr val="006600"/>
              </a:solidFill>
            </a:ln>
          </c:spPr>
          <c:marker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IRAG!$AS$6:$AS$57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IRAG!$BA$6:$BA$57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FA-4984-B3CF-7498E090D706}"/>
            </c:ext>
          </c:extLst>
        </c:ser>
        <c:ser>
          <c:idx val="2"/>
          <c:order val="2"/>
          <c:tx>
            <c:strRef>
              <c:f>IRAG!$AQ$5</c:f>
              <c:strCache>
                <c:ptCount val="1"/>
                <c:pt idx="0">
                  <c:v>% Fallecidos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IRAG!$AS$6:$AS$57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IRAG!$BB$6:$BB$57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FA-4984-B3CF-7498E090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71968"/>
        <c:axId val="170600704"/>
      </c:lineChart>
      <c:catAx>
        <c:axId val="1707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Semana Epidemiológica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0600704"/>
        <c:crosses val="autoZero"/>
        <c:auto val="1"/>
        <c:lblAlgn val="ctr"/>
        <c:lblOffset val="100"/>
        <c:noMultiLvlLbl val="0"/>
      </c:catAx>
      <c:valAx>
        <c:axId val="170600704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Porcentaje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077196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24778761250977921"/>
          <c:y val="0.91366014732029466"/>
          <c:w val="0.50369947907071533"/>
          <c:h val="6.8726760198618522E-2"/>
        </c:manualLayout>
      </c:layout>
      <c:overlay val="0"/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Porcentaje y número de comorbilidades en casos IRAG  hospitalizados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Comorbilidades!$B$2</c:f>
              <c:strCache>
                <c:ptCount val="1"/>
                <c:pt idx="0">
                  <c:v>Cardiopatías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Comorbilidades!$B$3:$B$55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91-42B4-986D-ABD480B57287}"/>
            </c:ext>
          </c:extLst>
        </c:ser>
        <c:ser>
          <c:idx val="1"/>
          <c:order val="1"/>
          <c:tx>
            <c:strRef>
              <c:f>Comorbilidades!$C$2</c:f>
              <c:strCache>
                <c:ptCount val="1"/>
                <c:pt idx="0">
                  <c:v>Enf. Pulmonar Crónica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Comorbilidades!$C$3:$C$55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91-42B4-986D-ABD480B57287}"/>
            </c:ext>
          </c:extLst>
        </c:ser>
        <c:ser>
          <c:idx val="2"/>
          <c:order val="2"/>
          <c:tx>
            <c:strRef>
              <c:f>Comorbilidades!$D$2</c:f>
              <c:strCache>
                <c:ptCount val="1"/>
                <c:pt idx="0">
                  <c:v>Diabetes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Comorbilidades!$D$3:$D$55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91-42B4-986D-ABD480B57287}"/>
            </c:ext>
          </c:extLst>
        </c:ser>
        <c:ser>
          <c:idx val="3"/>
          <c:order val="3"/>
          <c:tx>
            <c:strRef>
              <c:f>Comorbilidades!$E$2</c:f>
              <c:strCache>
                <c:ptCount val="1"/>
                <c:pt idx="0">
                  <c:v>Cáncer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Comorbilidades!$E$3:$E$55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91-42B4-986D-ABD480B57287}"/>
            </c:ext>
          </c:extLst>
        </c:ser>
        <c:ser>
          <c:idx val="4"/>
          <c:order val="4"/>
          <c:tx>
            <c:strRef>
              <c:f>Comorbilidades!$F$2</c:f>
              <c:strCache>
                <c:ptCount val="1"/>
                <c:pt idx="0">
                  <c:v>Inmu-nosupresión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Comorbilidades!$F$3:$F$55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91-42B4-986D-ABD480B57287}"/>
            </c:ext>
          </c:extLst>
        </c:ser>
        <c:ser>
          <c:idx val="5"/>
          <c:order val="5"/>
          <c:tx>
            <c:strRef>
              <c:f>Comorbilidades!$G$2</c:f>
              <c:strCache>
                <c:ptCount val="1"/>
                <c:pt idx="0">
                  <c:v>Alcoholismo crónico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Comorbilidades!$G$3:$G$55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91-42B4-986D-ABD480B57287}"/>
            </c:ext>
          </c:extLst>
        </c:ser>
        <c:ser>
          <c:idx val="6"/>
          <c:order val="6"/>
          <c:tx>
            <c:strRef>
              <c:f>Comorbilidades!$H$2</c:f>
              <c:strCache>
                <c:ptCount val="1"/>
                <c:pt idx="0">
                  <c:v>Obesidad </c:v>
                </c:pt>
              </c:strCache>
            </c:strRef>
          </c:tx>
          <c:spPr>
            <a:solidFill>
              <a:srgbClr val="FFCCFF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Comorbilidades!$H$3:$H$55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691-42B4-986D-ABD480B57287}"/>
            </c:ext>
          </c:extLst>
        </c:ser>
        <c:ser>
          <c:idx val="7"/>
          <c:order val="7"/>
          <c:tx>
            <c:strRef>
              <c:f>Comorbilidades!$I$2</c:f>
              <c:strCache>
                <c:ptCount val="1"/>
                <c:pt idx="0">
                  <c:v>Otras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Comorbilidades!$I$3:$I$55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691-42B4-986D-ABD480B5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25728"/>
        <c:axId val="170602432"/>
      </c:barChart>
      <c:lineChart>
        <c:grouping val="standard"/>
        <c:varyColors val="0"/>
        <c:ser>
          <c:idx val="11"/>
          <c:order val="8"/>
          <c:tx>
            <c:strRef>
              <c:f>Comorbilidades!$L$2</c:f>
              <c:strCache>
                <c:ptCount val="1"/>
                <c:pt idx="0">
                  <c:v>% de comorbilidad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Comorbilidades!$A$3:$A$3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Comorbilidades!$L$3:$L$55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691-42B4-986D-ABD480B5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26240"/>
        <c:axId val="170603008"/>
      </c:lineChart>
      <c:catAx>
        <c:axId val="1708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0602432"/>
        <c:crosses val="autoZero"/>
        <c:auto val="1"/>
        <c:lblAlgn val="ctr"/>
        <c:lblOffset val="100"/>
        <c:noMultiLvlLbl val="0"/>
      </c:catAx>
      <c:valAx>
        <c:axId val="17060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No. de comorbilidades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0825728"/>
        <c:crosses val="autoZero"/>
        <c:crossBetween val="between"/>
      </c:valAx>
      <c:catAx>
        <c:axId val="1708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0603008"/>
        <c:crosses val="autoZero"/>
        <c:auto val="1"/>
        <c:lblAlgn val="ctr"/>
        <c:lblOffset val="100"/>
        <c:noMultiLvlLbl val="0"/>
      </c:catAx>
      <c:valAx>
        <c:axId val="1706030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% de comorbilidades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08262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5.7982161951978953E-3"/>
          <c:y val="0.83957229620703744"/>
          <c:w val="0.97990048118985162"/>
          <c:h val="0.13903752796072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Porcentaje y número de comorbilidades en casos IRAG  admitidos a UCI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Comorbilidades!$B$2</c:f>
              <c:strCache>
                <c:ptCount val="1"/>
                <c:pt idx="0">
                  <c:v>Cardiopatías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Comorbilidades!$M$3:$M$55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8-43EA-BCDD-30194EFDF975}"/>
            </c:ext>
          </c:extLst>
        </c:ser>
        <c:ser>
          <c:idx val="1"/>
          <c:order val="1"/>
          <c:tx>
            <c:strRef>
              <c:f>Comorbilidades!$C$2</c:f>
              <c:strCache>
                <c:ptCount val="1"/>
                <c:pt idx="0">
                  <c:v>Enf. Pulmonar Crónica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Comorbilidades!$N$3:$N$55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8-43EA-BCDD-30194EFDF975}"/>
            </c:ext>
          </c:extLst>
        </c:ser>
        <c:ser>
          <c:idx val="2"/>
          <c:order val="2"/>
          <c:tx>
            <c:strRef>
              <c:f>Comorbilidades!$D$2</c:f>
              <c:strCache>
                <c:ptCount val="1"/>
                <c:pt idx="0">
                  <c:v>Diabetes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Comorbilidades!$O$3:$O$55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8-43EA-BCDD-30194EFDF975}"/>
            </c:ext>
          </c:extLst>
        </c:ser>
        <c:ser>
          <c:idx val="3"/>
          <c:order val="3"/>
          <c:tx>
            <c:strRef>
              <c:f>Comorbilidades!$E$2</c:f>
              <c:strCache>
                <c:ptCount val="1"/>
                <c:pt idx="0">
                  <c:v>Cáncer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Comorbilidades!$P$3:$P$55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8-43EA-BCDD-30194EFDF975}"/>
            </c:ext>
          </c:extLst>
        </c:ser>
        <c:ser>
          <c:idx val="4"/>
          <c:order val="4"/>
          <c:tx>
            <c:strRef>
              <c:f>Comorbilidades!$F$2</c:f>
              <c:strCache>
                <c:ptCount val="1"/>
                <c:pt idx="0">
                  <c:v>Inmu-nosupresión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Comorbilidades!$Q$3:$Q$55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888-43EA-BCDD-30194EFDF975}"/>
            </c:ext>
          </c:extLst>
        </c:ser>
        <c:ser>
          <c:idx val="5"/>
          <c:order val="5"/>
          <c:tx>
            <c:strRef>
              <c:f>Comorbilidades!$G$2</c:f>
              <c:strCache>
                <c:ptCount val="1"/>
                <c:pt idx="0">
                  <c:v>Alcoholismo crónico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Comorbilidades!$R$3:$R$55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88-43EA-BCDD-30194EFDF975}"/>
            </c:ext>
          </c:extLst>
        </c:ser>
        <c:ser>
          <c:idx val="6"/>
          <c:order val="6"/>
          <c:tx>
            <c:strRef>
              <c:f>Comorbilidades!$H$2</c:f>
              <c:strCache>
                <c:ptCount val="1"/>
                <c:pt idx="0">
                  <c:v>Obesidad </c:v>
                </c:pt>
              </c:strCache>
            </c:strRef>
          </c:tx>
          <c:spPr>
            <a:solidFill>
              <a:srgbClr val="FFCCFF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Comorbilidades!$S$3:$S$55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888-43EA-BCDD-30194EFDF975}"/>
            </c:ext>
          </c:extLst>
        </c:ser>
        <c:ser>
          <c:idx val="7"/>
          <c:order val="7"/>
          <c:tx>
            <c:strRef>
              <c:f>Comorbilidades!$I$2</c:f>
              <c:strCache>
                <c:ptCount val="1"/>
                <c:pt idx="0">
                  <c:v>Otras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888-43EA-BCDD-30194EF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311616"/>
        <c:axId val="170605312"/>
      </c:barChart>
      <c:lineChart>
        <c:grouping val="standard"/>
        <c:varyColors val="0"/>
        <c:ser>
          <c:idx val="11"/>
          <c:order val="8"/>
          <c:tx>
            <c:strRef>
              <c:f>Comorbilidades!$L$2</c:f>
              <c:strCache>
                <c:ptCount val="1"/>
                <c:pt idx="0">
                  <c:v>% de comorbilidad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Comorbilidades!$A$3:$A$3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Comorbilidades!$W$3:$W$55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888-43EA-BCDD-30194EF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12128"/>
        <c:axId val="170605888"/>
      </c:lineChart>
      <c:catAx>
        <c:axId val="171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0605312"/>
        <c:crosses val="autoZero"/>
        <c:auto val="1"/>
        <c:lblAlgn val="ctr"/>
        <c:lblOffset val="100"/>
        <c:noMultiLvlLbl val="0"/>
      </c:catAx>
      <c:valAx>
        <c:axId val="17060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No. de comorbilidades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311616"/>
        <c:crosses val="autoZero"/>
        <c:crossBetween val="between"/>
      </c:valAx>
      <c:catAx>
        <c:axId val="17131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0605888"/>
        <c:crosses val="autoZero"/>
        <c:auto val="1"/>
        <c:lblAlgn val="ctr"/>
        <c:lblOffset val="100"/>
        <c:noMultiLvlLbl val="0"/>
      </c:catAx>
      <c:valAx>
        <c:axId val="1706058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% de comorbilidades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312128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6.244823382133345E-3"/>
          <c:y val="0.84064649813510706"/>
          <c:w val="0.98043491761537271"/>
          <c:h val="0.13966017405719044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4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Porcentaje y número de comorbilidades en casos IRAG fallecidos,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Comorbilidades!$B$2</c:f>
              <c:strCache>
                <c:ptCount val="1"/>
                <c:pt idx="0">
                  <c:v>Cardiopatías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Comorbilidades!$X$3:$X$55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A7-4A92-8D45-98F876652368}"/>
            </c:ext>
          </c:extLst>
        </c:ser>
        <c:ser>
          <c:idx val="1"/>
          <c:order val="1"/>
          <c:tx>
            <c:strRef>
              <c:f>Comorbilidades!$C$2</c:f>
              <c:strCache>
                <c:ptCount val="1"/>
                <c:pt idx="0">
                  <c:v>Enf. Pulmonar Crónica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Comorbilidades!$Y$3:$Y$55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A7-4A92-8D45-98F876652368}"/>
            </c:ext>
          </c:extLst>
        </c:ser>
        <c:ser>
          <c:idx val="2"/>
          <c:order val="2"/>
          <c:tx>
            <c:strRef>
              <c:f>Comorbilidades!$D$2</c:f>
              <c:strCache>
                <c:ptCount val="1"/>
                <c:pt idx="0">
                  <c:v>Diabetes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Comorbilidades!$Z$3:$Z$55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A7-4A92-8D45-98F876652368}"/>
            </c:ext>
          </c:extLst>
        </c:ser>
        <c:ser>
          <c:idx val="3"/>
          <c:order val="3"/>
          <c:tx>
            <c:strRef>
              <c:f>Comorbilidades!$E$2</c:f>
              <c:strCache>
                <c:ptCount val="1"/>
                <c:pt idx="0">
                  <c:v>Cáncer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Comorbilidades!$AA$3:$AA$55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A7-4A92-8D45-98F876652368}"/>
            </c:ext>
          </c:extLst>
        </c:ser>
        <c:ser>
          <c:idx val="4"/>
          <c:order val="4"/>
          <c:tx>
            <c:strRef>
              <c:f>Comorbilidades!$F$2</c:f>
              <c:strCache>
                <c:ptCount val="1"/>
                <c:pt idx="0">
                  <c:v>Inmu-nosupresión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Comorbilidades!$AB$3:$AB$55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9A7-4A92-8D45-98F876652368}"/>
            </c:ext>
          </c:extLst>
        </c:ser>
        <c:ser>
          <c:idx val="5"/>
          <c:order val="5"/>
          <c:tx>
            <c:strRef>
              <c:f>Comorbilidades!$G$2</c:f>
              <c:strCache>
                <c:ptCount val="1"/>
                <c:pt idx="0">
                  <c:v>Alcoholismo crónico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Comorbilidades!$AC$3:$AC$55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9A7-4A92-8D45-98F876652368}"/>
            </c:ext>
          </c:extLst>
        </c:ser>
        <c:ser>
          <c:idx val="6"/>
          <c:order val="6"/>
          <c:tx>
            <c:strRef>
              <c:f>Comorbilidades!$H$2</c:f>
              <c:strCache>
                <c:ptCount val="1"/>
                <c:pt idx="0">
                  <c:v>Obesidad </c:v>
                </c:pt>
              </c:strCache>
            </c:strRef>
          </c:tx>
          <c:spPr>
            <a:solidFill>
              <a:srgbClr val="FFCCFF"/>
            </a:solidFill>
          </c:spPr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Comorbilidades!$AD$3:$AD$55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9A7-4A92-8D45-98F876652368}"/>
            </c:ext>
          </c:extLst>
        </c:ser>
        <c:ser>
          <c:idx val="7"/>
          <c:order val="7"/>
          <c:tx>
            <c:strRef>
              <c:f>Comorbilidades!$I$2</c:f>
              <c:strCache>
                <c:ptCount val="1"/>
                <c:pt idx="0">
                  <c:v>Otras</c:v>
                </c:pt>
              </c:strCache>
            </c:strRef>
          </c:tx>
          <c:invertIfNegative val="0"/>
          <c:cat>
            <c:numRef>
              <c:f>Comorbilidades!$A$3:$A$55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Comorbilidades!#REF!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9A7-4A92-8D45-98F87665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11808"/>
        <c:axId val="171394752"/>
      </c:barChart>
      <c:lineChart>
        <c:grouping val="standard"/>
        <c:varyColors val="0"/>
        <c:ser>
          <c:idx val="11"/>
          <c:order val="8"/>
          <c:tx>
            <c:strRef>
              <c:f>Comorbilidades!$L$2</c:f>
              <c:strCache>
                <c:ptCount val="1"/>
                <c:pt idx="0">
                  <c:v>% de comorbilidad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Comorbilidades!$A$3:$A$52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Comorbilidades!$AH$3:$AH$55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9A7-4A92-8D45-98F87665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12320"/>
        <c:axId val="171395328"/>
      </c:lineChart>
      <c:catAx>
        <c:axId val="1715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394752"/>
        <c:crosses val="autoZero"/>
        <c:auto val="1"/>
        <c:lblAlgn val="ctr"/>
        <c:lblOffset val="100"/>
        <c:noMultiLvlLbl val="0"/>
      </c:catAx>
      <c:valAx>
        <c:axId val="17139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No. de comorbilidades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511808"/>
        <c:crosses val="autoZero"/>
        <c:crossBetween val="between"/>
      </c:valAx>
      <c:catAx>
        <c:axId val="17151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1395328"/>
        <c:crosses val="autoZero"/>
        <c:auto val="1"/>
        <c:lblAlgn val="ctr"/>
        <c:lblOffset val="100"/>
        <c:noMultiLvlLbl val="0"/>
      </c:catAx>
      <c:valAx>
        <c:axId val="171395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% de comorbilidades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51232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6.2578461981529134E-3"/>
          <c:y val="0.84064649813510706"/>
          <c:w val="0.98247805682643752"/>
          <c:h val="0.13966017405719044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Honduras Porcentaje de Pruebas Positivas de Influenza, en comparación con Otros Virus Respiratorios,  2018</c:v>
            </c:pt>
          </c:strCache>
        </c:strRef>
      </c:tx>
      <c:layout>
        <c:manualLayout>
          <c:xMode val="edge"/>
          <c:yMode val="edge"/>
          <c:x val="0.16040859348241304"/>
          <c:y val="1.99447835591157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>
            <a:defRPr sz="17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05353877239949"/>
          <c:y val="0.16121901101433844"/>
          <c:w val="0.86602634168149561"/>
          <c:h val="0.58836628761933329"/>
        </c:manualLayout>
      </c:layout>
      <c:lineChart>
        <c:grouping val="standard"/>
        <c:varyColors val="0"/>
        <c:ser>
          <c:idx val="0"/>
          <c:order val="0"/>
          <c:tx>
            <c:v>% Positivos influenza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Identificados'!$T$6:$T$58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DF-4A50-BD2A-80EAAE3C9178}"/>
            </c:ext>
          </c:extLst>
        </c:ser>
        <c:ser>
          <c:idx val="2"/>
          <c:order val="1"/>
          <c:tx>
            <c:strRef>
              <c:f>'Virus Identificados'!$AB$4:$AB$5</c:f>
              <c:strCache>
                <c:ptCount val="1"/>
                <c:pt idx="0">
                  <c:v>% Parainfluenza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Identificados'!$AB$6:$AB$58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DF-4A50-BD2A-80EAAE3C9178}"/>
            </c:ext>
          </c:extLst>
        </c:ser>
        <c:ser>
          <c:idx val="1"/>
          <c:order val="2"/>
          <c:tx>
            <c:strRef>
              <c:f>'Virus Identificados'!$AC$4:$AC$5</c:f>
              <c:strCache>
                <c:ptCount val="1"/>
                <c:pt idx="0">
                  <c:v>% VSR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99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Identificados'!$AC$6:$AC$58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DF-4A50-BD2A-80EAAE3C9178}"/>
            </c:ext>
          </c:extLst>
        </c:ser>
        <c:ser>
          <c:idx val="3"/>
          <c:order val="3"/>
          <c:tx>
            <c:strRef>
              <c:f>'Virus Identificados'!$AD$4:$AD$5</c:f>
              <c:strCache>
                <c:ptCount val="1"/>
                <c:pt idx="0">
                  <c:v>% Adenovirus</c:v>
                </c:pt>
              </c:strCache>
            </c:strRef>
          </c:tx>
          <c:spPr>
            <a:ln w="38100">
              <a:solidFill>
                <a:srgbClr val="008080"/>
              </a:solidFill>
              <a:prstDash val="lgDash"/>
            </a:ln>
          </c:spPr>
          <c:marker>
            <c:symbol val="none"/>
          </c:marker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Identificados'!$AD$6:$AD$58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DF-4A50-BD2A-80EAAE3C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65216"/>
        <c:axId val="41783808"/>
      </c:lineChart>
      <c:catAx>
        <c:axId val="1634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Semana</a:t>
                </a:r>
              </a:p>
            </c:rich>
          </c:tx>
          <c:layout>
            <c:manualLayout>
              <c:xMode val="edge"/>
              <c:yMode val="edge"/>
              <c:x val="0.50021001160002798"/>
              <c:y val="0.8177114676227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1783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78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Porcentaje Positivos</a:t>
                </a:r>
              </a:p>
            </c:rich>
          </c:tx>
          <c:layout>
            <c:manualLayout>
              <c:xMode val="edge"/>
              <c:yMode val="edge"/>
              <c:x val="1.9825791422791689E-2"/>
              <c:y val="0.2825487304000544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3465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400984393893821"/>
          <c:y val="0.90278563162314196"/>
          <c:w val="0.77187176765125065"/>
          <c:h val="4.2501229133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389" r="0.75000000000000389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Honduras Proporción acumulada de los virus de influenza por Tipo y Sub-Tipo,  2018</c:v>
            </c:pt>
          </c:strCache>
        </c:strRef>
      </c:tx>
      <c:layout>
        <c:manualLayout>
          <c:xMode val="edge"/>
          <c:yMode val="edge"/>
          <c:x val="0.15306444666552957"/>
          <c:y val="4.83273591556627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30468750000000189"/>
          <c:y val="0.2584059806852953"/>
          <c:w val="0.41406250000000189"/>
          <c:h val="0.4805444553094986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5AC-4679-A6DE-1D0B5A7D61B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5AC-4679-A6DE-1D0B5A7D61B3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5AC-4679-A6DE-1D0B5A7D61B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5AC-4679-A6DE-1D0B5A7D61B3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5AC-4679-A6DE-1D0B5A7D61B3}"/>
              </c:ext>
            </c:extLst>
          </c:dPt>
          <c:dPt>
            <c:idx val="5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5AC-4679-A6DE-1D0B5A7D61B3}"/>
              </c:ext>
            </c:extLst>
          </c:dPt>
          <c:dLbls>
            <c:dLbl>
              <c:idx val="0"/>
              <c:layout>
                <c:manualLayout>
                  <c:x val="0.14563287864183058"/>
                  <c:y val="-0.105319208456283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AC-4679-A6DE-1D0B5A7D61B3}"/>
                </c:ext>
              </c:extLst>
            </c:dLbl>
            <c:dLbl>
              <c:idx val="1"/>
              <c:layout>
                <c:manualLayout>
                  <c:x val="0.17870299578123502"/>
                  <c:y val="-5.13243942050057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AC-4679-A6DE-1D0B5A7D61B3}"/>
                </c:ext>
              </c:extLst>
            </c:dLbl>
            <c:dLbl>
              <c:idx val="2"/>
              <c:layout>
                <c:manualLayout>
                  <c:x val="4.8879273477396797E-2"/>
                  <c:y val="3.5989277936002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AC-4679-A6DE-1D0B5A7D61B3}"/>
                </c:ext>
              </c:extLst>
            </c:dLbl>
            <c:dLbl>
              <c:idx val="3"/>
              <c:layout>
                <c:manualLayout>
                  <c:x val="1.2426581856421043E-2"/>
                  <c:y val="9.27132483958968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AC-4679-A6DE-1D0B5A7D61B3}"/>
                </c:ext>
              </c:extLst>
            </c:dLbl>
            <c:dLbl>
              <c:idx val="5"/>
              <c:layout>
                <c:manualLayout>
                  <c:x val="-1.5997654548500585E-2"/>
                  <c:y val="-1.06597639554177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AC-4679-A6DE-1D0B5A7D61B3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Identificados'!$D$5:$I$5</c:f>
              <c:strCache>
                <c:ptCount val="6"/>
                <c:pt idx="0">
                  <c:v>A(H1N1)pmd09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A/H1</c:v>
                </c:pt>
                <c:pt idx="4">
                  <c:v>A/H3</c:v>
                </c:pt>
                <c:pt idx="5">
                  <c:v>Influenza  B</c:v>
                </c:pt>
              </c:strCache>
            </c:strRef>
          </c:cat>
          <c:val>
            <c:numRef>
              <c:f>'Virus Identificados'!$D$59:$I$59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5AC-4679-A6DE-1D0B5A7D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3437426358856837E-2"/>
          <c:y val="0.78655153105861753"/>
          <c:w val="0.94140627158447365"/>
          <c:h val="0.1020023330417031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Honduras Distribución de virus de influenza (tipos y subtipos) por SE de los años 2018 / 2018</c:v>
            </c:pt>
          </c:strCache>
        </c:strRef>
      </c:tx>
      <c:layout>
        <c:manualLayout>
          <c:xMode val="edge"/>
          <c:yMode val="edge"/>
          <c:x val="0.11492485833949248"/>
          <c:y val="4.22666682549703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0194470166246895E-2"/>
          <c:y val="0.10719691077564655"/>
          <c:w val="0.89671998458620139"/>
          <c:h val="0.66582869932479383"/>
        </c:manualLayout>
      </c:layout>
      <c:barChart>
        <c:barDir val="col"/>
        <c:grouping val="stacked"/>
        <c:varyColors val="0"/>
        <c:ser>
          <c:idx val="1"/>
          <c:order val="0"/>
          <c:tx>
            <c:v>A no subtipificado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IdentificadosA'!$B$42:$C$131</c:f>
              <c:multiLvlStrCache>
                <c:ptCount val="68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45</c:v>
                  </c:pt>
                  <c:pt idx="9">
                    <c:v>46</c:v>
                  </c:pt>
                  <c:pt idx="10">
                    <c:v>47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  <c:pt idx="33">
                    <c:v>18</c:v>
                  </c:pt>
                  <c:pt idx="34">
                    <c:v>19</c:v>
                  </c:pt>
                  <c:pt idx="35">
                    <c:v>20</c:v>
                  </c:pt>
                  <c:pt idx="36">
                    <c:v>21</c:v>
                  </c:pt>
                  <c:pt idx="37">
                    <c:v>22</c:v>
                  </c:pt>
                  <c:pt idx="38">
                    <c:v>23</c:v>
                  </c:pt>
                  <c:pt idx="39">
                    <c:v>24</c:v>
                  </c:pt>
                  <c:pt idx="40">
                    <c:v>25</c:v>
                  </c:pt>
                  <c:pt idx="41">
                    <c:v>26</c:v>
                  </c:pt>
                  <c:pt idx="42">
                    <c:v>27</c:v>
                  </c:pt>
                  <c:pt idx="43">
                    <c:v>28</c:v>
                  </c:pt>
                  <c:pt idx="44">
                    <c:v>29</c:v>
                  </c:pt>
                  <c:pt idx="45">
                    <c:v>30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33</c:v>
                  </c:pt>
                  <c:pt idx="49">
                    <c:v>34</c:v>
                  </c:pt>
                  <c:pt idx="50">
                    <c:v>35</c:v>
                  </c:pt>
                  <c:pt idx="51">
                    <c:v>36</c:v>
                  </c:pt>
                  <c:pt idx="52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40</c:v>
                  </c:pt>
                  <c:pt idx="56">
                    <c:v>41</c:v>
                  </c:pt>
                  <c:pt idx="57">
                    <c:v>42</c:v>
                  </c:pt>
                  <c:pt idx="58">
                    <c:v>43</c:v>
                  </c:pt>
                  <c:pt idx="59">
                    <c:v>44</c:v>
                  </c:pt>
                  <c:pt idx="60">
                    <c:v>45</c:v>
                  </c:pt>
                  <c:pt idx="61">
                    <c:v>46</c:v>
                  </c:pt>
                  <c:pt idx="62">
                    <c:v>47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</c:lvl>
                <c:lvl>
                  <c:pt idx="16">
                    <c:v>2018</c:v>
                  </c:pt>
                </c:lvl>
              </c:multiLvlStrCache>
            </c:multiLvlStrRef>
          </c:cat>
          <c:val>
            <c:numRef>
              <c:f>'Virus IdentificadosA'!$E$42:$E$131</c:f>
              <c:numCache>
                <c:formatCode>General</c:formatCode>
                <c:ptCount val="6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8F-4D10-A806-43B641382608}"/>
            </c:ext>
          </c:extLst>
        </c:ser>
        <c:ser>
          <c:idx val="2"/>
          <c:order val="1"/>
          <c:tx>
            <c:v>A no subtipificable</c:v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'Virus IdentificadosA'!$B$42:$C$131</c:f>
              <c:multiLvlStrCache>
                <c:ptCount val="68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45</c:v>
                  </c:pt>
                  <c:pt idx="9">
                    <c:v>46</c:v>
                  </c:pt>
                  <c:pt idx="10">
                    <c:v>47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  <c:pt idx="33">
                    <c:v>18</c:v>
                  </c:pt>
                  <c:pt idx="34">
                    <c:v>19</c:v>
                  </c:pt>
                  <c:pt idx="35">
                    <c:v>20</c:v>
                  </c:pt>
                  <c:pt idx="36">
                    <c:v>21</c:v>
                  </c:pt>
                  <c:pt idx="37">
                    <c:v>22</c:v>
                  </c:pt>
                  <c:pt idx="38">
                    <c:v>23</c:v>
                  </c:pt>
                  <c:pt idx="39">
                    <c:v>24</c:v>
                  </c:pt>
                  <c:pt idx="40">
                    <c:v>25</c:v>
                  </c:pt>
                  <c:pt idx="41">
                    <c:v>26</c:v>
                  </c:pt>
                  <c:pt idx="42">
                    <c:v>27</c:v>
                  </c:pt>
                  <c:pt idx="43">
                    <c:v>28</c:v>
                  </c:pt>
                  <c:pt idx="44">
                    <c:v>29</c:v>
                  </c:pt>
                  <c:pt idx="45">
                    <c:v>30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33</c:v>
                  </c:pt>
                  <c:pt idx="49">
                    <c:v>34</c:v>
                  </c:pt>
                  <c:pt idx="50">
                    <c:v>35</c:v>
                  </c:pt>
                  <c:pt idx="51">
                    <c:v>36</c:v>
                  </c:pt>
                  <c:pt idx="52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40</c:v>
                  </c:pt>
                  <c:pt idx="56">
                    <c:v>41</c:v>
                  </c:pt>
                  <c:pt idx="57">
                    <c:v>42</c:v>
                  </c:pt>
                  <c:pt idx="58">
                    <c:v>43</c:v>
                  </c:pt>
                  <c:pt idx="59">
                    <c:v>44</c:v>
                  </c:pt>
                  <c:pt idx="60">
                    <c:v>45</c:v>
                  </c:pt>
                  <c:pt idx="61">
                    <c:v>46</c:v>
                  </c:pt>
                  <c:pt idx="62">
                    <c:v>47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</c:lvl>
                <c:lvl>
                  <c:pt idx="16">
                    <c:v>2018</c:v>
                  </c:pt>
                </c:lvl>
              </c:multiLvlStrCache>
            </c:multiLvlStrRef>
          </c:cat>
          <c:val>
            <c:numRef>
              <c:f>'Virus IdentificadosA'!$F$42:$F$131</c:f>
              <c:numCache>
                <c:formatCode>General</c:formatCode>
                <c:ptCount val="6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8F-4D10-A806-43B641382608}"/>
            </c:ext>
          </c:extLst>
        </c:ser>
        <c:ser>
          <c:idx val="4"/>
          <c:order val="2"/>
          <c:tx>
            <c:v>A/H1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multiLvlStrRef>
              <c:f>'Virus IdentificadosA'!$B$42:$C$131</c:f>
              <c:multiLvlStrCache>
                <c:ptCount val="68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45</c:v>
                  </c:pt>
                  <c:pt idx="9">
                    <c:v>46</c:v>
                  </c:pt>
                  <c:pt idx="10">
                    <c:v>47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  <c:pt idx="33">
                    <c:v>18</c:v>
                  </c:pt>
                  <c:pt idx="34">
                    <c:v>19</c:v>
                  </c:pt>
                  <c:pt idx="35">
                    <c:v>20</c:v>
                  </c:pt>
                  <c:pt idx="36">
                    <c:v>21</c:v>
                  </c:pt>
                  <c:pt idx="37">
                    <c:v>22</c:v>
                  </c:pt>
                  <c:pt idx="38">
                    <c:v>23</c:v>
                  </c:pt>
                  <c:pt idx="39">
                    <c:v>24</c:v>
                  </c:pt>
                  <c:pt idx="40">
                    <c:v>25</c:v>
                  </c:pt>
                  <c:pt idx="41">
                    <c:v>26</c:v>
                  </c:pt>
                  <c:pt idx="42">
                    <c:v>27</c:v>
                  </c:pt>
                  <c:pt idx="43">
                    <c:v>28</c:v>
                  </c:pt>
                  <c:pt idx="44">
                    <c:v>29</c:v>
                  </c:pt>
                  <c:pt idx="45">
                    <c:v>30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33</c:v>
                  </c:pt>
                  <c:pt idx="49">
                    <c:v>34</c:v>
                  </c:pt>
                  <c:pt idx="50">
                    <c:v>35</c:v>
                  </c:pt>
                  <c:pt idx="51">
                    <c:v>36</c:v>
                  </c:pt>
                  <c:pt idx="52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40</c:v>
                  </c:pt>
                  <c:pt idx="56">
                    <c:v>41</c:v>
                  </c:pt>
                  <c:pt idx="57">
                    <c:v>42</c:v>
                  </c:pt>
                  <c:pt idx="58">
                    <c:v>43</c:v>
                  </c:pt>
                  <c:pt idx="59">
                    <c:v>44</c:v>
                  </c:pt>
                  <c:pt idx="60">
                    <c:v>45</c:v>
                  </c:pt>
                  <c:pt idx="61">
                    <c:v>46</c:v>
                  </c:pt>
                  <c:pt idx="62">
                    <c:v>47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</c:lvl>
                <c:lvl>
                  <c:pt idx="16">
                    <c:v>2018</c:v>
                  </c:pt>
                </c:lvl>
              </c:multiLvlStrCache>
            </c:multiLvlStrRef>
          </c:cat>
          <c:val>
            <c:numRef>
              <c:f>'Virus IdentificadosA'!$G$42:$G$131</c:f>
              <c:numCache>
                <c:formatCode>General</c:formatCode>
                <c:ptCount val="6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68F-4D10-A806-43B641382608}"/>
            </c:ext>
          </c:extLst>
        </c:ser>
        <c:ser>
          <c:idx val="5"/>
          <c:order val="3"/>
          <c:tx>
            <c:v>Influenza B</c:v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multiLvlStrRef>
              <c:f>'Virus IdentificadosA'!$B$42:$C$131</c:f>
              <c:multiLvlStrCache>
                <c:ptCount val="68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45</c:v>
                  </c:pt>
                  <c:pt idx="9">
                    <c:v>46</c:v>
                  </c:pt>
                  <c:pt idx="10">
                    <c:v>47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  <c:pt idx="33">
                    <c:v>18</c:v>
                  </c:pt>
                  <c:pt idx="34">
                    <c:v>19</c:v>
                  </c:pt>
                  <c:pt idx="35">
                    <c:v>20</c:v>
                  </c:pt>
                  <c:pt idx="36">
                    <c:v>21</c:v>
                  </c:pt>
                  <c:pt idx="37">
                    <c:v>22</c:v>
                  </c:pt>
                  <c:pt idx="38">
                    <c:v>23</c:v>
                  </c:pt>
                  <c:pt idx="39">
                    <c:v>24</c:v>
                  </c:pt>
                  <c:pt idx="40">
                    <c:v>25</c:v>
                  </c:pt>
                  <c:pt idx="41">
                    <c:v>26</c:v>
                  </c:pt>
                  <c:pt idx="42">
                    <c:v>27</c:v>
                  </c:pt>
                  <c:pt idx="43">
                    <c:v>28</c:v>
                  </c:pt>
                  <c:pt idx="44">
                    <c:v>29</c:v>
                  </c:pt>
                  <c:pt idx="45">
                    <c:v>30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33</c:v>
                  </c:pt>
                  <c:pt idx="49">
                    <c:v>34</c:v>
                  </c:pt>
                  <c:pt idx="50">
                    <c:v>35</c:v>
                  </c:pt>
                  <c:pt idx="51">
                    <c:v>36</c:v>
                  </c:pt>
                  <c:pt idx="52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40</c:v>
                  </c:pt>
                  <c:pt idx="56">
                    <c:v>41</c:v>
                  </c:pt>
                  <c:pt idx="57">
                    <c:v>42</c:v>
                  </c:pt>
                  <c:pt idx="58">
                    <c:v>43</c:v>
                  </c:pt>
                  <c:pt idx="59">
                    <c:v>44</c:v>
                  </c:pt>
                  <c:pt idx="60">
                    <c:v>45</c:v>
                  </c:pt>
                  <c:pt idx="61">
                    <c:v>46</c:v>
                  </c:pt>
                  <c:pt idx="62">
                    <c:v>47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</c:lvl>
                <c:lvl>
                  <c:pt idx="16">
                    <c:v>2018</c:v>
                  </c:pt>
                </c:lvl>
              </c:multiLvlStrCache>
            </c:multiLvlStrRef>
          </c:cat>
          <c:val>
            <c:numRef>
              <c:f>'Virus IdentificadosA'!$I$42:$I$131</c:f>
              <c:numCache>
                <c:formatCode>General</c:formatCode>
                <c:ptCount val="6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68F-4D10-A806-43B641382608}"/>
            </c:ext>
          </c:extLst>
        </c:ser>
        <c:ser>
          <c:idx val="3"/>
          <c:order val="4"/>
          <c:tx>
            <c:v>A/H3</c:v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multiLvlStrRef>
              <c:f>'Virus IdentificadosA'!$B$42:$C$131</c:f>
              <c:multiLvlStrCache>
                <c:ptCount val="68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45</c:v>
                  </c:pt>
                  <c:pt idx="9">
                    <c:v>46</c:v>
                  </c:pt>
                  <c:pt idx="10">
                    <c:v>47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  <c:pt idx="33">
                    <c:v>18</c:v>
                  </c:pt>
                  <c:pt idx="34">
                    <c:v>19</c:v>
                  </c:pt>
                  <c:pt idx="35">
                    <c:v>20</c:v>
                  </c:pt>
                  <c:pt idx="36">
                    <c:v>21</c:v>
                  </c:pt>
                  <c:pt idx="37">
                    <c:v>22</c:v>
                  </c:pt>
                  <c:pt idx="38">
                    <c:v>23</c:v>
                  </c:pt>
                  <c:pt idx="39">
                    <c:v>24</c:v>
                  </c:pt>
                  <c:pt idx="40">
                    <c:v>25</c:v>
                  </c:pt>
                  <c:pt idx="41">
                    <c:v>26</c:v>
                  </c:pt>
                  <c:pt idx="42">
                    <c:v>27</c:v>
                  </c:pt>
                  <c:pt idx="43">
                    <c:v>28</c:v>
                  </c:pt>
                  <c:pt idx="44">
                    <c:v>29</c:v>
                  </c:pt>
                  <c:pt idx="45">
                    <c:v>30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33</c:v>
                  </c:pt>
                  <c:pt idx="49">
                    <c:v>34</c:v>
                  </c:pt>
                  <c:pt idx="50">
                    <c:v>35</c:v>
                  </c:pt>
                  <c:pt idx="51">
                    <c:v>36</c:v>
                  </c:pt>
                  <c:pt idx="52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40</c:v>
                  </c:pt>
                  <c:pt idx="56">
                    <c:v>41</c:v>
                  </c:pt>
                  <c:pt idx="57">
                    <c:v>42</c:v>
                  </c:pt>
                  <c:pt idx="58">
                    <c:v>43</c:v>
                  </c:pt>
                  <c:pt idx="59">
                    <c:v>44</c:v>
                  </c:pt>
                  <c:pt idx="60">
                    <c:v>45</c:v>
                  </c:pt>
                  <c:pt idx="61">
                    <c:v>46</c:v>
                  </c:pt>
                  <c:pt idx="62">
                    <c:v>47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</c:lvl>
                <c:lvl>
                  <c:pt idx="16">
                    <c:v>2018</c:v>
                  </c:pt>
                </c:lvl>
              </c:multiLvlStrCache>
            </c:multiLvlStrRef>
          </c:cat>
          <c:val>
            <c:numRef>
              <c:f>'Virus IdentificadosA'!$H$42:$H$131</c:f>
              <c:numCache>
                <c:formatCode>General</c:formatCode>
                <c:ptCount val="6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68F-4D10-A806-43B641382608}"/>
            </c:ext>
          </c:extLst>
        </c:ser>
        <c:ser>
          <c:idx val="0"/>
          <c:order val="5"/>
          <c:tx>
            <c:v>A(H1N1)pmd09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multiLvlStrRef>
              <c:f>'Virus IdentificadosA'!$B$42:$C$131</c:f>
              <c:multiLvlStrCache>
                <c:ptCount val="68"/>
                <c:lvl>
                  <c:pt idx="0">
                    <c:v>37</c:v>
                  </c:pt>
                  <c:pt idx="1">
                    <c:v>38</c:v>
                  </c:pt>
                  <c:pt idx="2">
                    <c:v>39</c:v>
                  </c:pt>
                  <c:pt idx="3">
                    <c:v>40</c:v>
                  </c:pt>
                  <c:pt idx="4">
                    <c:v>41</c:v>
                  </c:pt>
                  <c:pt idx="5">
                    <c:v>42</c:v>
                  </c:pt>
                  <c:pt idx="6">
                    <c:v>43</c:v>
                  </c:pt>
                  <c:pt idx="7">
                    <c:v>44</c:v>
                  </c:pt>
                  <c:pt idx="8">
                    <c:v>45</c:v>
                  </c:pt>
                  <c:pt idx="9">
                    <c:v>46</c:v>
                  </c:pt>
                  <c:pt idx="10">
                    <c:v>47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  <c:pt idx="31">
                    <c:v>16</c:v>
                  </c:pt>
                  <c:pt idx="32">
                    <c:v>17</c:v>
                  </c:pt>
                  <c:pt idx="33">
                    <c:v>18</c:v>
                  </c:pt>
                  <c:pt idx="34">
                    <c:v>19</c:v>
                  </c:pt>
                  <c:pt idx="35">
                    <c:v>20</c:v>
                  </c:pt>
                  <c:pt idx="36">
                    <c:v>21</c:v>
                  </c:pt>
                  <c:pt idx="37">
                    <c:v>22</c:v>
                  </c:pt>
                  <c:pt idx="38">
                    <c:v>23</c:v>
                  </c:pt>
                  <c:pt idx="39">
                    <c:v>24</c:v>
                  </c:pt>
                  <c:pt idx="40">
                    <c:v>25</c:v>
                  </c:pt>
                  <c:pt idx="41">
                    <c:v>26</c:v>
                  </c:pt>
                  <c:pt idx="42">
                    <c:v>27</c:v>
                  </c:pt>
                  <c:pt idx="43">
                    <c:v>28</c:v>
                  </c:pt>
                  <c:pt idx="44">
                    <c:v>29</c:v>
                  </c:pt>
                  <c:pt idx="45">
                    <c:v>30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33</c:v>
                  </c:pt>
                  <c:pt idx="49">
                    <c:v>34</c:v>
                  </c:pt>
                  <c:pt idx="50">
                    <c:v>35</c:v>
                  </c:pt>
                  <c:pt idx="51">
                    <c:v>36</c:v>
                  </c:pt>
                  <c:pt idx="52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40</c:v>
                  </c:pt>
                  <c:pt idx="56">
                    <c:v>41</c:v>
                  </c:pt>
                  <c:pt idx="57">
                    <c:v>42</c:v>
                  </c:pt>
                  <c:pt idx="58">
                    <c:v>43</c:v>
                  </c:pt>
                  <c:pt idx="59">
                    <c:v>44</c:v>
                  </c:pt>
                  <c:pt idx="60">
                    <c:v>45</c:v>
                  </c:pt>
                  <c:pt idx="61">
                    <c:v>46</c:v>
                  </c:pt>
                  <c:pt idx="62">
                    <c:v>47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</c:lvl>
                <c:lvl>
                  <c:pt idx="16">
                    <c:v>2018</c:v>
                  </c:pt>
                </c:lvl>
              </c:multiLvlStrCache>
            </c:multiLvlStrRef>
          </c:cat>
          <c:val>
            <c:numRef>
              <c:f>'Virus IdentificadosA'!$D$42:$D$131</c:f>
              <c:numCache>
                <c:formatCode>General</c:formatCode>
                <c:ptCount val="6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68F-4D10-A806-43B64138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4542464"/>
        <c:axId val="164453120"/>
      </c:barChart>
      <c:catAx>
        <c:axId val="1645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4453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64453120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436044718356991E-2"/>
              <c:y val="0.26906467300800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4542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1919793285262845E-2"/>
          <c:y val="0.878712701774091"/>
          <c:w val="0.95413190867771269"/>
          <c:h val="6.03925697995035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Honduras Proporción acumulada de los virus de influenza y otros virus respiratorios,  2018</c:v>
            </c:pt>
          </c:strCache>
        </c:strRef>
      </c:tx>
      <c:layout>
        <c:manualLayout>
          <c:xMode val="edge"/>
          <c:yMode val="edge"/>
          <c:x val="0.12698413819348844"/>
          <c:y val="2.476547488980144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31489677485289813"/>
          <c:y val="0.2534529803263123"/>
          <c:w val="0.40634883222035323"/>
          <c:h val="0.5251838198107717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044-4DCD-BFD5-96B32F4BD88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044-4DCD-BFD5-96B32F4BD882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044-4DCD-BFD5-96B32F4BD88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044-4DCD-BFD5-96B32F4BD882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044-4DCD-BFD5-96B32F4BD882}"/>
              </c:ext>
            </c:extLst>
          </c:dPt>
          <c:dPt>
            <c:idx val="5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044-4DCD-BFD5-96B32F4BD882}"/>
              </c:ext>
            </c:extLst>
          </c:dPt>
          <c:dPt>
            <c:idx val="6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044-4DCD-BFD5-96B32F4BD882}"/>
              </c:ext>
            </c:extLst>
          </c:dPt>
          <c:dPt>
            <c:idx val="7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044-4DCD-BFD5-96B32F4BD882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E044-4DCD-BFD5-96B32F4BD882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044-4DCD-BFD5-96B32F4BD882}"/>
              </c:ext>
            </c:extLst>
          </c:dPt>
          <c:dLbls>
            <c:dLbl>
              <c:idx val="0"/>
              <c:layout>
                <c:manualLayout>
                  <c:x val="-0.15089851901175039"/>
                  <c:y val="-4.90852745970857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44-4DCD-BFD5-96B32F4BD882}"/>
                </c:ext>
              </c:extLst>
            </c:dLbl>
            <c:dLbl>
              <c:idx val="1"/>
              <c:layout>
                <c:manualLayout>
                  <c:x val="-9.1736615287125581E-2"/>
                  <c:y val="-6.2985588339919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4-4DCD-BFD5-96B32F4BD882}"/>
                </c:ext>
              </c:extLst>
            </c:dLbl>
            <c:dLbl>
              <c:idx val="2"/>
              <c:layout>
                <c:manualLayout>
                  <c:x val="4.7921344003643694E-2"/>
                  <c:y val="-9.46749605017334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44-4DCD-BFD5-96B32F4BD882}"/>
                </c:ext>
              </c:extLst>
            </c:dLbl>
            <c:dLbl>
              <c:idx val="3"/>
              <c:layout>
                <c:manualLayout>
                  <c:x val="0.13337112332822587"/>
                  <c:y val="1.9931739301818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4-4DCD-BFD5-96B32F4BD882}"/>
                </c:ext>
              </c:extLst>
            </c:dLbl>
            <c:dLbl>
              <c:idx val="5"/>
              <c:layout>
                <c:manualLayout>
                  <c:x val="6.4021862089621814E-4"/>
                  <c:y val="-7.55303023019558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4-4DCD-BFD5-96B32F4BD882}"/>
                </c:ext>
              </c:extLst>
            </c:dLbl>
            <c:dLbl>
              <c:idx val="6"/>
              <c:layout>
                <c:manualLayout>
                  <c:x val="1.2132816154975279E-2"/>
                  <c:y val="5.40515768862225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44-4DCD-BFD5-96B32F4BD882}"/>
                </c:ext>
              </c:extLst>
            </c:dLbl>
            <c:dLbl>
              <c:idx val="8"/>
              <c:layout>
                <c:manualLayout>
                  <c:x val="-0.15828474678640836"/>
                  <c:y val="3.43709600402513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44-4DCD-BFD5-96B32F4BD88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Identificados'!$D$5:$M$5</c:f>
              <c:strCache>
                <c:ptCount val="10"/>
                <c:pt idx="0">
                  <c:v>A(H1N1)pmd09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A/H1</c:v>
                </c:pt>
                <c:pt idx="4">
                  <c:v>A/H3</c:v>
                </c:pt>
                <c:pt idx="5">
                  <c:v>Influenza  B</c:v>
                </c:pt>
                <c:pt idx="6">
                  <c:v>Parainfluenza </c:v>
                </c:pt>
                <c:pt idx="7">
                  <c:v>VSR </c:v>
                </c:pt>
                <c:pt idx="8">
                  <c:v>Adenovirus</c:v>
                </c:pt>
                <c:pt idx="9">
                  <c:v>Otros</c:v>
                </c:pt>
              </c:strCache>
            </c:strRef>
          </c:cat>
          <c:val>
            <c:numRef>
              <c:f>'Virus Identificados'!$D$59:$M$59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044-4DCD-BFD5-96B32F4B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Honduras Distribución de virus de influenza y otros virus respiratorios en vigilancia según semana epidemiológica . 
 1 al 1 /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 algn="ctr">
            <a:defRPr sz="17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34610908975146E-2"/>
          <c:y val="0.23523155133810916"/>
          <c:w val="0.84672694721444763"/>
          <c:h val="0.56230007819863081"/>
        </c:manualLayout>
      </c:layout>
      <c:barChart>
        <c:barDir val="col"/>
        <c:grouping val="stacked"/>
        <c:varyColors val="0"/>
        <c:ser>
          <c:idx val="2"/>
          <c:order val="0"/>
          <c:spPr>
            <a:solidFill>
              <a:schemeClr val="tx1"/>
            </a:solidFill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Identificados'!$F$6:$F$58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79-4CA1-8FF6-95B5DCEC2B26}"/>
            </c:ext>
          </c:extLst>
        </c:ser>
        <c:ser>
          <c:idx val="3"/>
          <c:order val="1"/>
          <c:spPr>
            <a:solidFill>
              <a:srgbClr val="FF0000"/>
            </a:solidFill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Identificados'!$G$6:$G$58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79-4CA1-8FF6-95B5DCEC2B26}"/>
            </c:ext>
          </c:extLst>
        </c:ser>
        <c:ser>
          <c:idx val="5"/>
          <c:order val="2"/>
          <c:spPr>
            <a:solidFill>
              <a:srgbClr val="92D050"/>
            </a:solidFill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Identificados'!$I$6:$I$58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79-4CA1-8FF6-95B5DCEC2B26}"/>
            </c:ext>
          </c:extLst>
        </c:ser>
        <c:ser>
          <c:idx val="7"/>
          <c:order val="3"/>
          <c:spPr>
            <a:solidFill>
              <a:srgbClr val="333399"/>
            </a:solidFill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Identificados'!$K$6:$K$58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79-4CA1-8FF6-95B5DCEC2B26}"/>
            </c:ext>
          </c:extLst>
        </c:ser>
        <c:ser>
          <c:idx val="6"/>
          <c:order val="4"/>
          <c:spPr>
            <a:solidFill>
              <a:srgbClr val="800080"/>
            </a:solidFill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Identificados'!$J$6:$J$58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079-4CA1-8FF6-95B5DCEC2B26}"/>
            </c:ext>
          </c:extLst>
        </c:ser>
        <c:ser>
          <c:idx val="8"/>
          <c:order val="5"/>
          <c:spPr>
            <a:solidFill>
              <a:srgbClr val="FF99FF"/>
            </a:solidFill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Identificados'!$L$6:$L$58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079-4CA1-8FF6-95B5DCEC2B26}"/>
            </c:ext>
          </c:extLst>
        </c:ser>
        <c:ser>
          <c:idx val="4"/>
          <c:order val="8"/>
          <c:spPr>
            <a:solidFill>
              <a:srgbClr val="33CCFF"/>
            </a:solidFill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Identificados'!$H$6:$H$58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079-4CA1-8FF6-95B5DCEC2B26}"/>
            </c:ext>
          </c:extLst>
        </c:ser>
        <c:ser>
          <c:idx val="1"/>
          <c:order val="9"/>
          <c:spPr>
            <a:solidFill>
              <a:srgbClr val="FFFF00"/>
            </a:solidFill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Identificados'!$E$6:$E$58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079-4CA1-8FF6-95B5DCEC2B26}"/>
            </c:ext>
          </c:extLst>
        </c:ser>
        <c:ser>
          <c:idx val="0"/>
          <c:order val="10"/>
          <c:spPr>
            <a:solidFill>
              <a:srgbClr val="FF6600"/>
            </a:solidFill>
          </c:spPr>
          <c:invertIfNegative val="0"/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Identificados'!$D$6:$D$58</c:f>
              <c:numCache>
                <c:formatCode>General</c:formatCode>
                <c:ptCount val="5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079-4CA1-8FF6-95B5DCEC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4999680"/>
        <c:axId val="164899072"/>
      </c:barChart>
      <c:lineChart>
        <c:grouping val="standard"/>
        <c:varyColors val="0"/>
        <c:ser>
          <c:idx val="9"/>
          <c:order val="6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Identificados'!$M$6:$M$58</c:f>
              <c:numCache>
                <c:formatCode>General</c:formatCode>
                <c:ptCount val="5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079-4CA1-8FF6-95B5DCEC2B26}"/>
            </c:ext>
          </c:extLst>
        </c:ser>
        <c:ser>
          <c:idx val="10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Identificados'!$N$6:$N$58</c:f>
              <c:numCache>
                <c:formatCode>General</c:formatCode>
                <c:ptCount val="5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079-4CA1-8FF6-95B5DCEC2B26}"/>
            </c:ext>
          </c:extLst>
        </c:ser>
        <c:ser>
          <c:idx val="11"/>
          <c:order val="1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'Virus Identificados'!$C$6:$C$58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Identificados'!$S$6:$S$58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079-4CA1-8FF6-95B5DCEC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00704"/>
        <c:axId val="164899648"/>
      </c:lineChart>
      <c:catAx>
        <c:axId val="1649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899072"/>
        <c:crosses val="autoZero"/>
        <c:auto val="1"/>
        <c:lblAlgn val="ctr"/>
        <c:lblOffset val="100"/>
        <c:noMultiLvlLbl val="0"/>
      </c:catAx>
      <c:valAx>
        <c:axId val="164899072"/>
        <c:scaling>
          <c:orientation val="minMax"/>
          <c:max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Nùmeros  pruebas positivas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999680"/>
        <c:crosses val="autoZero"/>
        <c:crossBetween val="between"/>
      </c:valAx>
      <c:catAx>
        <c:axId val="16500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4899648"/>
        <c:crosses val="autoZero"/>
        <c:auto val="1"/>
        <c:lblAlgn val="ctr"/>
        <c:lblOffset val="100"/>
        <c:noMultiLvlLbl val="0"/>
      </c:catAx>
      <c:valAx>
        <c:axId val="164899648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% Pruebas positivas para virus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000704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389" r="0.75000000000000389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Honduras Distribución de virus de influenza y otros virus respiratorios en vigilancia según semana epidemiológica
 de los años 2018 / 2018</c:v>
            </c:pt>
          </c:strCache>
        </c:strRef>
      </c:tx>
      <c:layout/>
      <c:overlay val="0"/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1685278554748561E-2"/>
          <c:y val="0.17454888567020194"/>
          <c:w val="0.87492790480791749"/>
          <c:h val="0.63357953098555964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'Virus IdentificadosA'!$L$5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IdentificadosA'!$L$6:$L$131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9A-4A88-B78E-3E69FC09A061}"/>
            </c:ext>
          </c:extLst>
        </c:ser>
        <c:ser>
          <c:idx val="7"/>
          <c:order val="1"/>
          <c:tx>
            <c:strRef>
              <c:f>'Virus IdentificadosA'!$K$5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333399"/>
            </a:solidFill>
          </c:spPr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IdentificadosA'!$K$6:$K$131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9A-4A88-B78E-3E69FC09A061}"/>
            </c:ext>
          </c:extLst>
        </c:ser>
        <c:ser>
          <c:idx val="6"/>
          <c:order val="2"/>
          <c:tx>
            <c:strRef>
              <c:f>'Virus IdentificadosA'!$J$5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IdentificadosA'!$J$6:$J$131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9A-4A88-B78E-3E69FC09A061}"/>
            </c:ext>
          </c:extLst>
        </c:ser>
        <c:ser>
          <c:idx val="5"/>
          <c:order val="3"/>
          <c:tx>
            <c:strRef>
              <c:f>'Virus IdentificadosA'!$I$5</c:f>
              <c:strCache>
                <c:ptCount val="1"/>
                <c:pt idx="0">
                  <c:v>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IdentificadosA'!$I$6:$I$131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9A-4A88-B78E-3E69FC09A061}"/>
            </c:ext>
          </c:extLst>
        </c:ser>
        <c:ser>
          <c:idx val="4"/>
          <c:order val="4"/>
          <c:tx>
            <c:strRef>
              <c:f>'Virus IdentificadosA'!$H$5</c:f>
              <c:strCache>
                <c:ptCount val="1"/>
                <c:pt idx="0">
                  <c:v>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IdentificadosA'!$H$6:$H$131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9A-4A88-B78E-3E69FC09A061}"/>
            </c:ext>
          </c:extLst>
        </c:ser>
        <c:ser>
          <c:idx val="3"/>
          <c:order val="5"/>
          <c:tx>
            <c:strRef>
              <c:f>'Virus IdentificadosA'!$G$5</c:f>
              <c:strCache>
                <c:ptCount val="1"/>
                <c:pt idx="0">
                  <c:v>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IdentificadosA'!$G$6:$G$131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9A-4A88-B78E-3E69FC09A061}"/>
            </c:ext>
          </c:extLst>
        </c:ser>
        <c:ser>
          <c:idx val="2"/>
          <c:order val="6"/>
          <c:tx>
            <c:strRef>
              <c:f>'Virus IdentificadosA'!$F$5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IdentificadosA'!$F$6:$F$131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E9A-4A88-B78E-3E69FC09A061}"/>
            </c:ext>
          </c:extLst>
        </c:ser>
        <c:ser>
          <c:idx val="1"/>
          <c:order val="7"/>
          <c:tx>
            <c:strRef>
              <c:f>'Virus IdentificadosA'!$E$5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IdentificadosA'!$E$6:$E$131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E9A-4A88-B78E-3E69FC09A061}"/>
            </c:ext>
          </c:extLst>
        </c:ser>
        <c:ser>
          <c:idx val="0"/>
          <c:order val="8"/>
          <c:tx>
            <c:strRef>
              <c:f>'Virus IdentificadosA'!$D$5</c:f>
              <c:strCache>
                <c:ptCount val="1"/>
                <c:pt idx="0">
                  <c:v>A(H1N1)pmd09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IdentificadosA'!$D$6:$D$131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E9A-4A88-B78E-3E69FC09A061}"/>
            </c:ext>
          </c:extLst>
        </c:ser>
        <c:ser>
          <c:idx val="9"/>
          <c:order val="9"/>
          <c:tx>
            <c:strRef>
              <c:f>'Virus IdentificadosA'!$M$5</c:f>
              <c:strCache>
                <c:ptCount val="1"/>
                <c:pt idx="0">
                  <c:v>Otros</c:v>
                </c:pt>
              </c:strCache>
            </c:strRef>
          </c:tx>
          <c:invertIfNegative val="0"/>
          <c:cat>
            <c:multiLvlStrRef>
              <c:f>'Virus IdentificadosA'!$B$6:$C$131</c:f>
              <c:multiLvlStrCache>
                <c:ptCount val="10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35</c:v>
                  </c:pt>
                  <c:pt idx="87">
                    <c:v>36</c:v>
                  </c:pt>
                  <c:pt idx="88">
                    <c:v>37</c:v>
                  </c:pt>
                  <c:pt idx="89">
                    <c:v>38</c:v>
                  </c:pt>
                  <c:pt idx="90">
                    <c:v>39</c:v>
                  </c:pt>
                  <c:pt idx="91">
                    <c:v>40</c:v>
                  </c:pt>
                  <c:pt idx="92">
                    <c:v>41</c:v>
                  </c:pt>
                  <c:pt idx="93">
                    <c:v>42</c:v>
                  </c:pt>
                  <c:pt idx="94">
                    <c:v>43</c:v>
                  </c:pt>
                  <c:pt idx="95">
                    <c:v>44</c:v>
                  </c:pt>
                  <c:pt idx="96">
                    <c:v>45</c:v>
                  </c:pt>
                  <c:pt idx="97">
                    <c:v>46</c:v>
                  </c:pt>
                  <c:pt idx="98">
                    <c:v>47</c:v>
                  </c:pt>
                  <c:pt idx="99">
                    <c:v>48</c:v>
                  </c:pt>
                  <c:pt idx="100">
                    <c:v>49</c:v>
                  </c:pt>
                  <c:pt idx="101">
                    <c:v>50</c:v>
                  </c:pt>
                  <c:pt idx="102">
                    <c:v>51</c:v>
                  </c:pt>
                  <c:pt idx="103">
                    <c:v>52</c:v>
                  </c:pt>
                </c:lvl>
                <c:lvl>
                  <c:pt idx="52">
                    <c:v>2018</c:v>
                  </c:pt>
                </c:lvl>
              </c:multiLvlStrCache>
            </c:multiLvlStrRef>
          </c:cat>
          <c:val>
            <c:numRef>
              <c:f>'Virus IdentificadosA'!$M$6:$M$131</c:f>
              <c:numCache>
                <c:formatCode>General</c:formatCode>
                <c:ptCount val="10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9A-4A88-B78E-3E69FC09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165376000"/>
        <c:axId val="164901952"/>
      </c:barChart>
      <c:lineChart>
        <c:grouping val="standard"/>
        <c:varyColors val="0"/>
        <c:ser>
          <c:idx val="10"/>
          <c:order val="10"/>
          <c:tx>
            <c:strRef>
              <c:f>'Virus IdentificadosA'!$S$5</c:f>
              <c:strCache>
                <c:ptCount val="1"/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'Virus IdentificadosA'!$C$6:$C$131</c:f>
              <c:strCach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</c:strCache>
            </c:strRef>
          </c:cat>
          <c:val>
            <c:numRef>
              <c:f>'Virus IdentificadosA'!$S$6:$S$131</c:f>
              <c:numCache>
                <c:formatCode>0.0%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E9A-4A88-B78E-3E69FC09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7024"/>
        <c:axId val="164902528"/>
      </c:lineChart>
      <c:catAx>
        <c:axId val="1653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901952"/>
        <c:crosses val="autoZero"/>
        <c:auto val="1"/>
        <c:lblAlgn val="ctr"/>
        <c:lblOffset val="100"/>
        <c:noMultiLvlLbl val="0"/>
      </c:catAx>
      <c:valAx>
        <c:axId val="164901952"/>
        <c:scaling>
          <c:orientation val="minMax"/>
          <c:max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Nùmero de muestras positivas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376000"/>
        <c:crosses val="autoZero"/>
        <c:crossBetween val="between"/>
      </c:valAx>
      <c:catAx>
        <c:axId val="16537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4902528"/>
        <c:crossesAt val="0"/>
        <c:auto val="1"/>
        <c:lblAlgn val="ctr"/>
        <c:lblOffset val="100"/>
        <c:noMultiLvlLbl val="0"/>
      </c:catAx>
      <c:valAx>
        <c:axId val="164902528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% de positivos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377024"/>
        <c:crosses val="max"/>
        <c:crossBetween val="between"/>
        <c:majorUnit val="0.1"/>
      </c:valAx>
    </c:plotArea>
    <c:legend>
      <c:legendPos val="b"/>
      <c:layout>
        <c:manualLayout>
          <c:xMode val="edge"/>
          <c:yMode val="edge"/>
          <c:x val="2.1699799045856595E-2"/>
          <c:y val="0.90970202740405481"/>
          <c:w val="0.97744095352136284"/>
          <c:h val="7.8123958914584457E-2"/>
        </c:manualLayout>
      </c:layout>
      <c:overlay val="0"/>
      <c:txPr>
        <a:bodyPr/>
        <a:lstStyle/>
        <a:p>
          <a:pPr>
            <a:defRPr sz="10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Distribución de virus respiratorios en vigilancia de IRAG según gravedad. 
 Honduras, SE 1 al 1 / 2018</c:v>
            </c:pt>
          </c:strCache>
        </c:strRef>
      </c:tx>
      <c:layout>
        <c:manualLayout>
          <c:xMode val="edge"/>
          <c:yMode val="edge"/>
          <c:x val="0.16094324573064744"/>
          <c:y val="1.841617043278617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'Grafico Gravedad'!$B$3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strRef>
              <c:f>'Grafico Gravedad'!$C$2:$E$2</c:f>
              <c:strCache>
                <c:ptCount val="3"/>
                <c:pt idx="0">
                  <c:v>Hospitalización</c:v>
                </c:pt>
                <c:pt idx="1">
                  <c:v>UCI</c:v>
                </c:pt>
                <c:pt idx="2">
                  <c:v>Fallecidos</c:v>
                </c:pt>
              </c:strCache>
            </c:strRef>
          </c:cat>
          <c:val>
            <c:numRef>
              <c:f>'Grafico Gravedad'!$C$3:$E$3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6-4FFB-A8F6-F14D119F377E}"/>
            </c:ext>
          </c:extLst>
        </c:ser>
        <c:ser>
          <c:idx val="1"/>
          <c:order val="1"/>
          <c:tx>
            <c:strRef>
              <c:f>'Grafico Gravedad'!$B$4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'Grafico Gravedad'!$C$2:$E$2</c:f>
              <c:strCache>
                <c:ptCount val="3"/>
                <c:pt idx="0">
                  <c:v>Hospitalización</c:v>
                </c:pt>
                <c:pt idx="1">
                  <c:v>UCI</c:v>
                </c:pt>
                <c:pt idx="2">
                  <c:v>Fallecidos</c:v>
                </c:pt>
              </c:strCache>
            </c:strRef>
          </c:cat>
          <c:val>
            <c:numRef>
              <c:f>'Grafico Gravedad'!$C$4:$E$4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86-4FFB-A8F6-F14D119F377E}"/>
            </c:ext>
          </c:extLst>
        </c:ser>
        <c:ser>
          <c:idx val="2"/>
          <c:order val="2"/>
          <c:tx>
            <c:strRef>
              <c:f>'Grafico Gravedad'!$B$5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CC00FF"/>
            </a:solidFill>
          </c:spPr>
          <c:invertIfNegative val="0"/>
          <c:cat>
            <c:strRef>
              <c:f>'Grafico Gravedad'!$C$2:$E$2</c:f>
              <c:strCache>
                <c:ptCount val="3"/>
                <c:pt idx="0">
                  <c:v>Hospitalización</c:v>
                </c:pt>
                <c:pt idx="1">
                  <c:v>UCI</c:v>
                </c:pt>
                <c:pt idx="2">
                  <c:v>Fallecidos</c:v>
                </c:pt>
              </c:strCache>
            </c:strRef>
          </c:cat>
          <c:val>
            <c:numRef>
              <c:f>'Grafico Gravedad'!$C$5:$E$5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86-4FFB-A8F6-F14D119F377E}"/>
            </c:ext>
          </c:extLst>
        </c:ser>
        <c:ser>
          <c:idx val="3"/>
          <c:order val="3"/>
          <c:tx>
            <c:strRef>
              <c:f>'Grafico Gravedad'!$B$6</c:f>
              <c:strCache>
                <c:ptCount val="1"/>
                <c:pt idx="0">
                  <c:v>Influenza  B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'Grafico Gravedad'!$C$2:$E$2</c:f>
              <c:strCache>
                <c:ptCount val="3"/>
                <c:pt idx="0">
                  <c:v>Hospitalización</c:v>
                </c:pt>
                <c:pt idx="1">
                  <c:v>UCI</c:v>
                </c:pt>
                <c:pt idx="2">
                  <c:v>Fallecidos</c:v>
                </c:pt>
              </c:strCache>
            </c:strRef>
          </c:cat>
          <c:val>
            <c:numRef>
              <c:f>'Grafico Gravedad'!$C$6:$E$6</c:f>
              <c:numCache>
                <c:formatCode>General</c:formatCode>
                <c:ptCount val="3"/>
                <c:pt idx="0">
                  <c:v>63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86-4FFB-A8F6-F14D119F377E}"/>
            </c:ext>
          </c:extLst>
        </c:ser>
        <c:ser>
          <c:idx val="4"/>
          <c:order val="4"/>
          <c:tx>
            <c:strRef>
              <c:f>'Grafico Gravedad'!$B$7</c:f>
              <c:strCache>
                <c:ptCount val="1"/>
                <c:pt idx="0">
                  <c:v>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'Grafico Gravedad'!$C$2:$E$2</c:f>
              <c:strCache>
                <c:ptCount val="3"/>
                <c:pt idx="0">
                  <c:v>Hospitalización</c:v>
                </c:pt>
                <c:pt idx="1">
                  <c:v>UCI</c:v>
                </c:pt>
                <c:pt idx="2">
                  <c:v>Fallecidos</c:v>
                </c:pt>
              </c:strCache>
            </c:strRef>
          </c:cat>
          <c:val>
            <c:numRef>
              <c:f>'Grafico Gravedad'!$C$7:$E$7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86-4FFB-A8F6-F14D119F377E}"/>
            </c:ext>
          </c:extLst>
        </c:ser>
        <c:ser>
          <c:idx val="5"/>
          <c:order val="5"/>
          <c:tx>
            <c:strRef>
              <c:f>'Grafico Gravedad'!$B$8</c:f>
              <c:strCache>
                <c:ptCount val="1"/>
                <c:pt idx="0">
                  <c:v>H1N1</c:v>
                </c:pt>
              </c:strCache>
            </c:strRef>
          </c:tx>
          <c:invertIfNegative val="0"/>
          <c:cat>
            <c:strRef>
              <c:f>'Grafico Gravedad'!$C$2:$E$2</c:f>
              <c:strCache>
                <c:ptCount val="3"/>
                <c:pt idx="0">
                  <c:v>Hospitalización</c:v>
                </c:pt>
                <c:pt idx="1">
                  <c:v>UCI</c:v>
                </c:pt>
                <c:pt idx="2">
                  <c:v>Fallecidos</c:v>
                </c:pt>
              </c:strCache>
            </c:strRef>
          </c:cat>
          <c:val>
            <c:numRef>
              <c:f>'Grafico Gravedad'!$C$8:$E$8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986-4FFB-A8F6-F14D119F377E}"/>
            </c:ext>
          </c:extLst>
        </c:ser>
        <c:ser>
          <c:idx val="6"/>
          <c:order val="6"/>
          <c:tx>
            <c:strRef>
              <c:f>'Grafico Gravedad'!$B$9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'Grafico Gravedad'!$C$2:$E$2</c:f>
              <c:strCache>
                <c:ptCount val="3"/>
                <c:pt idx="0">
                  <c:v>Hospitalización</c:v>
                </c:pt>
                <c:pt idx="1">
                  <c:v>UCI</c:v>
                </c:pt>
                <c:pt idx="2">
                  <c:v>Fallecidos</c:v>
                </c:pt>
              </c:strCache>
            </c:strRef>
          </c:cat>
          <c:val>
            <c:numRef>
              <c:f>'Grafico Gravedad'!$C$9:$E$9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986-4FFB-A8F6-F14D119F377E}"/>
            </c:ext>
          </c:extLst>
        </c:ser>
        <c:ser>
          <c:idx val="7"/>
          <c:order val="7"/>
          <c:tx>
            <c:strRef>
              <c:f>'Grafico Gravedad'!$B$10</c:f>
              <c:strCache>
                <c:ptCount val="1"/>
                <c:pt idx="0">
                  <c:v>A no subtificado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'Grafico Gravedad'!$C$2:$E$2</c:f>
              <c:strCache>
                <c:ptCount val="3"/>
                <c:pt idx="0">
                  <c:v>Hospitalización</c:v>
                </c:pt>
                <c:pt idx="1">
                  <c:v>UCI</c:v>
                </c:pt>
                <c:pt idx="2">
                  <c:v>Fallecidos</c:v>
                </c:pt>
              </c:strCache>
            </c:strRef>
          </c:cat>
          <c:val>
            <c:numRef>
              <c:f>'Grafico Gravedad'!$C$10:$E$10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986-4FFB-A8F6-F14D119F377E}"/>
            </c:ext>
          </c:extLst>
        </c:ser>
        <c:ser>
          <c:idx val="8"/>
          <c:order val="8"/>
          <c:tx>
            <c:strRef>
              <c:f>'Grafico Gravedad'!$B$11</c:f>
              <c:strCache>
                <c:ptCount val="1"/>
                <c:pt idx="0">
                  <c:v>A(H1N1)pmd09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'Grafico Gravedad'!$C$2:$E$2</c:f>
              <c:strCache>
                <c:ptCount val="3"/>
                <c:pt idx="0">
                  <c:v>Hospitalización</c:v>
                </c:pt>
                <c:pt idx="1">
                  <c:v>UCI</c:v>
                </c:pt>
                <c:pt idx="2">
                  <c:v>Fallecidos</c:v>
                </c:pt>
              </c:strCache>
            </c:strRef>
          </c:cat>
          <c:val>
            <c:numRef>
              <c:f>'Grafico Gravedad'!$C$11:$E$11</c:f>
              <c:numCache>
                <c:formatCode>General</c:formatCode>
                <c:ptCount val="3"/>
                <c:pt idx="0">
                  <c:v>182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986-4FFB-A8F6-F14D119F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5379072"/>
        <c:axId val="165562048"/>
      </c:barChart>
      <c:catAx>
        <c:axId val="1653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562048"/>
        <c:crosses val="autoZero"/>
        <c:auto val="1"/>
        <c:lblAlgn val="ctr"/>
        <c:lblOffset val="100"/>
        <c:noMultiLvlLbl val="0"/>
      </c:catAx>
      <c:valAx>
        <c:axId val="165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Porcentaje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3790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Distribución de virus respiratorios en vigilancia de IRAG según grupos de edad. 
 Honduras, SE 1 al 1 / 2018</c:v>
            </c:pt>
          </c:strCache>
        </c:strRef>
      </c:tx>
      <c:layout>
        <c:manualLayout>
          <c:xMode val="edge"/>
          <c:yMode val="edge"/>
          <c:x val="0.16094326172191548"/>
          <c:y val="1.84162071484183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'Graficos EDAD'!$B$3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strRef>
              <c:f>'Graficos EDAD'!$C$2:$H$2</c:f>
              <c:strCache>
                <c:ptCount val="6"/>
                <c:pt idx="0">
                  <c:v>&lt;1 año</c:v>
                </c:pt>
                <c:pt idx="1">
                  <c:v>1 a 4 años</c:v>
                </c:pt>
                <c:pt idx="2">
                  <c:v>5 a 14 años</c:v>
                </c:pt>
                <c:pt idx="3">
                  <c:v>15 a 49 años</c:v>
                </c:pt>
                <c:pt idx="4">
                  <c:v>50 a 59 años</c:v>
                </c:pt>
                <c:pt idx="5">
                  <c:v>60 y más</c:v>
                </c:pt>
              </c:strCache>
            </c:strRef>
          </c:cat>
          <c:val>
            <c:numRef>
              <c:f>'Graficos EDAD'!$C$3:$H$3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94-4FAA-A67D-F055C365E785}"/>
            </c:ext>
          </c:extLst>
        </c:ser>
        <c:ser>
          <c:idx val="1"/>
          <c:order val="1"/>
          <c:tx>
            <c:strRef>
              <c:f>'Graficos EDAD'!$B$4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'Graficos EDAD'!$C$2:$H$2</c:f>
              <c:strCache>
                <c:ptCount val="6"/>
                <c:pt idx="0">
                  <c:v>&lt;1 año</c:v>
                </c:pt>
                <c:pt idx="1">
                  <c:v>1 a 4 años</c:v>
                </c:pt>
                <c:pt idx="2">
                  <c:v>5 a 14 años</c:v>
                </c:pt>
                <c:pt idx="3">
                  <c:v>15 a 49 años</c:v>
                </c:pt>
                <c:pt idx="4">
                  <c:v>50 a 59 años</c:v>
                </c:pt>
                <c:pt idx="5">
                  <c:v>60 y más</c:v>
                </c:pt>
              </c:strCache>
            </c:strRef>
          </c:cat>
          <c:val>
            <c:numRef>
              <c:f>'Graficos EDAD'!$C$4:$H$4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94-4FAA-A67D-F055C365E785}"/>
            </c:ext>
          </c:extLst>
        </c:ser>
        <c:ser>
          <c:idx val="2"/>
          <c:order val="2"/>
          <c:tx>
            <c:strRef>
              <c:f>'Graficos EDAD'!$B$5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CC00FF"/>
            </a:solidFill>
          </c:spPr>
          <c:invertIfNegative val="0"/>
          <c:cat>
            <c:strRef>
              <c:f>'Graficos EDAD'!$C$2:$H$2</c:f>
              <c:strCache>
                <c:ptCount val="6"/>
                <c:pt idx="0">
                  <c:v>&lt;1 año</c:v>
                </c:pt>
                <c:pt idx="1">
                  <c:v>1 a 4 años</c:v>
                </c:pt>
                <c:pt idx="2">
                  <c:v>5 a 14 años</c:v>
                </c:pt>
                <c:pt idx="3">
                  <c:v>15 a 49 años</c:v>
                </c:pt>
                <c:pt idx="4">
                  <c:v>50 a 59 años</c:v>
                </c:pt>
                <c:pt idx="5">
                  <c:v>60 y más</c:v>
                </c:pt>
              </c:strCache>
            </c:strRef>
          </c:cat>
          <c:val>
            <c:numRef>
              <c:f>'Graficos EDAD'!$C$5:$H$5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94-4FAA-A67D-F055C365E785}"/>
            </c:ext>
          </c:extLst>
        </c:ser>
        <c:ser>
          <c:idx val="3"/>
          <c:order val="3"/>
          <c:tx>
            <c:strRef>
              <c:f>'Graficos EDAD'!$B$6</c:f>
              <c:strCache>
                <c:ptCount val="1"/>
                <c:pt idx="0">
                  <c:v>Influenza  B</c:v>
                </c:pt>
              </c:strCache>
            </c:strRef>
          </c:tx>
          <c:spPr>
            <a:solidFill>
              <a:srgbClr val="66FF66"/>
            </a:solidFill>
          </c:spPr>
          <c:invertIfNegative val="0"/>
          <c:cat>
            <c:strRef>
              <c:f>'Graficos EDAD'!$C$2:$H$2</c:f>
              <c:strCache>
                <c:ptCount val="6"/>
                <c:pt idx="0">
                  <c:v>&lt;1 año</c:v>
                </c:pt>
                <c:pt idx="1">
                  <c:v>1 a 4 años</c:v>
                </c:pt>
                <c:pt idx="2">
                  <c:v>5 a 14 años</c:v>
                </c:pt>
                <c:pt idx="3">
                  <c:v>15 a 49 años</c:v>
                </c:pt>
                <c:pt idx="4">
                  <c:v>50 a 59 años</c:v>
                </c:pt>
                <c:pt idx="5">
                  <c:v>60 y más</c:v>
                </c:pt>
              </c:strCache>
            </c:strRef>
          </c:cat>
          <c:val>
            <c:numRef>
              <c:f>'Graficos EDAD'!$C$6:$H$6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14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794-4FAA-A67D-F055C365E785}"/>
            </c:ext>
          </c:extLst>
        </c:ser>
        <c:ser>
          <c:idx val="4"/>
          <c:order val="4"/>
          <c:tx>
            <c:strRef>
              <c:f>'Graficos EDAD'!$B$7</c:f>
              <c:strCache>
                <c:ptCount val="1"/>
                <c:pt idx="0">
                  <c:v>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'Graficos EDAD'!$C$2:$H$2</c:f>
              <c:strCache>
                <c:ptCount val="6"/>
                <c:pt idx="0">
                  <c:v>&lt;1 año</c:v>
                </c:pt>
                <c:pt idx="1">
                  <c:v>1 a 4 años</c:v>
                </c:pt>
                <c:pt idx="2">
                  <c:v>5 a 14 años</c:v>
                </c:pt>
                <c:pt idx="3">
                  <c:v>15 a 49 años</c:v>
                </c:pt>
                <c:pt idx="4">
                  <c:v>50 a 59 años</c:v>
                </c:pt>
                <c:pt idx="5">
                  <c:v>60 y más</c:v>
                </c:pt>
              </c:strCache>
            </c:strRef>
          </c:cat>
          <c:val>
            <c:numRef>
              <c:f>'Graficos EDAD'!$C$7:$H$7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794-4FAA-A67D-F055C365E785}"/>
            </c:ext>
          </c:extLst>
        </c:ser>
        <c:ser>
          <c:idx val="5"/>
          <c:order val="5"/>
          <c:tx>
            <c:strRef>
              <c:f>'Graficos EDAD'!$B$8</c:f>
              <c:strCache>
                <c:ptCount val="1"/>
                <c:pt idx="0">
                  <c:v>H1N1</c:v>
                </c:pt>
              </c:strCache>
            </c:strRef>
          </c:tx>
          <c:invertIfNegative val="0"/>
          <c:cat>
            <c:strRef>
              <c:f>'Graficos EDAD'!$C$2:$H$2</c:f>
              <c:strCache>
                <c:ptCount val="6"/>
                <c:pt idx="0">
                  <c:v>&lt;1 año</c:v>
                </c:pt>
                <c:pt idx="1">
                  <c:v>1 a 4 años</c:v>
                </c:pt>
                <c:pt idx="2">
                  <c:v>5 a 14 años</c:v>
                </c:pt>
                <c:pt idx="3">
                  <c:v>15 a 49 años</c:v>
                </c:pt>
                <c:pt idx="4">
                  <c:v>50 a 59 años</c:v>
                </c:pt>
                <c:pt idx="5">
                  <c:v>60 y más</c:v>
                </c:pt>
              </c:strCache>
            </c:strRef>
          </c:cat>
          <c:val>
            <c:numRef>
              <c:f>'Graficos EDAD'!$C$8:$H$8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794-4FAA-A67D-F055C365E785}"/>
            </c:ext>
          </c:extLst>
        </c:ser>
        <c:ser>
          <c:idx val="6"/>
          <c:order val="6"/>
          <c:tx>
            <c:strRef>
              <c:f>'Graficos EDAD'!$B$9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'Graficos EDAD'!$C$2:$H$2</c:f>
              <c:strCache>
                <c:ptCount val="6"/>
                <c:pt idx="0">
                  <c:v>&lt;1 año</c:v>
                </c:pt>
                <c:pt idx="1">
                  <c:v>1 a 4 años</c:v>
                </c:pt>
                <c:pt idx="2">
                  <c:v>5 a 14 años</c:v>
                </c:pt>
                <c:pt idx="3">
                  <c:v>15 a 49 años</c:v>
                </c:pt>
                <c:pt idx="4">
                  <c:v>50 a 59 años</c:v>
                </c:pt>
                <c:pt idx="5">
                  <c:v>60 y más</c:v>
                </c:pt>
              </c:strCache>
            </c:strRef>
          </c:cat>
          <c:val>
            <c:numRef>
              <c:f>'Graficos EDAD'!$C$9:$H$9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794-4FAA-A67D-F055C365E785}"/>
            </c:ext>
          </c:extLst>
        </c:ser>
        <c:ser>
          <c:idx val="7"/>
          <c:order val="7"/>
          <c:tx>
            <c:strRef>
              <c:f>'Graficos EDAD'!$B$10</c:f>
              <c:strCache>
                <c:ptCount val="1"/>
                <c:pt idx="0">
                  <c:v>A no subtificado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'Graficos EDAD'!$C$2:$H$2</c:f>
              <c:strCache>
                <c:ptCount val="6"/>
                <c:pt idx="0">
                  <c:v>&lt;1 año</c:v>
                </c:pt>
                <c:pt idx="1">
                  <c:v>1 a 4 años</c:v>
                </c:pt>
                <c:pt idx="2">
                  <c:v>5 a 14 años</c:v>
                </c:pt>
                <c:pt idx="3">
                  <c:v>15 a 49 años</c:v>
                </c:pt>
                <c:pt idx="4">
                  <c:v>50 a 59 años</c:v>
                </c:pt>
                <c:pt idx="5">
                  <c:v>60 y más</c:v>
                </c:pt>
              </c:strCache>
            </c:strRef>
          </c:cat>
          <c:val>
            <c:numRef>
              <c:f>'Graficos EDAD'!$C$10:$H$10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794-4FAA-A67D-F055C365E785}"/>
            </c:ext>
          </c:extLst>
        </c:ser>
        <c:ser>
          <c:idx val="8"/>
          <c:order val="8"/>
          <c:tx>
            <c:strRef>
              <c:f>'Graficos EDAD'!$B$11</c:f>
              <c:strCache>
                <c:ptCount val="1"/>
                <c:pt idx="0">
                  <c:v>A(H1N1)pmd09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'Graficos EDAD'!$C$2:$H$2</c:f>
              <c:strCache>
                <c:ptCount val="6"/>
                <c:pt idx="0">
                  <c:v>&lt;1 año</c:v>
                </c:pt>
                <c:pt idx="1">
                  <c:v>1 a 4 años</c:v>
                </c:pt>
                <c:pt idx="2">
                  <c:v>5 a 14 años</c:v>
                </c:pt>
                <c:pt idx="3">
                  <c:v>15 a 49 años</c:v>
                </c:pt>
                <c:pt idx="4">
                  <c:v>50 a 59 años</c:v>
                </c:pt>
                <c:pt idx="5">
                  <c:v>60 y más</c:v>
                </c:pt>
              </c:strCache>
            </c:strRef>
          </c:cat>
          <c:val>
            <c:numRef>
              <c:f>'Graficos EDAD'!$C$11:$H$11</c:f>
              <c:numCache>
                <c:formatCode>General</c:formatCode>
                <c:ptCount val="6"/>
                <c:pt idx="0">
                  <c:v>34</c:v>
                </c:pt>
                <c:pt idx="1">
                  <c:v>57</c:v>
                </c:pt>
                <c:pt idx="2">
                  <c:v>32</c:v>
                </c:pt>
                <c:pt idx="3">
                  <c:v>35</c:v>
                </c:pt>
                <c:pt idx="4">
                  <c:v>2</c:v>
                </c:pt>
                <c:pt idx="5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794-4FAA-A67D-F055C365E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5736448"/>
        <c:axId val="165564928"/>
      </c:barChart>
      <c:catAx>
        <c:axId val="1657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564928"/>
        <c:crosses val="autoZero"/>
        <c:auto val="1"/>
        <c:lblAlgn val="ctr"/>
        <c:lblOffset val="100"/>
        <c:noMultiLvlLbl val="0"/>
      </c:catAx>
      <c:valAx>
        <c:axId val="16556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 sz="18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Número de casos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 sz="18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 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573644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19</xdr:col>
      <xdr:colOff>85725</xdr:colOff>
      <xdr:row>0</xdr:row>
      <xdr:rowOff>0</xdr:rowOff>
    </xdr:to>
    <xdr:graphicFrame macro="[0]!Pais">
      <xdr:nvGraphicFramePr>
        <xdr:cNvPr id="11130233" name="Chart 1026">
          <a:extLst>
            <a:ext uri="{FF2B5EF4-FFF2-40B4-BE49-F238E27FC236}">
              <a16:creationId xmlns:a16="http://schemas.microsoft.com/office/drawing/2014/main" xmlns="" id="{00000000-0008-0000-0200-000079D5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755650</xdr:colOff>
      <xdr:row>101</xdr:row>
      <xdr:rowOff>34925</xdr:rowOff>
    </xdr:from>
    <xdr:to>
      <xdr:col>18</xdr:col>
      <xdr:colOff>250825</xdr:colOff>
      <xdr:row>142</xdr:row>
      <xdr:rowOff>9525</xdr:rowOff>
    </xdr:to>
    <xdr:graphicFrame macro="">
      <xdr:nvGraphicFramePr>
        <xdr:cNvPr id="11130234" name="Chart 1027">
          <a:extLst>
            <a:ext uri="{FF2B5EF4-FFF2-40B4-BE49-F238E27FC236}">
              <a16:creationId xmlns:a16="http://schemas.microsoft.com/office/drawing/2014/main" xmlns="" id="{00000000-0008-0000-0200-00007AD5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200</xdr:row>
      <xdr:rowOff>114300</xdr:rowOff>
    </xdr:from>
    <xdr:to>
      <xdr:col>17</xdr:col>
      <xdr:colOff>152400</xdr:colOff>
      <xdr:row>253</xdr:row>
      <xdr:rowOff>104775</xdr:rowOff>
    </xdr:to>
    <xdr:graphicFrame macro="">
      <xdr:nvGraphicFramePr>
        <xdr:cNvPr id="11130235" name="Chart 1029">
          <a:extLst>
            <a:ext uri="{FF2B5EF4-FFF2-40B4-BE49-F238E27FC236}">
              <a16:creationId xmlns:a16="http://schemas.microsoft.com/office/drawing/2014/main" xmlns="" id="{00000000-0008-0000-0200-00007BD5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49</xdr:row>
      <xdr:rowOff>28575</xdr:rowOff>
    </xdr:from>
    <xdr:to>
      <xdr:col>17</xdr:col>
      <xdr:colOff>723900</xdr:colOff>
      <xdr:row>88</xdr:row>
      <xdr:rowOff>85725</xdr:rowOff>
    </xdr:to>
    <xdr:graphicFrame macro="">
      <xdr:nvGraphicFramePr>
        <xdr:cNvPr id="11130236" name="Chart 1034">
          <a:extLst>
            <a:ext uri="{FF2B5EF4-FFF2-40B4-BE49-F238E27FC236}">
              <a16:creationId xmlns:a16="http://schemas.microsoft.com/office/drawing/2014/main" xmlns="" id="{00000000-0008-0000-0200-00007CD5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147</xdr:row>
      <xdr:rowOff>9525</xdr:rowOff>
    </xdr:from>
    <xdr:to>
      <xdr:col>17</xdr:col>
      <xdr:colOff>628650</xdr:colOff>
      <xdr:row>194</xdr:row>
      <xdr:rowOff>95250</xdr:rowOff>
    </xdr:to>
    <xdr:graphicFrame macro="">
      <xdr:nvGraphicFramePr>
        <xdr:cNvPr id="11130237" name="Chart 1036">
          <a:extLst>
            <a:ext uri="{FF2B5EF4-FFF2-40B4-BE49-F238E27FC236}">
              <a16:creationId xmlns:a16="http://schemas.microsoft.com/office/drawing/2014/main" xmlns="" id="{00000000-0008-0000-0200-00007DD5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4</xdr:row>
      <xdr:rowOff>47625</xdr:rowOff>
    </xdr:from>
    <xdr:to>
      <xdr:col>39</xdr:col>
      <xdr:colOff>333375</xdr:colOff>
      <xdr:row>40</xdr:row>
      <xdr:rowOff>171450</xdr:rowOff>
    </xdr:to>
    <xdr:graphicFrame macro="">
      <xdr:nvGraphicFramePr>
        <xdr:cNvPr id="11130238" name="10 Gráfico">
          <a:extLst>
            <a:ext uri="{FF2B5EF4-FFF2-40B4-BE49-F238E27FC236}">
              <a16:creationId xmlns:a16="http://schemas.microsoft.com/office/drawing/2014/main" xmlns="" id="{00000000-0008-0000-0200-00007ED5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647700</xdr:colOff>
      <xdr:row>38</xdr:row>
      <xdr:rowOff>9525</xdr:rowOff>
    </xdr:from>
    <xdr:to>
      <xdr:col>38</xdr:col>
      <xdr:colOff>428625</xdr:colOff>
      <xdr:row>40</xdr:row>
      <xdr:rowOff>190500</xdr:rowOff>
    </xdr:to>
    <xdr:pic>
      <xdr:nvPicPr>
        <xdr:cNvPr id="11130239" name="Picture 2887">
          <a:extLst>
            <a:ext uri="{FF2B5EF4-FFF2-40B4-BE49-F238E27FC236}">
              <a16:creationId xmlns:a16="http://schemas.microsoft.com/office/drawing/2014/main" xmlns="" id="{00000000-0008-0000-0200-00007FD5A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649700" y="6162675"/>
          <a:ext cx="127349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4</xdr:row>
      <xdr:rowOff>28575</xdr:rowOff>
    </xdr:from>
    <xdr:to>
      <xdr:col>20</xdr:col>
      <xdr:colOff>0</xdr:colOff>
      <xdr:row>40</xdr:row>
      <xdr:rowOff>180975</xdr:rowOff>
    </xdr:to>
    <xdr:graphicFrame macro="">
      <xdr:nvGraphicFramePr>
        <xdr:cNvPr id="11130240" name="9 Gráfico">
          <a:extLst>
            <a:ext uri="{FF2B5EF4-FFF2-40B4-BE49-F238E27FC236}">
              <a16:creationId xmlns:a16="http://schemas.microsoft.com/office/drawing/2014/main" xmlns="" id="{00000000-0008-0000-0200-000080D5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0.80537</cdr:x>
      <cdr:y>0.5599</cdr:y>
    </cdr:from>
    <cdr:to>
      <cdr:x>0.8123</cdr:x>
      <cdr:y>0.54917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50507" y="2838248"/>
          <a:ext cx="173036" cy="303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17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47625</xdr:rowOff>
    </xdr:from>
    <xdr:to>
      <xdr:col>15</xdr:col>
      <xdr:colOff>495300</xdr:colOff>
      <xdr:row>29</xdr:row>
      <xdr:rowOff>123825</xdr:rowOff>
    </xdr:to>
    <xdr:graphicFrame macro="">
      <xdr:nvGraphicFramePr>
        <xdr:cNvPr id="440990" name="2 Gráfico">
          <a:extLst>
            <a:ext uri="{FF2B5EF4-FFF2-40B4-BE49-F238E27FC236}">
              <a16:creationId xmlns:a16="http://schemas.microsoft.com/office/drawing/2014/main" xmlns="" id="{00000000-0008-0000-0300-00009EBA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38100</xdr:rowOff>
    </xdr:from>
    <xdr:to>
      <xdr:col>22</xdr:col>
      <xdr:colOff>152400</xdr:colOff>
      <xdr:row>30</xdr:row>
      <xdr:rowOff>38100</xdr:rowOff>
    </xdr:to>
    <xdr:graphicFrame macro="">
      <xdr:nvGraphicFramePr>
        <xdr:cNvPr id="44795" name="2 Gráfico">
          <a:extLst>
            <a:ext uri="{FF2B5EF4-FFF2-40B4-BE49-F238E27FC236}">
              <a16:creationId xmlns:a16="http://schemas.microsoft.com/office/drawing/2014/main" xmlns="" id="{00000000-0008-0000-0400-0000FBA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40822</xdr:colOff>
      <xdr:row>58</xdr:row>
      <xdr:rowOff>108858</xdr:rowOff>
    </xdr:from>
    <xdr:to>
      <xdr:col>67</xdr:col>
      <xdr:colOff>571501</xdr:colOff>
      <xdr:row>87</xdr:row>
      <xdr:rowOff>76200</xdr:rowOff>
    </xdr:to>
    <xdr:graphicFrame macro="">
      <xdr:nvGraphicFramePr>
        <xdr:cNvPr id="9770578" name="3 Gráfico">
          <a:extLst>
            <a:ext uri="{FF2B5EF4-FFF2-40B4-BE49-F238E27FC236}">
              <a16:creationId xmlns:a16="http://schemas.microsoft.com/office/drawing/2014/main" xmlns="" id="{00000000-0008-0000-0500-00005216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61</xdr:row>
      <xdr:rowOff>66675</xdr:rowOff>
    </xdr:from>
    <xdr:to>
      <xdr:col>21</xdr:col>
      <xdr:colOff>4819650</xdr:colOff>
      <xdr:row>89</xdr:row>
      <xdr:rowOff>209550</xdr:rowOff>
    </xdr:to>
    <xdr:graphicFrame macro="">
      <xdr:nvGraphicFramePr>
        <xdr:cNvPr id="9770579" name="5 Gráfico">
          <a:extLst>
            <a:ext uri="{FF2B5EF4-FFF2-40B4-BE49-F238E27FC236}">
              <a16:creationId xmlns:a16="http://schemas.microsoft.com/office/drawing/2014/main" xmlns="" id="{00000000-0008-0000-0500-00005316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13607</xdr:colOff>
      <xdr:row>61</xdr:row>
      <xdr:rowOff>54430</xdr:rowOff>
    </xdr:from>
    <xdr:to>
      <xdr:col>10</xdr:col>
      <xdr:colOff>3918857</xdr:colOff>
      <xdr:row>89</xdr:row>
      <xdr:rowOff>160564</xdr:rowOff>
    </xdr:to>
    <xdr:graphicFrame macro="">
      <xdr:nvGraphicFramePr>
        <xdr:cNvPr id="9770580" name="6 Gráfico">
          <a:extLst>
            <a:ext uri="{FF2B5EF4-FFF2-40B4-BE49-F238E27FC236}">
              <a16:creationId xmlns:a16="http://schemas.microsoft.com/office/drawing/2014/main" xmlns="" id="{00000000-0008-0000-0500-00005416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5079547</xdr:colOff>
      <xdr:row>61</xdr:row>
      <xdr:rowOff>20411</xdr:rowOff>
    </xdr:from>
    <xdr:to>
      <xdr:col>32</xdr:col>
      <xdr:colOff>4316185</xdr:colOff>
      <xdr:row>90</xdr:row>
      <xdr:rowOff>204108</xdr:rowOff>
    </xdr:to>
    <xdr:graphicFrame macro="">
      <xdr:nvGraphicFramePr>
        <xdr:cNvPr id="9770581" name="5 Gráfico">
          <a:extLst>
            <a:ext uri="{FF2B5EF4-FFF2-40B4-BE49-F238E27FC236}">
              <a16:creationId xmlns:a16="http://schemas.microsoft.com/office/drawing/2014/main" xmlns="" id="{00000000-0008-0000-0500-00005516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4463142</xdr:colOff>
      <xdr:row>61</xdr:row>
      <xdr:rowOff>27214</xdr:rowOff>
    </xdr:from>
    <xdr:to>
      <xdr:col>43</xdr:col>
      <xdr:colOff>4136571</xdr:colOff>
      <xdr:row>90</xdr:row>
      <xdr:rowOff>219075</xdr:rowOff>
    </xdr:to>
    <xdr:graphicFrame macro="">
      <xdr:nvGraphicFramePr>
        <xdr:cNvPr id="9770582" name="5 Gráfico">
          <a:extLst>
            <a:ext uri="{FF2B5EF4-FFF2-40B4-BE49-F238E27FC236}">
              <a16:creationId xmlns:a16="http://schemas.microsoft.com/office/drawing/2014/main" xmlns="" id="{00000000-0008-0000-0500-00005616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27214</xdr:colOff>
      <xdr:row>60</xdr:row>
      <xdr:rowOff>149678</xdr:rowOff>
    </xdr:from>
    <xdr:to>
      <xdr:col>54</xdr:col>
      <xdr:colOff>3854903</xdr:colOff>
      <xdr:row>90</xdr:row>
      <xdr:rowOff>178253</xdr:rowOff>
    </xdr:to>
    <xdr:graphicFrame macro="">
      <xdr:nvGraphicFramePr>
        <xdr:cNvPr id="7" name="5 Gráfico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64</xdr:row>
      <xdr:rowOff>38100</xdr:rowOff>
    </xdr:from>
    <xdr:to>
      <xdr:col>9</xdr:col>
      <xdr:colOff>723900</xdr:colOff>
      <xdr:row>86</xdr:row>
      <xdr:rowOff>85725</xdr:rowOff>
    </xdr:to>
    <xdr:graphicFrame macro="">
      <xdr:nvGraphicFramePr>
        <xdr:cNvPr id="9422233" name="7 Gráfico">
          <a:extLst>
            <a:ext uri="{FF2B5EF4-FFF2-40B4-BE49-F238E27FC236}">
              <a16:creationId xmlns:a16="http://schemas.microsoft.com/office/drawing/2014/main" xmlns="" id="{00000000-0008-0000-0700-000099C58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63</xdr:row>
      <xdr:rowOff>104775</xdr:rowOff>
    </xdr:from>
    <xdr:to>
      <xdr:col>20</xdr:col>
      <xdr:colOff>561975</xdr:colOff>
      <xdr:row>85</xdr:row>
      <xdr:rowOff>161925</xdr:rowOff>
    </xdr:to>
    <xdr:graphicFrame macro="">
      <xdr:nvGraphicFramePr>
        <xdr:cNvPr id="9422234" name="7 Gráfico">
          <a:extLst>
            <a:ext uri="{FF2B5EF4-FFF2-40B4-BE49-F238E27FC236}">
              <a16:creationId xmlns:a16="http://schemas.microsoft.com/office/drawing/2014/main" xmlns="" id="{00000000-0008-0000-0700-00009AC58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400050</xdr:colOff>
      <xdr:row>64</xdr:row>
      <xdr:rowOff>0</xdr:rowOff>
    </xdr:from>
    <xdr:to>
      <xdr:col>31</xdr:col>
      <xdr:colOff>504825</xdr:colOff>
      <xdr:row>86</xdr:row>
      <xdr:rowOff>57150</xdr:rowOff>
    </xdr:to>
    <xdr:graphicFrame macro="">
      <xdr:nvGraphicFramePr>
        <xdr:cNvPr id="9422235" name="7 Gráfico">
          <a:extLst>
            <a:ext uri="{FF2B5EF4-FFF2-40B4-BE49-F238E27FC236}">
              <a16:creationId xmlns:a16="http://schemas.microsoft.com/office/drawing/2014/main" xmlns="" id="{00000000-0008-0000-0700-00009BC58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F149"/>
  <sheetViews>
    <sheetView showGridLines="0" tabSelected="1" zoomScale="75" zoomScaleNormal="75" workbookViewId="0">
      <pane ySplit="5" topLeftCell="A6" activePane="bottomLeft" state="frozen"/>
      <selection activeCell="D1" sqref="D1"/>
      <selection pane="bottomLeft" activeCell="D2" sqref="D2"/>
    </sheetView>
  </sheetViews>
  <sheetFormatPr baseColWidth="10" defaultColWidth="11.42578125" defaultRowHeight="12.75" x14ac:dyDescent="0.2"/>
  <cols>
    <col min="2" max="2" width="5.85546875" bestFit="1" customWidth="1"/>
    <col min="3" max="3" width="11.42578125" customWidth="1"/>
    <col min="4" max="6" width="14" customWidth="1"/>
    <col min="7" max="7" width="9.85546875" customWidth="1"/>
    <col min="8" max="8" width="14.28515625" customWidth="1"/>
    <col min="9" max="9" width="13.28515625" customWidth="1"/>
    <col min="10" max="10" width="14.5703125" customWidth="1"/>
    <col min="11" max="12" width="7.42578125" customWidth="1"/>
    <col min="13" max="13" width="11.140625" customWidth="1"/>
    <col min="14" max="14" width="10.5703125" customWidth="1"/>
    <col min="15" max="15" width="12.7109375" customWidth="1"/>
    <col min="16" max="16" width="11" customWidth="1"/>
    <col min="17" max="17" width="13.42578125" customWidth="1"/>
    <col min="18" max="18" width="13.7109375" customWidth="1"/>
    <col min="19" max="20" width="15" customWidth="1"/>
    <col min="21" max="27" width="13.7109375" customWidth="1"/>
    <col min="28" max="31" width="15" customWidth="1"/>
  </cols>
  <sheetData>
    <row r="1" spans="3:32" s="8" customFormat="1" ht="20.25" x14ac:dyDescent="0.3">
      <c r="C1" s="14" t="s">
        <v>78</v>
      </c>
      <c r="D1" s="27" t="str">
        <f>Leyendas!C2</f>
        <v>Honduras</v>
      </c>
      <c r="E1" s="20"/>
      <c r="F1" s="15"/>
      <c r="G1" s="15"/>
      <c r="H1" s="15"/>
      <c r="I1" s="15"/>
      <c r="J1" s="15"/>
      <c r="K1" s="15"/>
      <c r="L1" s="15"/>
      <c r="M1" s="15"/>
      <c r="N1" s="15"/>
      <c r="O1" s="134" t="s">
        <v>91</v>
      </c>
      <c r="P1" s="135"/>
      <c r="Q1" s="135"/>
      <c r="R1" s="136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3:32" s="9" customFormat="1" ht="20.25" x14ac:dyDescent="0.3">
      <c r="C2" s="14" t="s">
        <v>88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37"/>
      <c r="P2" s="138"/>
      <c r="Q2" s="138"/>
      <c r="R2" s="139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3:32" s="9" customFormat="1" ht="38.25" customHeight="1" x14ac:dyDescent="0.3">
      <c r="C3" s="15"/>
      <c r="D3" s="143" t="s">
        <v>87</v>
      </c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0"/>
      <c r="P3" s="141"/>
      <c r="Q3" s="141"/>
      <c r="R3" s="142"/>
      <c r="S3" s="15"/>
      <c r="T3" s="1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</row>
    <row r="4" spans="3:32" ht="42.75" customHeight="1" x14ac:dyDescent="0.25">
      <c r="C4" s="107" t="s">
        <v>0</v>
      </c>
      <c r="D4" s="146" t="s">
        <v>63</v>
      </c>
      <c r="E4" s="146"/>
      <c r="F4" s="146"/>
      <c r="G4" s="146"/>
      <c r="H4" s="147"/>
      <c r="I4" s="21"/>
      <c r="J4" s="148" t="s">
        <v>1</v>
      </c>
      <c r="K4" s="146"/>
      <c r="L4" s="146"/>
      <c r="M4" s="146"/>
      <c r="N4" s="107"/>
      <c r="O4" s="154" t="s">
        <v>4</v>
      </c>
      <c r="P4" s="154" t="s">
        <v>5</v>
      </c>
      <c r="Q4" s="154" t="s">
        <v>40</v>
      </c>
      <c r="R4" s="154" t="s">
        <v>6</v>
      </c>
      <c r="S4" s="153" t="s">
        <v>66</v>
      </c>
      <c r="T4" s="147" t="s">
        <v>89</v>
      </c>
      <c r="U4" s="162" t="s">
        <v>90</v>
      </c>
      <c r="V4" s="149" t="s">
        <v>73</v>
      </c>
      <c r="W4" s="149"/>
      <c r="X4" s="149"/>
      <c r="Y4" s="149"/>
      <c r="Z4" s="149"/>
      <c r="AA4" s="149" t="s">
        <v>71</v>
      </c>
      <c r="AB4" s="149" t="s">
        <v>68</v>
      </c>
      <c r="AC4" s="149" t="s">
        <v>67</v>
      </c>
      <c r="AD4" s="149" t="s">
        <v>69</v>
      </c>
      <c r="AE4" s="151" t="s">
        <v>70</v>
      </c>
    </row>
    <row r="5" spans="3:32" s="4" customFormat="1" ht="43.5" customHeight="1" x14ac:dyDescent="0.25">
      <c r="C5" s="108"/>
      <c r="D5" s="49" t="s">
        <v>134</v>
      </c>
      <c r="E5" s="49" t="s">
        <v>80</v>
      </c>
      <c r="F5" s="49" t="s">
        <v>62</v>
      </c>
      <c r="G5" s="49" t="s">
        <v>82</v>
      </c>
      <c r="H5" s="50" t="s">
        <v>81</v>
      </c>
      <c r="I5" s="21" t="s">
        <v>79</v>
      </c>
      <c r="J5" s="52" t="s">
        <v>2</v>
      </c>
      <c r="K5" s="53" t="s">
        <v>64</v>
      </c>
      <c r="L5" s="53" t="s">
        <v>27</v>
      </c>
      <c r="M5" s="53" t="s">
        <v>42</v>
      </c>
      <c r="N5" s="107" t="s">
        <v>65</v>
      </c>
      <c r="O5" s="146"/>
      <c r="P5" s="146"/>
      <c r="Q5" s="146"/>
      <c r="R5" s="146"/>
      <c r="S5" s="154"/>
      <c r="T5" s="147"/>
      <c r="U5" s="163"/>
      <c r="V5" s="22" t="s">
        <v>72</v>
      </c>
      <c r="W5" s="23" t="s">
        <v>41</v>
      </c>
      <c r="X5" s="23" t="s">
        <v>62</v>
      </c>
      <c r="Y5" s="22" t="s">
        <v>74</v>
      </c>
      <c r="Z5" s="22" t="s">
        <v>75</v>
      </c>
      <c r="AA5" s="150"/>
      <c r="AB5" s="150"/>
      <c r="AC5" s="150"/>
      <c r="AD5" s="150"/>
      <c r="AE5" s="152"/>
    </row>
    <row r="6" spans="3:32" s="8" customFormat="1" ht="16.5" customHeight="1" x14ac:dyDescent="0.25">
      <c r="C6" s="54" t="s">
        <v>104</v>
      </c>
      <c r="D6" s="109"/>
      <c r="E6" s="47"/>
      <c r="F6" s="47"/>
      <c r="G6" s="47"/>
      <c r="H6" s="46"/>
      <c r="I6" s="47"/>
      <c r="J6" s="47"/>
      <c r="K6" s="48"/>
      <c r="L6" s="47"/>
      <c r="M6" s="47"/>
      <c r="N6" s="48"/>
      <c r="O6" s="45">
        <f>SUM(D6:N6)</f>
        <v>0</v>
      </c>
      <c r="P6" s="28">
        <f>O6-N6</f>
        <v>0</v>
      </c>
      <c r="Q6" s="28">
        <f>SUM(D6:I6)</f>
        <v>0</v>
      </c>
      <c r="R6" s="28">
        <f>SUM(D6:H6)</f>
        <v>0</v>
      </c>
      <c r="S6" s="19" t="str">
        <f t="shared" ref="S6:S57" si="0">IF(O6=0,"",P6/O6)</f>
        <v/>
      </c>
      <c r="T6" s="19" t="str">
        <f t="shared" ref="T6:T57" si="1">IF(O6=0,"",Q6/O6)</f>
        <v/>
      </c>
      <c r="U6" s="19" t="str">
        <f t="shared" ref="U6:U57" si="2">IF(O6=0,"",R6/O6)</f>
        <v/>
      </c>
      <c r="V6" s="19" t="str">
        <f t="shared" ref="V6:Z57" si="3">IF($R6=0,"",D6/$R6)</f>
        <v/>
      </c>
      <c r="W6" s="19" t="str">
        <f t="shared" si="3"/>
        <v/>
      </c>
      <c r="X6" s="19" t="str">
        <f t="shared" si="3"/>
        <v/>
      </c>
      <c r="Y6" s="19" t="str">
        <f t="shared" si="3"/>
        <v/>
      </c>
      <c r="Z6" s="19" t="str">
        <f t="shared" si="3"/>
        <v/>
      </c>
      <c r="AA6" s="19" t="str">
        <f t="shared" ref="AA6:AE57" si="4">IF($O6=0,"",I6/$O6)</f>
        <v/>
      </c>
      <c r="AB6" s="19" t="str">
        <f t="shared" si="4"/>
        <v/>
      </c>
      <c r="AC6" s="19" t="str">
        <f t="shared" si="4"/>
        <v/>
      </c>
      <c r="AD6" s="19" t="str">
        <f t="shared" si="4"/>
        <v/>
      </c>
      <c r="AE6" s="19" t="str">
        <f t="shared" si="4"/>
        <v/>
      </c>
      <c r="AF6" s="7"/>
    </row>
    <row r="7" spans="3:32" s="8" customFormat="1" ht="16.5" customHeight="1" x14ac:dyDescent="0.25">
      <c r="C7" s="54" t="s">
        <v>43</v>
      </c>
      <c r="D7" s="109"/>
      <c r="E7" s="47"/>
      <c r="F7" s="47"/>
      <c r="G7" s="47"/>
      <c r="H7" s="46"/>
      <c r="I7" s="47"/>
      <c r="J7" s="47"/>
      <c r="K7" s="48"/>
      <c r="L7" s="47"/>
      <c r="M7" s="47"/>
      <c r="N7" s="48"/>
      <c r="O7" s="45">
        <f t="shared" ref="O7:O70" si="5">SUM(D7:N7)</f>
        <v>0</v>
      </c>
      <c r="P7" s="28">
        <f t="shared" ref="P7:P70" si="6">O7-N7</f>
        <v>0</v>
      </c>
      <c r="Q7" s="28">
        <f t="shared" ref="Q7:Q70" si="7">SUM(D7:I7)</f>
        <v>0</v>
      </c>
      <c r="R7" s="28">
        <f t="shared" ref="R7:R70" si="8">SUM(D7:H7)</f>
        <v>0</v>
      </c>
      <c r="S7" s="19" t="str">
        <f t="shared" ref="S7:S26" si="9">IF(O7=0,"",P7/O7)</f>
        <v/>
      </c>
      <c r="T7" s="19" t="str">
        <f t="shared" ref="T7:T26" si="10">IF(O7=0,"",Q7/O7)</f>
        <v/>
      </c>
      <c r="U7" s="19" t="str">
        <f t="shared" ref="U7:U26" si="11">IF(O7=0,"",R7/O7)</f>
        <v/>
      </c>
      <c r="V7" s="19" t="str">
        <f t="shared" ref="V7:V26" si="12">IF($R7=0,"",D7/$R7)</f>
        <v/>
      </c>
      <c r="W7" s="19" t="str">
        <f t="shared" ref="W7:W26" si="13">IF($R7=0,"",E7/$R7)</f>
        <v/>
      </c>
      <c r="X7" s="19" t="str">
        <f t="shared" ref="X7:X26" si="14">IF($R7=0,"",F7/$R7)</f>
        <v/>
      </c>
      <c r="Y7" s="19" t="str">
        <f t="shared" ref="Y7:Y26" si="15">IF($R7=0,"",G7/$R7)</f>
        <v/>
      </c>
      <c r="Z7" s="19" t="str">
        <f t="shared" ref="Z7:Z26" si="16">IF($R7=0,"",H7/$R7)</f>
        <v/>
      </c>
      <c r="AA7" s="19" t="str">
        <f t="shared" ref="AA7:AA26" si="17">IF($O7=0,"",I7/$O7)</f>
        <v/>
      </c>
      <c r="AB7" s="19" t="str">
        <f t="shared" ref="AB7:AB26" si="18">IF($O7=0,"",J7/$O7)</f>
        <v/>
      </c>
      <c r="AC7" s="19" t="str">
        <f t="shared" ref="AC7:AC26" si="19">IF($O7=0,"",K7/$O7)</f>
        <v/>
      </c>
      <c r="AD7" s="19" t="str">
        <f t="shared" ref="AD7:AD26" si="20">IF($O7=0,"",L7/$O7)</f>
        <v/>
      </c>
      <c r="AE7" s="19" t="str">
        <f t="shared" ref="AE7:AE26" si="21">IF($O7=0,"",M7/$O7)</f>
        <v/>
      </c>
      <c r="AF7" s="7"/>
    </row>
    <row r="8" spans="3:32" s="8" customFormat="1" ht="16.5" customHeight="1" x14ac:dyDescent="0.25">
      <c r="C8" s="54" t="s">
        <v>44</v>
      </c>
      <c r="D8" s="109"/>
      <c r="E8" s="47"/>
      <c r="F8" s="47"/>
      <c r="G8" s="47"/>
      <c r="H8" s="46"/>
      <c r="I8" s="47"/>
      <c r="J8" s="47"/>
      <c r="K8" s="48"/>
      <c r="L8" s="47"/>
      <c r="M8" s="47"/>
      <c r="N8" s="48"/>
      <c r="O8" s="45">
        <f t="shared" si="5"/>
        <v>0</v>
      </c>
      <c r="P8" s="28">
        <f t="shared" si="6"/>
        <v>0</v>
      </c>
      <c r="Q8" s="28">
        <f t="shared" si="7"/>
        <v>0</v>
      </c>
      <c r="R8" s="28">
        <f t="shared" si="8"/>
        <v>0</v>
      </c>
      <c r="S8" s="19" t="str">
        <f t="shared" si="9"/>
        <v/>
      </c>
      <c r="T8" s="19" t="str">
        <f t="shared" si="10"/>
        <v/>
      </c>
      <c r="U8" s="19" t="str">
        <f t="shared" si="11"/>
        <v/>
      </c>
      <c r="V8" s="19" t="str">
        <f t="shared" si="12"/>
        <v/>
      </c>
      <c r="W8" s="19" t="str">
        <f t="shared" si="13"/>
        <v/>
      </c>
      <c r="X8" s="19" t="str">
        <f t="shared" si="14"/>
        <v/>
      </c>
      <c r="Y8" s="19" t="str">
        <f t="shared" si="15"/>
        <v/>
      </c>
      <c r="Z8" s="19" t="str">
        <f t="shared" si="16"/>
        <v/>
      </c>
      <c r="AA8" s="19" t="str">
        <f t="shared" si="17"/>
        <v/>
      </c>
      <c r="AB8" s="19" t="str">
        <f t="shared" si="18"/>
        <v/>
      </c>
      <c r="AC8" s="19" t="str">
        <f t="shared" si="19"/>
        <v/>
      </c>
      <c r="AD8" s="19" t="str">
        <f t="shared" si="20"/>
        <v/>
      </c>
      <c r="AE8" s="19" t="str">
        <f t="shared" si="21"/>
        <v/>
      </c>
      <c r="AF8" s="7"/>
    </row>
    <row r="9" spans="3:32" s="8" customFormat="1" ht="16.5" customHeight="1" x14ac:dyDescent="0.25">
      <c r="C9" s="54" t="s">
        <v>45</v>
      </c>
      <c r="D9" s="109"/>
      <c r="E9" s="47"/>
      <c r="F9" s="47"/>
      <c r="G9" s="47"/>
      <c r="H9" s="46"/>
      <c r="I9" s="47"/>
      <c r="J9" s="47"/>
      <c r="K9" s="48"/>
      <c r="L9" s="47"/>
      <c r="M9" s="47"/>
      <c r="N9" s="48"/>
      <c r="O9" s="45">
        <f t="shared" si="5"/>
        <v>0</v>
      </c>
      <c r="P9" s="28">
        <f t="shared" si="6"/>
        <v>0</v>
      </c>
      <c r="Q9" s="28">
        <f t="shared" si="7"/>
        <v>0</v>
      </c>
      <c r="R9" s="28">
        <f t="shared" si="8"/>
        <v>0</v>
      </c>
      <c r="S9" s="19" t="str">
        <f t="shared" si="9"/>
        <v/>
      </c>
      <c r="T9" s="19" t="str">
        <f t="shared" si="10"/>
        <v/>
      </c>
      <c r="U9" s="19" t="str">
        <f t="shared" si="11"/>
        <v/>
      </c>
      <c r="V9" s="19" t="str">
        <f t="shared" si="12"/>
        <v/>
      </c>
      <c r="W9" s="19" t="str">
        <f t="shared" si="13"/>
        <v/>
      </c>
      <c r="X9" s="19" t="str">
        <f t="shared" si="14"/>
        <v/>
      </c>
      <c r="Y9" s="19" t="str">
        <f t="shared" si="15"/>
        <v/>
      </c>
      <c r="Z9" s="19" t="str">
        <f t="shared" si="16"/>
        <v/>
      </c>
      <c r="AA9" s="19" t="str">
        <f t="shared" si="17"/>
        <v/>
      </c>
      <c r="AB9" s="19" t="str">
        <f t="shared" si="18"/>
        <v/>
      </c>
      <c r="AC9" s="19" t="str">
        <f t="shared" si="19"/>
        <v/>
      </c>
      <c r="AD9" s="19" t="str">
        <f t="shared" si="20"/>
        <v/>
      </c>
      <c r="AE9" s="19" t="str">
        <f t="shared" si="21"/>
        <v/>
      </c>
      <c r="AF9" s="7"/>
    </row>
    <row r="10" spans="3:32" s="8" customFormat="1" ht="16.5" customHeight="1" x14ac:dyDescent="0.25">
      <c r="C10" s="54" t="s">
        <v>46</v>
      </c>
      <c r="D10" s="109"/>
      <c r="E10" s="47"/>
      <c r="F10" s="47"/>
      <c r="G10" s="47"/>
      <c r="H10" s="46"/>
      <c r="I10" s="47"/>
      <c r="J10" s="47"/>
      <c r="K10" s="48"/>
      <c r="L10" s="47"/>
      <c r="M10" s="47"/>
      <c r="N10" s="48"/>
      <c r="O10" s="45">
        <f t="shared" si="5"/>
        <v>0</v>
      </c>
      <c r="P10" s="28">
        <f t="shared" si="6"/>
        <v>0</v>
      </c>
      <c r="Q10" s="28">
        <f t="shared" si="7"/>
        <v>0</v>
      </c>
      <c r="R10" s="28">
        <f t="shared" si="8"/>
        <v>0</v>
      </c>
      <c r="S10" s="19" t="str">
        <f t="shared" si="9"/>
        <v/>
      </c>
      <c r="T10" s="19" t="str">
        <f t="shared" si="10"/>
        <v/>
      </c>
      <c r="U10" s="19" t="str">
        <f t="shared" si="11"/>
        <v/>
      </c>
      <c r="V10" s="19" t="str">
        <f t="shared" si="12"/>
        <v/>
      </c>
      <c r="W10" s="19" t="str">
        <f t="shared" si="13"/>
        <v/>
      </c>
      <c r="X10" s="19" t="str">
        <f t="shared" si="14"/>
        <v/>
      </c>
      <c r="Y10" s="19" t="str">
        <f t="shared" si="15"/>
        <v/>
      </c>
      <c r="Z10" s="19" t="str">
        <f t="shared" si="16"/>
        <v/>
      </c>
      <c r="AA10" s="19" t="str">
        <f t="shared" si="17"/>
        <v/>
      </c>
      <c r="AB10" s="19" t="str">
        <f t="shared" si="18"/>
        <v/>
      </c>
      <c r="AC10" s="19" t="str">
        <f t="shared" si="19"/>
        <v/>
      </c>
      <c r="AD10" s="19" t="str">
        <f t="shared" si="20"/>
        <v/>
      </c>
      <c r="AE10" s="19" t="str">
        <f t="shared" si="21"/>
        <v/>
      </c>
      <c r="AF10" s="7"/>
    </row>
    <row r="11" spans="3:32" s="8" customFormat="1" ht="16.5" customHeight="1" x14ac:dyDescent="0.25">
      <c r="C11" s="54" t="s">
        <v>47</v>
      </c>
      <c r="D11" s="109"/>
      <c r="E11" s="47"/>
      <c r="F11" s="47"/>
      <c r="G11" s="47"/>
      <c r="H11" s="46"/>
      <c r="I11" s="47"/>
      <c r="J11" s="47"/>
      <c r="K11" s="48"/>
      <c r="L11" s="47"/>
      <c r="M11" s="47"/>
      <c r="N11" s="48"/>
      <c r="O11" s="45">
        <f t="shared" si="5"/>
        <v>0</v>
      </c>
      <c r="P11" s="28">
        <f t="shared" si="6"/>
        <v>0</v>
      </c>
      <c r="Q11" s="28">
        <f t="shared" si="7"/>
        <v>0</v>
      </c>
      <c r="R11" s="28">
        <f t="shared" si="8"/>
        <v>0</v>
      </c>
      <c r="S11" s="19" t="str">
        <f t="shared" si="9"/>
        <v/>
      </c>
      <c r="T11" s="19" t="str">
        <f t="shared" si="10"/>
        <v/>
      </c>
      <c r="U11" s="19" t="str">
        <f t="shared" si="11"/>
        <v/>
      </c>
      <c r="V11" s="19" t="str">
        <f t="shared" si="12"/>
        <v/>
      </c>
      <c r="W11" s="19" t="str">
        <f t="shared" si="13"/>
        <v/>
      </c>
      <c r="X11" s="19" t="str">
        <f t="shared" si="14"/>
        <v/>
      </c>
      <c r="Y11" s="19" t="str">
        <f t="shared" si="15"/>
        <v/>
      </c>
      <c r="Z11" s="19" t="str">
        <f t="shared" si="16"/>
        <v/>
      </c>
      <c r="AA11" s="19" t="str">
        <f t="shared" si="17"/>
        <v/>
      </c>
      <c r="AB11" s="19" t="str">
        <f t="shared" si="18"/>
        <v/>
      </c>
      <c r="AC11" s="19" t="str">
        <f t="shared" si="19"/>
        <v/>
      </c>
      <c r="AD11" s="19" t="str">
        <f t="shared" si="20"/>
        <v/>
      </c>
      <c r="AE11" s="19" t="str">
        <f t="shared" si="21"/>
        <v/>
      </c>
      <c r="AF11" s="7"/>
    </row>
    <row r="12" spans="3:32" s="8" customFormat="1" ht="16.5" customHeight="1" x14ac:dyDescent="0.25">
      <c r="C12" s="54" t="s">
        <v>48</v>
      </c>
      <c r="D12" s="109"/>
      <c r="E12" s="47"/>
      <c r="F12" s="47"/>
      <c r="G12" s="47"/>
      <c r="H12" s="46"/>
      <c r="I12" s="47"/>
      <c r="J12" s="47"/>
      <c r="K12" s="48"/>
      <c r="L12" s="47"/>
      <c r="M12" s="47"/>
      <c r="N12" s="48"/>
      <c r="O12" s="45">
        <f t="shared" si="5"/>
        <v>0</v>
      </c>
      <c r="P12" s="28">
        <f t="shared" si="6"/>
        <v>0</v>
      </c>
      <c r="Q12" s="28">
        <f t="shared" si="7"/>
        <v>0</v>
      </c>
      <c r="R12" s="28">
        <f t="shared" si="8"/>
        <v>0</v>
      </c>
      <c r="S12" s="19" t="str">
        <f t="shared" si="9"/>
        <v/>
      </c>
      <c r="T12" s="19" t="str">
        <f t="shared" si="10"/>
        <v/>
      </c>
      <c r="U12" s="19" t="str">
        <f t="shared" si="11"/>
        <v/>
      </c>
      <c r="V12" s="19" t="str">
        <f t="shared" si="12"/>
        <v/>
      </c>
      <c r="W12" s="19" t="str">
        <f t="shared" si="13"/>
        <v/>
      </c>
      <c r="X12" s="19" t="str">
        <f t="shared" si="14"/>
        <v/>
      </c>
      <c r="Y12" s="19" t="str">
        <f t="shared" si="15"/>
        <v/>
      </c>
      <c r="Z12" s="19" t="str">
        <f t="shared" si="16"/>
        <v/>
      </c>
      <c r="AA12" s="19" t="str">
        <f t="shared" si="17"/>
        <v/>
      </c>
      <c r="AB12" s="19" t="str">
        <f t="shared" si="18"/>
        <v/>
      </c>
      <c r="AC12" s="19" t="str">
        <f t="shared" si="19"/>
        <v/>
      </c>
      <c r="AD12" s="19" t="str">
        <f t="shared" si="20"/>
        <v/>
      </c>
      <c r="AE12" s="19" t="str">
        <f t="shared" si="21"/>
        <v/>
      </c>
      <c r="AF12" s="7"/>
    </row>
    <row r="13" spans="3:32" s="8" customFormat="1" ht="16.5" customHeight="1" x14ac:dyDescent="0.25">
      <c r="C13" s="54" t="s">
        <v>49</v>
      </c>
      <c r="D13" s="109"/>
      <c r="E13" s="47"/>
      <c r="F13" s="47"/>
      <c r="G13" s="47"/>
      <c r="H13" s="46"/>
      <c r="I13" s="47"/>
      <c r="J13" s="47"/>
      <c r="K13" s="48"/>
      <c r="L13" s="47"/>
      <c r="M13" s="47"/>
      <c r="N13" s="48"/>
      <c r="O13" s="45">
        <f t="shared" si="5"/>
        <v>0</v>
      </c>
      <c r="P13" s="28">
        <f t="shared" si="6"/>
        <v>0</v>
      </c>
      <c r="Q13" s="28">
        <f t="shared" si="7"/>
        <v>0</v>
      </c>
      <c r="R13" s="28">
        <f t="shared" si="8"/>
        <v>0</v>
      </c>
      <c r="S13" s="19" t="str">
        <f t="shared" si="9"/>
        <v/>
      </c>
      <c r="T13" s="19" t="str">
        <f t="shared" si="10"/>
        <v/>
      </c>
      <c r="U13" s="19" t="str">
        <f t="shared" si="11"/>
        <v/>
      </c>
      <c r="V13" s="19" t="str">
        <f t="shared" si="12"/>
        <v/>
      </c>
      <c r="W13" s="19" t="str">
        <f t="shared" si="13"/>
        <v/>
      </c>
      <c r="X13" s="19" t="str">
        <f t="shared" si="14"/>
        <v/>
      </c>
      <c r="Y13" s="19" t="str">
        <f t="shared" si="15"/>
        <v/>
      </c>
      <c r="Z13" s="19" t="str">
        <f t="shared" si="16"/>
        <v/>
      </c>
      <c r="AA13" s="19" t="str">
        <f t="shared" si="17"/>
        <v/>
      </c>
      <c r="AB13" s="19" t="str">
        <f t="shared" si="18"/>
        <v/>
      </c>
      <c r="AC13" s="19" t="str">
        <f t="shared" si="19"/>
        <v/>
      </c>
      <c r="AD13" s="19" t="str">
        <f t="shared" si="20"/>
        <v/>
      </c>
      <c r="AE13" s="19" t="str">
        <f t="shared" si="21"/>
        <v/>
      </c>
      <c r="AF13" s="7"/>
    </row>
    <row r="14" spans="3:32" s="8" customFormat="1" ht="16.5" customHeight="1" x14ac:dyDescent="0.25">
      <c r="C14" s="54" t="s">
        <v>50</v>
      </c>
      <c r="D14" s="109"/>
      <c r="E14" s="47"/>
      <c r="F14" s="47"/>
      <c r="G14" s="47"/>
      <c r="H14" s="46"/>
      <c r="I14" s="47"/>
      <c r="J14" s="47"/>
      <c r="K14" s="48"/>
      <c r="L14" s="47"/>
      <c r="M14" s="47"/>
      <c r="N14" s="48"/>
      <c r="O14" s="45">
        <f t="shared" si="5"/>
        <v>0</v>
      </c>
      <c r="P14" s="28">
        <f t="shared" si="6"/>
        <v>0</v>
      </c>
      <c r="Q14" s="28">
        <f t="shared" si="7"/>
        <v>0</v>
      </c>
      <c r="R14" s="28">
        <f t="shared" si="8"/>
        <v>0</v>
      </c>
      <c r="S14" s="19" t="str">
        <f t="shared" si="9"/>
        <v/>
      </c>
      <c r="T14" s="19" t="str">
        <f t="shared" si="10"/>
        <v/>
      </c>
      <c r="U14" s="19" t="str">
        <f t="shared" si="11"/>
        <v/>
      </c>
      <c r="V14" s="19" t="str">
        <f t="shared" si="12"/>
        <v/>
      </c>
      <c r="W14" s="19" t="str">
        <f t="shared" si="13"/>
        <v/>
      </c>
      <c r="X14" s="19" t="str">
        <f t="shared" si="14"/>
        <v/>
      </c>
      <c r="Y14" s="19" t="str">
        <f t="shared" si="15"/>
        <v/>
      </c>
      <c r="Z14" s="19" t="str">
        <f t="shared" si="16"/>
        <v/>
      </c>
      <c r="AA14" s="19" t="str">
        <f t="shared" si="17"/>
        <v/>
      </c>
      <c r="AB14" s="19" t="str">
        <f t="shared" si="18"/>
        <v/>
      </c>
      <c r="AC14" s="19" t="str">
        <f t="shared" si="19"/>
        <v/>
      </c>
      <c r="AD14" s="19" t="str">
        <f t="shared" si="20"/>
        <v/>
      </c>
      <c r="AE14" s="19" t="str">
        <f t="shared" si="21"/>
        <v/>
      </c>
      <c r="AF14" s="7"/>
    </row>
    <row r="15" spans="3:32" s="8" customFormat="1" ht="16.5" customHeight="1" x14ac:dyDescent="0.25">
      <c r="C15" s="54" t="s">
        <v>51</v>
      </c>
      <c r="D15" s="109"/>
      <c r="E15" s="47"/>
      <c r="F15" s="47"/>
      <c r="G15" s="47"/>
      <c r="H15" s="46"/>
      <c r="I15" s="47"/>
      <c r="J15" s="47"/>
      <c r="K15" s="48"/>
      <c r="L15" s="47"/>
      <c r="M15" s="47"/>
      <c r="N15" s="48"/>
      <c r="O15" s="45">
        <f t="shared" si="5"/>
        <v>0</v>
      </c>
      <c r="P15" s="28">
        <f t="shared" si="6"/>
        <v>0</v>
      </c>
      <c r="Q15" s="28">
        <f t="shared" si="7"/>
        <v>0</v>
      </c>
      <c r="R15" s="28">
        <f t="shared" si="8"/>
        <v>0</v>
      </c>
      <c r="S15" s="19" t="str">
        <f t="shared" si="9"/>
        <v/>
      </c>
      <c r="T15" s="19" t="str">
        <f t="shared" si="10"/>
        <v/>
      </c>
      <c r="U15" s="19" t="str">
        <f t="shared" si="11"/>
        <v/>
      </c>
      <c r="V15" s="19" t="str">
        <f t="shared" si="12"/>
        <v/>
      </c>
      <c r="W15" s="19" t="str">
        <f t="shared" si="13"/>
        <v/>
      </c>
      <c r="X15" s="19" t="str">
        <f t="shared" si="14"/>
        <v/>
      </c>
      <c r="Y15" s="19" t="str">
        <f t="shared" si="15"/>
        <v/>
      </c>
      <c r="Z15" s="19" t="str">
        <f t="shared" si="16"/>
        <v/>
      </c>
      <c r="AA15" s="19" t="str">
        <f t="shared" si="17"/>
        <v/>
      </c>
      <c r="AB15" s="19" t="str">
        <f t="shared" si="18"/>
        <v/>
      </c>
      <c r="AC15" s="19" t="str">
        <f t="shared" si="19"/>
        <v/>
      </c>
      <c r="AD15" s="19" t="str">
        <f t="shared" si="20"/>
        <v/>
      </c>
      <c r="AE15" s="19" t="str">
        <f t="shared" si="21"/>
        <v/>
      </c>
      <c r="AF15" s="7"/>
    </row>
    <row r="16" spans="3:32" s="8" customFormat="1" ht="16.5" customHeight="1" x14ac:dyDescent="0.25">
      <c r="C16" s="54" t="s">
        <v>52</v>
      </c>
      <c r="D16" s="109"/>
      <c r="E16" s="47"/>
      <c r="F16" s="47"/>
      <c r="G16" s="47"/>
      <c r="H16" s="46"/>
      <c r="I16" s="47"/>
      <c r="J16" s="47"/>
      <c r="K16" s="48"/>
      <c r="L16" s="47"/>
      <c r="M16" s="47"/>
      <c r="N16" s="48"/>
      <c r="O16" s="45">
        <f t="shared" si="5"/>
        <v>0</v>
      </c>
      <c r="P16" s="28">
        <f t="shared" si="6"/>
        <v>0</v>
      </c>
      <c r="Q16" s="28">
        <f t="shared" si="7"/>
        <v>0</v>
      </c>
      <c r="R16" s="28">
        <f t="shared" si="8"/>
        <v>0</v>
      </c>
      <c r="S16" s="19" t="str">
        <f t="shared" si="9"/>
        <v/>
      </c>
      <c r="T16" s="19" t="str">
        <f t="shared" si="10"/>
        <v/>
      </c>
      <c r="U16" s="19" t="str">
        <f t="shared" si="11"/>
        <v/>
      </c>
      <c r="V16" s="19" t="str">
        <f t="shared" si="12"/>
        <v/>
      </c>
      <c r="W16" s="19" t="str">
        <f t="shared" si="13"/>
        <v/>
      </c>
      <c r="X16" s="19" t="str">
        <f t="shared" si="14"/>
        <v/>
      </c>
      <c r="Y16" s="19" t="str">
        <f t="shared" si="15"/>
        <v/>
      </c>
      <c r="Z16" s="19" t="str">
        <f t="shared" si="16"/>
        <v/>
      </c>
      <c r="AA16" s="19" t="str">
        <f t="shared" si="17"/>
        <v/>
      </c>
      <c r="AB16" s="19" t="str">
        <f t="shared" si="18"/>
        <v/>
      </c>
      <c r="AC16" s="19" t="str">
        <f t="shared" si="19"/>
        <v/>
      </c>
      <c r="AD16" s="19" t="str">
        <f t="shared" si="20"/>
        <v/>
      </c>
      <c r="AE16" s="19" t="str">
        <f t="shared" si="21"/>
        <v/>
      </c>
      <c r="AF16" s="7"/>
    </row>
    <row r="17" spans="3:32" s="8" customFormat="1" ht="16.5" customHeight="1" x14ac:dyDescent="0.25">
      <c r="C17" s="54" t="s">
        <v>53</v>
      </c>
      <c r="D17" s="109"/>
      <c r="E17" s="47"/>
      <c r="F17" s="47"/>
      <c r="G17" s="47"/>
      <c r="H17" s="46"/>
      <c r="I17" s="47"/>
      <c r="J17" s="47"/>
      <c r="K17" s="48"/>
      <c r="L17" s="47"/>
      <c r="M17" s="47"/>
      <c r="N17" s="48"/>
      <c r="O17" s="45">
        <f t="shared" si="5"/>
        <v>0</v>
      </c>
      <c r="P17" s="28">
        <f t="shared" si="6"/>
        <v>0</v>
      </c>
      <c r="Q17" s="28">
        <f t="shared" si="7"/>
        <v>0</v>
      </c>
      <c r="R17" s="28">
        <f t="shared" si="8"/>
        <v>0</v>
      </c>
      <c r="S17" s="19" t="str">
        <f t="shared" si="9"/>
        <v/>
      </c>
      <c r="T17" s="19" t="str">
        <f t="shared" si="10"/>
        <v/>
      </c>
      <c r="U17" s="19" t="str">
        <f t="shared" si="11"/>
        <v/>
      </c>
      <c r="V17" s="19" t="str">
        <f t="shared" si="12"/>
        <v/>
      </c>
      <c r="W17" s="19" t="str">
        <f t="shared" si="13"/>
        <v/>
      </c>
      <c r="X17" s="19" t="str">
        <f t="shared" si="14"/>
        <v/>
      </c>
      <c r="Y17" s="19" t="str">
        <f t="shared" si="15"/>
        <v/>
      </c>
      <c r="Z17" s="19" t="str">
        <f t="shared" si="16"/>
        <v/>
      </c>
      <c r="AA17" s="19" t="str">
        <f t="shared" si="17"/>
        <v/>
      </c>
      <c r="AB17" s="19" t="str">
        <f t="shared" si="18"/>
        <v/>
      </c>
      <c r="AC17" s="19" t="str">
        <f t="shared" si="19"/>
        <v/>
      </c>
      <c r="AD17" s="19" t="str">
        <f t="shared" si="20"/>
        <v/>
      </c>
      <c r="AE17" s="19" t="str">
        <f t="shared" si="21"/>
        <v/>
      </c>
      <c r="AF17" s="7"/>
    </row>
    <row r="18" spans="3:32" s="8" customFormat="1" ht="16.5" customHeight="1" x14ac:dyDescent="0.25">
      <c r="C18" s="54" t="s">
        <v>54</v>
      </c>
      <c r="D18" s="109"/>
      <c r="E18" s="47"/>
      <c r="F18" s="47"/>
      <c r="G18" s="47"/>
      <c r="H18" s="46"/>
      <c r="I18" s="47"/>
      <c r="J18" s="47"/>
      <c r="K18" s="48"/>
      <c r="L18" s="47"/>
      <c r="M18" s="47"/>
      <c r="N18" s="48"/>
      <c r="O18" s="45">
        <f t="shared" si="5"/>
        <v>0</v>
      </c>
      <c r="P18" s="28">
        <f t="shared" si="6"/>
        <v>0</v>
      </c>
      <c r="Q18" s="28">
        <f t="shared" si="7"/>
        <v>0</v>
      </c>
      <c r="R18" s="28">
        <f t="shared" si="8"/>
        <v>0</v>
      </c>
      <c r="S18" s="19" t="str">
        <f t="shared" si="9"/>
        <v/>
      </c>
      <c r="T18" s="19" t="str">
        <f t="shared" si="10"/>
        <v/>
      </c>
      <c r="U18" s="19" t="str">
        <f t="shared" si="11"/>
        <v/>
      </c>
      <c r="V18" s="19" t="str">
        <f t="shared" si="12"/>
        <v/>
      </c>
      <c r="W18" s="19" t="str">
        <f t="shared" si="13"/>
        <v/>
      </c>
      <c r="X18" s="19" t="str">
        <f t="shared" si="14"/>
        <v/>
      </c>
      <c r="Y18" s="19" t="str">
        <f t="shared" si="15"/>
        <v/>
      </c>
      <c r="Z18" s="19" t="str">
        <f t="shared" si="16"/>
        <v/>
      </c>
      <c r="AA18" s="19" t="str">
        <f t="shared" si="17"/>
        <v/>
      </c>
      <c r="AB18" s="19" t="str">
        <f t="shared" si="18"/>
        <v/>
      </c>
      <c r="AC18" s="19" t="str">
        <f t="shared" si="19"/>
        <v/>
      </c>
      <c r="AD18" s="19" t="str">
        <f t="shared" si="20"/>
        <v/>
      </c>
      <c r="AE18" s="19" t="str">
        <f t="shared" si="21"/>
        <v/>
      </c>
      <c r="AF18" s="7"/>
    </row>
    <row r="19" spans="3:32" s="8" customFormat="1" ht="15.75" x14ac:dyDescent="0.25">
      <c r="C19" s="54" t="s">
        <v>55</v>
      </c>
      <c r="D19" s="109"/>
      <c r="E19" s="47"/>
      <c r="F19" s="47"/>
      <c r="G19" s="47"/>
      <c r="H19" s="46"/>
      <c r="I19" s="47"/>
      <c r="J19" s="47"/>
      <c r="K19" s="48"/>
      <c r="L19" s="47"/>
      <c r="M19" s="47"/>
      <c r="N19" s="48"/>
      <c r="O19" s="45">
        <f t="shared" si="5"/>
        <v>0</v>
      </c>
      <c r="P19" s="28">
        <f t="shared" si="6"/>
        <v>0</v>
      </c>
      <c r="Q19" s="28">
        <f t="shared" si="7"/>
        <v>0</v>
      </c>
      <c r="R19" s="28">
        <f t="shared" si="8"/>
        <v>0</v>
      </c>
      <c r="S19" s="19" t="str">
        <f t="shared" si="9"/>
        <v/>
      </c>
      <c r="T19" s="19" t="str">
        <f t="shared" si="10"/>
        <v/>
      </c>
      <c r="U19" s="19" t="str">
        <f t="shared" si="11"/>
        <v/>
      </c>
      <c r="V19" s="19" t="str">
        <f t="shared" si="12"/>
        <v/>
      </c>
      <c r="W19" s="19" t="str">
        <f t="shared" si="13"/>
        <v/>
      </c>
      <c r="X19" s="19" t="str">
        <f t="shared" si="14"/>
        <v/>
      </c>
      <c r="Y19" s="19" t="str">
        <f t="shared" si="15"/>
        <v/>
      </c>
      <c r="Z19" s="19" t="str">
        <f t="shared" si="16"/>
        <v/>
      </c>
      <c r="AA19" s="19" t="str">
        <f t="shared" si="17"/>
        <v/>
      </c>
      <c r="AB19" s="19" t="str">
        <f t="shared" si="18"/>
        <v/>
      </c>
      <c r="AC19" s="19" t="str">
        <f t="shared" si="19"/>
        <v/>
      </c>
      <c r="AD19" s="19" t="str">
        <f t="shared" si="20"/>
        <v/>
      </c>
      <c r="AE19" s="19" t="str">
        <f t="shared" si="21"/>
        <v/>
      </c>
      <c r="AF19" s="7"/>
    </row>
    <row r="20" spans="3:32" s="8" customFormat="1" ht="15.75" x14ac:dyDescent="0.25">
      <c r="C20" s="54" t="s">
        <v>56</v>
      </c>
      <c r="D20" s="109"/>
      <c r="E20" s="47"/>
      <c r="F20" s="47"/>
      <c r="G20" s="47"/>
      <c r="H20" s="46"/>
      <c r="I20" s="47"/>
      <c r="J20" s="47"/>
      <c r="K20" s="48"/>
      <c r="L20" s="47"/>
      <c r="M20" s="47"/>
      <c r="N20" s="48"/>
      <c r="O20" s="45">
        <f t="shared" si="5"/>
        <v>0</v>
      </c>
      <c r="P20" s="28">
        <f t="shared" si="6"/>
        <v>0</v>
      </c>
      <c r="Q20" s="28">
        <f t="shared" si="7"/>
        <v>0</v>
      </c>
      <c r="R20" s="28">
        <f t="shared" si="8"/>
        <v>0</v>
      </c>
      <c r="S20" s="19" t="str">
        <f t="shared" si="9"/>
        <v/>
      </c>
      <c r="T20" s="19" t="str">
        <f t="shared" si="10"/>
        <v/>
      </c>
      <c r="U20" s="19" t="str">
        <f t="shared" si="11"/>
        <v/>
      </c>
      <c r="V20" s="19" t="str">
        <f t="shared" si="12"/>
        <v/>
      </c>
      <c r="W20" s="19" t="str">
        <f t="shared" si="13"/>
        <v/>
      </c>
      <c r="X20" s="19" t="str">
        <f t="shared" si="14"/>
        <v/>
      </c>
      <c r="Y20" s="19" t="str">
        <f t="shared" si="15"/>
        <v/>
      </c>
      <c r="Z20" s="19" t="str">
        <f t="shared" si="16"/>
        <v/>
      </c>
      <c r="AA20" s="19" t="str">
        <f t="shared" si="17"/>
        <v/>
      </c>
      <c r="AB20" s="19" t="str">
        <f t="shared" si="18"/>
        <v/>
      </c>
      <c r="AC20" s="19" t="str">
        <f t="shared" si="19"/>
        <v/>
      </c>
      <c r="AD20" s="19" t="str">
        <f t="shared" si="20"/>
        <v/>
      </c>
      <c r="AE20" s="19" t="str">
        <f t="shared" si="21"/>
        <v/>
      </c>
      <c r="AF20" s="7"/>
    </row>
    <row r="21" spans="3:32" s="8" customFormat="1" ht="15.75" x14ac:dyDescent="0.25">
      <c r="C21" s="54" t="s">
        <v>57</v>
      </c>
      <c r="D21" s="109"/>
      <c r="E21" s="47"/>
      <c r="F21" s="47"/>
      <c r="G21" s="47"/>
      <c r="H21" s="46"/>
      <c r="I21" s="47"/>
      <c r="J21" s="47"/>
      <c r="K21" s="48"/>
      <c r="L21" s="47"/>
      <c r="M21" s="47"/>
      <c r="N21" s="48"/>
      <c r="O21" s="45">
        <f t="shared" si="5"/>
        <v>0</v>
      </c>
      <c r="P21" s="28">
        <f t="shared" si="6"/>
        <v>0</v>
      </c>
      <c r="Q21" s="28">
        <f t="shared" si="7"/>
        <v>0</v>
      </c>
      <c r="R21" s="28">
        <f t="shared" si="8"/>
        <v>0</v>
      </c>
      <c r="S21" s="19" t="str">
        <f t="shared" si="9"/>
        <v/>
      </c>
      <c r="T21" s="19" t="str">
        <f t="shared" si="10"/>
        <v/>
      </c>
      <c r="U21" s="19" t="str">
        <f t="shared" si="11"/>
        <v/>
      </c>
      <c r="V21" s="19" t="str">
        <f t="shared" si="12"/>
        <v/>
      </c>
      <c r="W21" s="19" t="str">
        <f t="shared" si="13"/>
        <v/>
      </c>
      <c r="X21" s="19" t="str">
        <f t="shared" si="14"/>
        <v/>
      </c>
      <c r="Y21" s="19" t="str">
        <f t="shared" si="15"/>
        <v/>
      </c>
      <c r="Z21" s="19" t="str">
        <f t="shared" si="16"/>
        <v/>
      </c>
      <c r="AA21" s="19" t="str">
        <f t="shared" si="17"/>
        <v/>
      </c>
      <c r="AB21" s="19" t="str">
        <f t="shared" si="18"/>
        <v/>
      </c>
      <c r="AC21" s="19" t="str">
        <f t="shared" si="19"/>
        <v/>
      </c>
      <c r="AD21" s="19" t="str">
        <f t="shared" si="20"/>
        <v/>
      </c>
      <c r="AE21" s="19" t="str">
        <f t="shared" si="21"/>
        <v/>
      </c>
      <c r="AF21" s="7"/>
    </row>
    <row r="22" spans="3:32" s="8" customFormat="1" ht="15.75" x14ac:dyDescent="0.25">
      <c r="C22" s="63" t="s">
        <v>58</v>
      </c>
      <c r="D22" s="109"/>
      <c r="E22" s="47"/>
      <c r="F22" s="47"/>
      <c r="G22" s="47"/>
      <c r="H22" s="46"/>
      <c r="I22" s="47"/>
      <c r="J22" s="47"/>
      <c r="K22" s="48"/>
      <c r="L22" s="47"/>
      <c r="M22" s="47"/>
      <c r="N22" s="48"/>
      <c r="O22" s="45">
        <f t="shared" si="5"/>
        <v>0</v>
      </c>
      <c r="P22" s="28">
        <f t="shared" si="6"/>
        <v>0</v>
      </c>
      <c r="Q22" s="28">
        <f t="shared" si="7"/>
        <v>0</v>
      </c>
      <c r="R22" s="28">
        <f t="shared" si="8"/>
        <v>0</v>
      </c>
      <c r="S22" s="19" t="str">
        <f t="shared" si="9"/>
        <v/>
      </c>
      <c r="T22" s="19" t="str">
        <f t="shared" si="10"/>
        <v/>
      </c>
      <c r="U22" s="19" t="str">
        <f t="shared" si="11"/>
        <v/>
      </c>
      <c r="V22" s="19" t="str">
        <f t="shared" si="12"/>
        <v/>
      </c>
      <c r="W22" s="19" t="str">
        <f t="shared" si="13"/>
        <v/>
      </c>
      <c r="X22" s="19" t="str">
        <f t="shared" si="14"/>
        <v/>
      </c>
      <c r="Y22" s="19" t="str">
        <f t="shared" si="15"/>
        <v/>
      </c>
      <c r="Z22" s="19" t="str">
        <f t="shared" si="16"/>
        <v/>
      </c>
      <c r="AA22" s="19" t="str">
        <f t="shared" si="17"/>
        <v/>
      </c>
      <c r="AB22" s="19" t="str">
        <f t="shared" si="18"/>
        <v/>
      </c>
      <c r="AC22" s="19" t="str">
        <f t="shared" si="19"/>
        <v/>
      </c>
      <c r="AD22" s="19" t="str">
        <f t="shared" si="20"/>
        <v/>
      </c>
      <c r="AE22" s="19" t="str">
        <f t="shared" si="21"/>
        <v/>
      </c>
      <c r="AF22" s="7"/>
    </row>
    <row r="23" spans="3:32" s="8" customFormat="1" ht="15.75" x14ac:dyDescent="0.25">
      <c r="C23" s="64" t="s">
        <v>59</v>
      </c>
      <c r="D23" s="109"/>
      <c r="E23" s="47"/>
      <c r="F23" s="47"/>
      <c r="G23" s="47"/>
      <c r="H23" s="46"/>
      <c r="I23" s="47"/>
      <c r="J23" s="47"/>
      <c r="K23" s="48"/>
      <c r="L23" s="47"/>
      <c r="M23" s="47"/>
      <c r="N23" s="48"/>
      <c r="O23" s="45">
        <f t="shared" si="5"/>
        <v>0</v>
      </c>
      <c r="P23" s="28">
        <f t="shared" si="6"/>
        <v>0</v>
      </c>
      <c r="Q23" s="28">
        <f t="shared" si="7"/>
        <v>0</v>
      </c>
      <c r="R23" s="28">
        <f t="shared" si="8"/>
        <v>0</v>
      </c>
      <c r="S23" s="19" t="str">
        <f t="shared" si="9"/>
        <v/>
      </c>
      <c r="T23" s="19" t="str">
        <f t="shared" si="10"/>
        <v/>
      </c>
      <c r="U23" s="19" t="str">
        <f t="shared" si="11"/>
        <v/>
      </c>
      <c r="V23" s="19" t="str">
        <f t="shared" si="12"/>
        <v/>
      </c>
      <c r="W23" s="19" t="str">
        <f t="shared" si="13"/>
        <v/>
      </c>
      <c r="X23" s="19" t="str">
        <f t="shared" si="14"/>
        <v/>
      </c>
      <c r="Y23" s="19" t="str">
        <f t="shared" si="15"/>
        <v/>
      </c>
      <c r="Z23" s="19" t="str">
        <f t="shared" si="16"/>
        <v/>
      </c>
      <c r="AA23" s="19" t="str">
        <f t="shared" si="17"/>
        <v/>
      </c>
      <c r="AB23" s="19" t="str">
        <f t="shared" si="18"/>
        <v/>
      </c>
      <c r="AC23" s="19" t="str">
        <f t="shared" si="19"/>
        <v/>
      </c>
      <c r="AD23" s="19" t="str">
        <f t="shared" si="20"/>
        <v/>
      </c>
      <c r="AE23" s="19" t="str">
        <f t="shared" si="21"/>
        <v/>
      </c>
      <c r="AF23" s="7"/>
    </row>
    <row r="24" spans="3:32" s="8" customFormat="1" ht="15.75" x14ac:dyDescent="0.25">
      <c r="C24" s="16" t="s">
        <v>60</v>
      </c>
      <c r="D24" s="109"/>
      <c r="E24" s="47"/>
      <c r="F24" s="47"/>
      <c r="G24" s="47"/>
      <c r="H24" s="46"/>
      <c r="I24" s="47"/>
      <c r="J24" s="47"/>
      <c r="K24" s="48"/>
      <c r="L24" s="47"/>
      <c r="M24" s="47"/>
      <c r="N24" s="48"/>
      <c r="O24" s="45">
        <f t="shared" si="5"/>
        <v>0</v>
      </c>
      <c r="P24" s="28">
        <f t="shared" si="6"/>
        <v>0</v>
      </c>
      <c r="Q24" s="28">
        <f t="shared" si="7"/>
        <v>0</v>
      </c>
      <c r="R24" s="28">
        <f t="shared" si="8"/>
        <v>0</v>
      </c>
      <c r="S24" s="19" t="str">
        <f t="shared" si="9"/>
        <v/>
      </c>
      <c r="T24" s="19" t="str">
        <f t="shared" si="10"/>
        <v/>
      </c>
      <c r="U24" s="19" t="str">
        <f t="shared" si="11"/>
        <v/>
      </c>
      <c r="V24" s="19" t="str">
        <f t="shared" si="12"/>
        <v/>
      </c>
      <c r="W24" s="19" t="str">
        <f t="shared" si="13"/>
        <v/>
      </c>
      <c r="X24" s="19" t="str">
        <f t="shared" si="14"/>
        <v/>
      </c>
      <c r="Y24" s="19" t="str">
        <f t="shared" si="15"/>
        <v/>
      </c>
      <c r="Z24" s="19" t="str">
        <f t="shared" si="16"/>
        <v/>
      </c>
      <c r="AA24" s="19" t="str">
        <f t="shared" si="17"/>
        <v/>
      </c>
      <c r="AB24" s="19" t="str">
        <f t="shared" si="18"/>
        <v/>
      </c>
      <c r="AC24" s="19" t="str">
        <f t="shared" si="19"/>
        <v/>
      </c>
      <c r="AD24" s="19" t="str">
        <f t="shared" si="20"/>
        <v/>
      </c>
      <c r="AE24" s="19" t="str">
        <f t="shared" si="21"/>
        <v/>
      </c>
      <c r="AF24" s="7"/>
    </row>
    <row r="25" spans="3:32" s="8" customFormat="1" ht="15.75" x14ac:dyDescent="0.25">
      <c r="C25" s="16" t="s">
        <v>61</v>
      </c>
      <c r="D25" s="109"/>
      <c r="E25" s="47"/>
      <c r="F25" s="47"/>
      <c r="G25" s="47"/>
      <c r="H25" s="46"/>
      <c r="I25" s="47"/>
      <c r="J25" s="47"/>
      <c r="K25" s="48"/>
      <c r="L25" s="47"/>
      <c r="M25" s="47"/>
      <c r="N25" s="48"/>
      <c r="O25" s="45">
        <f t="shared" si="5"/>
        <v>0</v>
      </c>
      <c r="P25" s="28">
        <f t="shared" si="6"/>
        <v>0</v>
      </c>
      <c r="Q25" s="28">
        <f t="shared" si="7"/>
        <v>0</v>
      </c>
      <c r="R25" s="28">
        <f t="shared" si="8"/>
        <v>0</v>
      </c>
      <c r="S25" s="19" t="str">
        <f t="shared" si="9"/>
        <v/>
      </c>
      <c r="T25" s="19" t="str">
        <f t="shared" si="10"/>
        <v/>
      </c>
      <c r="U25" s="19" t="str">
        <f t="shared" si="11"/>
        <v/>
      </c>
      <c r="V25" s="19" t="str">
        <f t="shared" si="12"/>
        <v/>
      </c>
      <c r="W25" s="19" t="str">
        <f t="shared" si="13"/>
        <v/>
      </c>
      <c r="X25" s="19" t="str">
        <f t="shared" si="14"/>
        <v/>
      </c>
      <c r="Y25" s="19" t="str">
        <f t="shared" si="15"/>
        <v/>
      </c>
      <c r="Z25" s="19" t="str">
        <f t="shared" si="16"/>
        <v/>
      </c>
      <c r="AA25" s="19" t="str">
        <f t="shared" si="17"/>
        <v/>
      </c>
      <c r="AB25" s="19" t="str">
        <f t="shared" si="18"/>
        <v/>
      </c>
      <c r="AC25" s="19" t="str">
        <f t="shared" si="19"/>
        <v/>
      </c>
      <c r="AD25" s="19" t="str">
        <f t="shared" si="20"/>
        <v/>
      </c>
      <c r="AE25" s="19" t="str">
        <f t="shared" si="21"/>
        <v/>
      </c>
      <c r="AF25" s="7"/>
    </row>
    <row r="26" spans="3:32" ht="15.75" x14ac:dyDescent="0.25">
      <c r="C26" s="16" t="s">
        <v>8</v>
      </c>
      <c r="D26" s="109"/>
      <c r="E26" s="47"/>
      <c r="F26" s="47"/>
      <c r="G26" s="47"/>
      <c r="H26" s="46"/>
      <c r="I26" s="47"/>
      <c r="J26" s="47"/>
      <c r="K26" s="48"/>
      <c r="L26" s="47"/>
      <c r="M26" s="47"/>
      <c r="N26" s="48"/>
      <c r="O26" s="45">
        <f t="shared" si="5"/>
        <v>0</v>
      </c>
      <c r="P26" s="28">
        <f t="shared" si="6"/>
        <v>0</v>
      </c>
      <c r="Q26" s="28">
        <f t="shared" si="7"/>
        <v>0</v>
      </c>
      <c r="R26" s="28">
        <f t="shared" si="8"/>
        <v>0</v>
      </c>
      <c r="S26" s="19" t="str">
        <f t="shared" si="9"/>
        <v/>
      </c>
      <c r="T26" s="19" t="str">
        <f t="shared" si="10"/>
        <v/>
      </c>
      <c r="U26" s="19" t="str">
        <f t="shared" si="11"/>
        <v/>
      </c>
      <c r="V26" s="19" t="str">
        <f t="shared" si="12"/>
        <v/>
      </c>
      <c r="W26" s="19" t="str">
        <f t="shared" si="13"/>
        <v/>
      </c>
      <c r="X26" s="19" t="str">
        <f t="shared" si="14"/>
        <v/>
      </c>
      <c r="Y26" s="19" t="str">
        <f t="shared" si="15"/>
        <v/>
      </c>
      <c r="Z26" s="19" t="str">
        <f t="shared" si="16"/>
        <v/>
      </c>
      <c r="AA26" s="19" t="str">
        <f t="shared" si="17"/>
        <v/>
      </c>
      <c r="AB26" s="19" t="str">
        <f t="shared" si="18"/>
        <v/>
      </c>
      <c r="AC26" s="19" t="str">
        <f t="shared" si="19"/>
        <v/>
      </c>
      <c r="AD26" s="19" t="str">
        <f t="shared" si="20"/>
        <v/>
      </c>
      <c r="AE26" s="19" t="str">
        <f t="shared" si="21"/>
        <v/>
      </c>
      <c r="AF26" s="7"/>
    </row>
    <row r="27" spans="3:32" ht="15.75" x14ac:dyDescent="0.25">
      <c r="C27" s="16" t="s">
        <v>7</v>
      </c>
      <c r="D27" s="109"/>
      <c r="E27" s="47"/>
      <c r="F27" s="47"/>
      <c r="G27" s="47"/>
      <c r="H27" s="46"/>
      <c r="I27" s="47"/>
      <c r="J27" s="47"/>
      <c r="K27" s="48"/>
      <c r="L27" s="47"/>
      <c r="M27" s="47"/>
      <c r="N27" s="48"/>
      <c r="O27" s="45">
        <f t="shared" si="5"/>
        <v>0</v>
      </c>
      <c r="P27" s="28">
        <f t="shared" si="6"/>
        <v>0</v>
      </c>
      <c r="Q27" s="28">
        <f t="shared" si="7"/>
        <v>0</v>
      </c>
      <c r="R27" s="28">
        <f t="shared" si="8"/>
        <v>0</v>
      </c>
      <c r="S27" s="19" t="str">
        <f t="shared" si="0"/>
        <v/>
      </c>
      <c r="T27" s="19" t="str">
        <f t="shared" si="1"/>
        <v/>
      </c>
      <c r="U27" s="19" t="str">
        <f t="shared" si="2"/>
        <v/>
      </c>
      <c r="V27" s="19" t="str">
        <f t="shared" si="3"/>
        <v/>
      </c>
      <c r="W27" s="19" t="str">
        <f t="shared" si="3"/>
        <v/>
      </c>
      <c r="X27" s="19" t="str">
        <f t="shared" si="3"/>
        <v/>
      </c>
      <c r="Y27" s="19" t="str">
        <f t="shared" si="3"/>
        <v/>
      </c>
      <c r="Z27" s="19" t="str">
        <f t="shared" si="3"/>
        <v/>
      </c>
      <c r="AA27" s="19" t="str">
        <f t="shared" si="4"/>
        <v/>
      </c>
      <c r="AB27" s="19" t="str">
        <f t="shared" si="4"/>
        <v/>
      </c>
      <c r="AC27" s="19" t="str">
        <f t="shared" si="4"/>
        <v/>
      </c>
      <c r="AD27" s="19" t="str">
        <f t="shared" si="4"/>
        <v/>
      </c>
      <c r="AE27" s="19" t="str">
        <f t="shared" si="4"/>
        <v/>
      </c>
      <c r="AF27" s="7"/>
    </row>
    <row r="28" spans="3:32" ht="15.75" x14ac:dyDescent="0.25">
      <c r="C28" s="16" t="s">
        <v>9</v>
      </c>
      <c r="D28" s="109"/>
      <c r="E28" s="47"/>
      <c r="F28" s="47"/>
      <c r="G28" s="47"/>
      <c r="H28" s="46"/>
      <c r="I28" s="47"/>
      <c r="J28" s="47"/>
      <c r="K28" s="48"/>
      <c r="L28" s="47"/>
      <c r="M28" s="47"/>
      <c r="N28" s="48"/>
      <c r="O28" s="45">
        <f t="shared" si="5"/>
        <v>0</v>
      </c>
      <c r="P28" s="28">
        <f t="shared" si="6"/>
        <v>0</v>
      </c>
      <c r="Q28" s="28">
        <f t="shared" si="7"/>
        <v>0</v>
      </c>
      <c r="R28" s="28">
        <f t="shared" si="8"/>
        <v>0</v>
      </c>
      <c r="S28" s="19" t="str">
        <f t="shared" si="0"/>
        <v/>
      </c>
      <c r="T28" s="19" t="str">
        <f t="shared" si="1"/>
        <v/>
      </c>
      <c r="U28" s="19" t="str">
        <f t="shared" si="2"/>
        <v/>
      </c>
      <c r="V28" s="19" t="str">
        <f t="shared" si="3"/>
        <v/>
      </c>
      <c r="W28" s="19" t="str">
        <f t="shared" si="3"/>
        <v/>
      </c>
      <c r="X28" s="19" t="str">
        <f t="shared" si="3"/>
        <v/>
      </c>
      <c r="Y28" s="19" t="str">
        <f t="shared" si="3"/>
        <v/>
      </c>
      <c r="Z28" s="19" t="str">
        <f t="shared" si="3"/>
        <v/>
      </c>
      <c r="AA28" s="19" t="str">
        <f t="shared" si="4"/>
        <v/>
      </c>
      <c r="AB28" s="19" t="str">
        <f t="shared" si="4"/>
        <v/>
      </c>
      <c r="AC28" s="19" t="str">
        <f t="shared" si="4"/>
        <v/>
      </c>
      <c r="AD28" s="19" t="str">
        <f t="shared" si="4"/>
        <v/>
      </c>
      <c r="AE28" s="19" t="str">
        <f t="shared" si="4"/>
        <v/>
      </c>
      <c r="AF28" s="7"/>
    </row>
    <row r="29" spans="3:32" ht="15.75" x14ac:dyDescent="0.25">
      <c r="C29" s="16" t="s">
        <v>10</v>
      </c>
      <c r="D29" s="109"/>
      <c r="E29" s="47"/>
      <c r="F29" s="47"/>
      <c r="G29" s="47"/>
      <c r="H29" s="46"/>
      <c r="I29" s="47"/>
      <c r="J29" s="47"/>
      <c r="K29" s="48"/>
      <c r="L29" s="47"/>
      <c r="M29" s="47"/>
      <c r="N29" s="48"/>
      <c r="O29" s="45">
        <f t="shared" si="5"/>
        <v>0</v>
      </c>
      <c r="P29" s="28">
        <f t="shared" si="6"/>
        <v>0</v>
      </c>
      <c r="Q29" s="28">
        <f t="shared" si="7"/>
        <v>0</v>
      </c>
      <c r="R29" s="28">
        <f t="shared" si="8"/>
        <v>0</v>
      </c>
      <c r="S29" s="19" t="str">
        <f t="shared" si="0"/>
        <v/>
      </c>
      <c r="T29" s="19" t="str">
        <f t="shared" si="1"/>
        <v/>
      </c>
      <c r="U29" s="19" t="str">
        <f t="shared" si="2"/>
        <v/>
      </c>
      <c r="V29" s="19" t="str">
        <f t="shared" si="3"/>
        <v/>
      </c>
      <c r="W29" s="19" t="str">
        <f t="shared" si="3"/>
        <v/>
      </c>
      <c r="X29" s="19" t="str">
        <f t="shared" si="3"/>
        <v/>
      </c>
      <c r="Y29" s="19" t="str">
        <f t="shared" si="3"/>
        <v/>
      </c>
      <c r="Z29" s="19" t="str">
        <f t="shared" si="3"/>
        <v/>
      </c>
      <c r="AA29" s="19" t="str">
        <f t="shared" si="4"/>
        <v/>
      </c>
      <c r="AB29" s="19" t="str">
        <f t="shared" si="4"/>
        <v/>
      </c>
      <c r="AC29" s="19" t="str">
        <f t="shared" si="4"/>
        <v/>
      </c>
      <c r="AD29" s="19" t="str">
        <f t="shared" si="4"/>
        <v/>
      </c>
      <c r="AE29" s="19" t="str">
        <f t="shared" si="4"/>
        <v/>
      </c>
      <c r="AF29" s="7"/>
    </row>
    <row r="30" spans="3:32" ht="15.75" x14ac:dyDescent="0.25">
      <c r="C30" s="16" t="s">
        <v>11</v>
      </c>
      <c r="D30" s="109"/>
      <c r="E30" s="47"/>
      <c r="F30" s="47"/>
      <c r="G30" s="47"/>
      <c r="H30" s="46"/>
      <c r="I30" s="47"/>
      <c r="J30" s="47"/>
      <c r="K30" s="48"/>
      <c r="L30" s="47"/>
      <c r="M30" s="47"/>
      <c r="N30" s="48"/>
      <c r="O30" s="45">
        <f t="shared" si="5"/>
        <v>0</v>
      </c>
      <c r="P30" s="28">
        <f t="shared" si="6"/>
        <v>0</v>
      </c>
      <c r="Q30" s="28">
        <f t="shared" si="7"/>
        <v>0</v>
      </c>
      <c r="R30" s="28">
        <f t="shared" si="8"/>
        <v>0</v>
      </c>
      <c r="S30" s="19" t="str">
        <f t="shared" si="0"/>
        <v/>
      </c>
      <c r="T30" s="19" t="str">
        <f t="shared" si="1"/>
        <v/>
      </c>
      <c r="U30" s="19" t="str">
        <f t="shared" si="2"/>
        <v/>
      </c>
      <c r="V30" s="19" t="str">
        <f t="shared" si="3"/>
        <v/>
      </c>
      <c r="W30" s="19" t="str">
        <f t="shared" si="3"/>
        <v/>
      </c>
      <c r="X30" s="19" t="str">
        <f t="shared" si="3"/>
        <v/>
      </c>
      <c r="Y30" s="19" t="str">
        <f t="shared" si="3"/>
        <v/>
      </c>
      <c r="Z30" s="19" t="str">
        <f t="shared" si="3"/>
        <v/>
      </c>
      <c r="AA30" s="19" t="str">
        <f t="shared" si="4"/>
        <v/>
      </c>
      <c r="AB30" s="19" t="str">
        <f t="shared" si="4"/>
        <v/>
      </c>
      <c r="AC30" s="19" t="str">
        <f t="shared" si="4"/>
        <v/>
      </c>
      <c r="AD30" s="19" t="str">
        <f t="shared" si="4"/>
        <v/>
      </c>
      <c r="AE30" s="19" t="str">
        <f t="shared" si="4"/>
        <v/>
      </c>
      <c r="AF30" s="7"/>
    </row>
    <row r="31" spans="3:32" ht="15.75" x14ac:dyDescent="0.25">
      <c r="C31" s="16" t="s">
        <v>12</v>
      </c>
      <c r="D31" s="109"/>
      <c r="E31" s="47"/>
      <c r="F31" s="47"/>
      <c r="G31" s="47"/>
      <c r="H31" s="46"/>
      <c r="I31" s="47"/>
      <c r="J31" s="47"/>
      <c r="K31" s="48"/>
      <c r="L31" s="47"/>
      <c r="M31" s="47"/>
      <c r="N31" s="48"/>
      <c r="O31" s="45">
        <f t="shared" si="5"/>
        <v>0</v>
      </c>
      <c r="P31" s="28">
        <f t="shared" si="6"/>
        <v>0</v>
      </c>
      <c r="Q31" s="28">
        <f t="shared" si="7"/>
        <v>0</v>
      </c>
      <c r="R31" s="28">
        <f t="shared" si="8"/>
        <v>0</v>
      </c>
      <c r="S31" s="19" t="str">
        <f t="shared" si="0"/>
        <v/>
      </c>
      <c r="T31" s="19" t="str">
        <f t="shared" si="1"/>
        <v/>
      </c>
      <c r="U31" s="19" t="str">
        <f t="shared" si="2"/>
        <v/>
      </c>
      <c r="V31" s="19" t="str">
        <f t="shared" si="3"/>
        <v/>
      </c>
      <c r="W31" s="19" t="str">
        <f t="shared" si="3"/>
        <v/>
      </c>
      <c r="X31" s="19" t="str">
        <f t="shared" si="3"/>
        <v/>
      </c>
      <c r="Y31" s="19" t="str">
        <f t="shared" si="3"/>
        <v/>
      </c>
      <c r="Z31" s="19" t="str">
        <f t="shared" si="3"/>
        <v/>
      </c>
      <c r="AA31" s="19" t="str">
        <f t="shared" si="4"/>
        <v/>
      </c>
      <c r="AB31" s="19" t="str">
        <f t="shared" si="4"/>
        <v/>
      </c>
      <c r="AC31" s="19" t="str">
        <f t="shared" si="4"/>
        <v/>
      </c>
      <c r="AD31" s="19" t="str">
        <f t="shared" si="4"/>
        <v/>
      </c>
      <c r="AE31" s="19" t="str">
        <f t="shared" si="4"/>
        <v/>
      </c>
      <c r="AF31" s="7"/>
    </row>
    <row r="32" spans="3:32" ht="15.75" x14ac:dyDescent="0.25">
      <c r="C32" s="16" t="s">
        <v>13</v>
      </c>
      <c r="D32" s="109"/>
      <c r="E32" s="47"/>
      <c r="F32" s="47"/>
      <c r="G32" s="47"/>
      <c r="H32" s="46"/>
      <c r="I32" s="47"/>
      <c r="J32" s="47"/>
      <c r="K32" s="48"/>
      <c r="L32" s="47"/>
      <c r="M32" s="47"/>
      <c r="N32" s="48"/>
      <c r="O32" s="45">
        <f t="shared" si="5"/>
        <v>0</v>
      </c>
      <c r="P32" s="28">
        <f t="shared" si="6"/>
        <v>0</v>
      </c>
      <c r="Q32" s="28">
        <f t="shared" si="7"/>
        <v>0</v>
      </c>
      <c r="R32" s="28">
        <f t="shared" si="8"/>
        <v>0</v>
      </c>
      <c r="S32" s="19" t="str">
        <f t="shared" si="0"/>
        <v/>
      </c>
      <c r="T32" s="19" t="str">
        <f t="shared" si="1"/>
        <v/>
      </c>
      <c r="U32" s="19" t="str">
        <f t="shared" si="2"/>
        <v/>
      </c>
      <c r="V32" s="19" t="str">
        <f t="shared" si="3"/>
        <v/>
      </c>
      <c r="W32" s="19" t="str">
        <f t="shared" si="3"/>
        <v/>
      </c>
      <c r="X32" s="19" t="str">
        <f t="shared" si="3"/>
        <v/>
      </c>
      <c r="Y32" s="19" t="str">
        <f t="shared" si="3"/>
        <v/>
      </c>
      <c r="Z32" s="19" t="str">
        <f t="shared" si="3"/>
        <v/>
      </c>
      <c r="AA32" s="19" t="str">
        <f t="shared" si="4"/>
        <v/>
      </c>
      <c r="AB32" s="19" t="str">
        <f t="shared" si="4"/>
        <v/>
      </c>
      <c r="AC32" s="19" t="str">
        <f t="shared" si="4"/>
        <v/>
      </c>
      <c r="AD32" s="19" t="str">
        <f t="shared" si="4"/>
        <v/>
      </c>
      <c r="AE32" s="19" t="str">
        <f t="shared" si="4"/>
        <v/>
      </c>
      <c r="AF32" s="7"/>
    </row>
    <row r="33" spans="3:32" ht="15.75" x14ac:dyDescent="0.25">
      <c r="C33" s="16" t="s">
        <v>14</v>
      </c>
      <c r="D33" s="109"/>
      <c r="E33" s="47"/>
      <c r="F33" s="47"/>
      <c r="G33" s="47"/>
      <c r="H33" s="46"/>
      <c r="I33" s="47"/>
      <c r="J33" s="47"/>
      <c r="K33" s="48"/>
      <c r="L33" s="47"/>
      <c r="M33" s="47"/>
      <c r="N33" s="48"/>
      <c r="O33" s="45">
        <f t="shared" si="5"/>
        <v>0</v>
      </c>
      <c r="P33" s="28">
        <f t="shared" si="6"/>
        <v>0</v>
      </c>
      <c r="Q33" s="28">
        <f t="shared" si="7"/>
        <v>0</v>
      </c>
      <c r="R33" s="28">
        <f t="shared" si="8"/>
        <v>0</v>
      </c>
      <c r="S33" s="19" t="str">
        <f t="shared" si="0"/>
        <v/>
      </c>
      <c r="T33" s="19" t="str">
        <f t="shared" si="1"/>
        <v/>
      </c>
      <c r="U33" s="19" t="str">
        <f t="shared" si="2"/>
        <v/>
      </c>
      <c r="V33" s="19" t="str">
        <f t="shared" si="3"/>
        <v/>
      </c>
      <c r="W33" s="19" t="str">
        <f t="shared" si="3"/>
        <v/>
      </c>
      <c r="X33" s="19" t="str">
        <f t="shared" si="3"/>
        <v/>
      </c>
      <c r="Y33" s="19" t="str">
        <f t="shared" si="3"/>
        <v/>
      </c>
      <c r="Z33" s="19" t="str">
        <f t="shared" si="3"/>
        <v/>
      </c>
      <c r="AA33" s="19" t="str">
        <f t="shared" si="4"/>
        <v/>
      </c>
      <c r="AB33" s="19" t="str">
        <f t="shared" si="4"/>
        <v/>
      </c>
      <c r="AC33" s="19" t="str">
        <f t="shared" si="4"/>
        <v/>
      </c>
      <c r="AD33" s="19" t="str">
        <f t="shared" si="4"/>
        <v/>
      </c>
      <c r="AE33" s="19" t="str">
        <f t="shared" si="4"/>
        <v/>
      </c>
      <c r="AF33" s="7"/>
    </row>
    <row r="34" spans="3:32" ht="15.75" x14ac:dyDescent="0.25">
      <c r="C34" s="16" t="s">
        <v>15</v>
      </c>
      <c r="D34" s="109"/>
      <c r="E34" s="47"/>
      <c r="F34" s="47"/>
      <c r="G34" s="47"/>
      <c r="H34" s="46"/>
      <c r="I34" s="47"/>
      <c r="J34" s="47"/>
      <c r="K34" s="48"/>
      <c r="L34" s="47"/>
      <c r="M34" s="47"/>
      <c r="N34" s="48"/>
      <c r="O34" s="45">
        <f t="shared" si="5"/>
        <v>0</v>
      </c>
      <c r="P34" s="28">
        <f t="shared" si="6"/>
        <v>0</v>
      </c>
      <c r="Q34" s="28">
        <f t="shared" si="7"/>
        <v>0</v>
      </c>
      <c r="R34" s="28">
        <f t="shared" si="8"/>
        <v>0</v>
      </c>
      <c r="S34" s="19" t="str">
        <f t="shared" si="0"/>
        <v/>
      </c>
      <c r="T34" s="19" t="str">
        <f t="shared" si="1"/>
        <v/>
      </c>
      <c r="U34" s="19" t="str">
        <f t="shared" si="2"/>
        <v/>
      </c>
      <c r="V34" s="19" t="str">
        <f t="shared" si="3"/>
        <v/>
      </c>
      <c r="W34" s="19" t="str">
        <f t="shared" si="3"/>
        <v/>
      </c>
      <c r="X34" s="19" t="str">
        <f t="shared" si="3"/>
        <v/>
      </c>
      <c r="Y34" s="19" t="str">
        <f t="shared" si="3"/>
        <v/>
      </c>
      <c r="Z34" s="19" t="str">
        <f t="shared" si="3"/>
        <v/>
      </c>
      <c r="AA34" s="19" t="str">
        <f t="shared" si="4"/>
        <v/>
      </c>
      <c r="AB34" s="19" t="str">
        <f t="shared" si="4"/>
        <v/>
      </c>
      <c r="AC34" s="19" t="str">
        <f t="shared" si="4"/>
        <v/>
      </c>
      <c r="AD34" s="19" t="str">
        <f t="shared" si="4"/>
        <v/>
      </c>
      <c r="AE34" s="19" t="str">
        <f t="shared" si="4"/>
        <v/>
      </c>
      <c r="AF34" s="7"/>
    </row>
    <row r="35" spans="3:32" ht="15.75" x14ac:dyDescent="0.25">
      <c r="C35" s="16" t="s">
        <v>16</v>
      </c>
      <c r="D35" s="109"/>
      <c r="E35" s="47"/>
      <c r="F35" s="47"/>
      <c r="G35" s="47"/>
      <c r="H35" s="46"/>
      <c r="I35" s="47"/>
      <c r="J35" s="47"/>
      <c r="K35" s="48"/>
      <c r="L35" s="47"/>
      <c r="M35" s="47"/>
      <c r="N35" s="48"/>
      <c r="O35" s="45">
        <f t="shared" si="5"/>
        <v>0</v>
      </c>
      <c r="P35" s="28">
        <f t="shared" si="6"/>
        <v>0</v>
      </c>
      <c r="Q35" s="28">
        <f t="shared" si="7"/>
        <v>0</v>
      </c>
      <c r="R35" s="28">
        <f t="shared" si="8"/>
        <v>0</v>
      </c>
      <c r="S35" s="19" t="str">
        <f t="shared" si="0"/>
        <v/>
      </c>
      <c r="T35" s="19" t="str">
        <f t="shared" si="1"/>
        <v/>
      </c>
      <c r="U35" s="19" t="str">
        <f t="shared" si="2"/>
        <v/>
      </c>
      <c r="V35" s="19" t="str">
        <f t="shared" si="3"/>
        <v/>
      </c>
      <c r="W35" s="19" t="str">
        <f t="shared" si="3"/>
        <v/>
      </c>
      <c r="X35" s="19" t="str">
        <f t="shared" si="3"/>
        <v/>
      </c>
      <c r="Y35" s="19" t="str">
        <f t="shared" si="3"/>
        <v/>
      </c>
      <c r="Z35" s="19" t="str">
        <f t="shared" si="3"/>
        <v/>
      </c>
      <c r="AA35" s="19" t="str">
        <f t="shared" si="4"/>
        <v/>
      </c>
      <c r="AB35" s="19" t="str">
        <f t="shared" si="4"/>
        <v/>
      </c>
      <c r="AC35" s="19" t="str">
        <f t="shared" si="4"/>
        <v/>
      </c>
      <c r="AD35" s="19" t="str">
        <f t="shared" si="4"/>
        <v/>
      </c>
      <c r="AE35" s="19" t="str">
        <f t="shared" si="4"/>
        <v/>
      </c>
      <c r="AF35" s="7"/>
    </row>
    <row r="36" spans="3:32" ht="15.75" x14ac:dyDescent="0.25">
      <c r="C36" s="16" t="s">
        <v>18</v>
      </c>
      <c r="D36" s="109"/>
      <c r="E36" s="47"/>
      <c r="F36" s="47"/>
      <c r="G36" s="47"/>
      <c r="H36" s="46"/>
      <c r="I36" s="47"/>
      <c r="J36" s="47"/>
      <c r="K36" s="48"/>
      <c r="L36" s="47"/>
      <c r="M36" s="47"/>
      <c r="N36" s="48"/>
      <c r="O36" s="45">
        <f t="shared" si="5"/>
        <v>0</v>
      </c>
      <c r="P36" s="28">
        <f t="shared" si="6"/>
        <v>0</v>
      </c>
      <c r="Q36" s="28">
        <f t="shared" si="7"/>
        <v>0</v>
      </c>
      <c r="R36" s="28">
        <f t="shared" si="8"/>
        <v>0</v>
      </c>
      <c r="S36" s="19" t="str">
        <f t="shared" si="0"/>
        <v/>
      </c>
      <c r="T36" s="19" t="str">
        <f t="shared" si="1"/>
        <v/>
      </c>
      <c r="U36" s="19" t="str">
        <f t="shared" si="2"/>
        <v/>
      </c>
      <c r="V36" s="19" t="str">
        <f t="shared" si="3"/>
        <v/>
      </c>
      <c r="W36" s="19" t="str">
        <f t="shared" si="3"/>
        <v/>
      </c>
      <c r="X36" s="19" t="str">
        <f t="shared" si="3"/>
        <v/>
      </c>
      <c r="Y36" s="19" t="str">
        <f t="shared" si="3"/>
        <v/>
      </c>
      <c r="Z36" s="19" t="str">
        <f t="shared" si="3"/>
        <v/>
      </c>
      <c r="AA36" s="19" t="str">
        <f t="shared" si="4"/>
        <v/>
      </c>
      <c r="AB36" s="19" t="str">
        <f t="shared" si="4"/>
        <v/>
      </c>
      <c r="AC36" s="19" t="str">
        <f t="shared" si="4"/>
        <v/>
      </c>
      <c r="AD36" s="19" t="str">
        <f t="shared" si="4"/>
        <v/>
      </c>
      <c r="AE36" s="19" t="str">
        <f t="shared" si="4"/>
        <v/>
      </c>
      <c r="AF36" s="7"/>
    </row>
    <row r="37" spans="3:32" ht="15.75" x14ac:dyDescent="0.25">
      <c r="C37" s="16" t="s">
        <v>17</v>
      </c>
      <c r="D37" s="109"/>
      <c r="E37" s="47"/>
      <c r="F37" s="47"/>
      <c r="G37" s="47"/>
      <c r="H37" s="46"/>
      <c r="I37" s="47"/>
      <c r="J37" s="47"/>
      <c r="K37" s="48"/>
      <c r="L37" s="47"/>
      <c r="M37" s="47"/>
      <c r="N37" s="48"/>
      <c r="O37" s="45">
        <f t="shared" si="5"/>
        <v>0</v>
      </c>
      <c r="P37" s="28">
        <f t="shared" si="6"/>
        <v>0</v>
      </c>
      <c r="Q37" s="28">
        <f t="shared" si="7"/>
        <v>0</v>
      </c>
      <c r="R37" s="28">
        <f t="shared" si="8"/>
        <v>0</v>
      </c>
      <c r="S37" s="19" t="str">
        <f t="shared" si="0"/>
        <v/>
      </c>
      <c r="T37" s="19" t="str">
        <f t="shared" si="1"/>
        <v/>
      </c>
      <c r="U37" s="19" t="str">
        <f t="shared" si="2"/>
        <v/>
      </c>
      <c r="V37" s="19" t="str">
        <f t="shared" si="3"/>
        <v/>
      </c>
      <c r="W37" s="19" t="str">
        <f t="shared" si="3"/>
        <v/>
      </c>
      <c r="X37" s="19" t="str">
        <f t="shared" si="3"/>
        <v/>
      </c>
      <c r="Y37" s="19" t="str">
        <f t="shared" si="3"/>
        <v/>
      </c>
      <c r="Z37" s="19" t="str">
        <f t="shared" si="3"/>
        <v/>
      </c>
      <c r="AA37" s="19" t="str">
        <f t="shared" si="4"/>
        <v/>
      </c>
      <c r="AB37" s="19" t="str">
        <f t="shared" si="4"/>
        <v/>
      </c>
      <c r="AC37" s="19" t="str">
        <f t="shared" si="4"/>
        <v/>
      </c>
      <c r="AD37" s="19" t="str">
        <f t="shared" si="4"/>
        <v/>
      </c>
      <c r="AE37" s="19" t="str">
        <f t="shared" si="4"/>
        <v/>
      </c>
      <c r="AF37" s="7"/>
    </row>
    <row r="38" spans="3:32" ht="15.75" x14ac:dyDescent="0.25">
      <c r="C38" s="16" t="s">
        <v>19</v>
      </c>
      <c r="D38" s="109"/>
      <c r="E38" s="47"/>
      <c r="F38" s="47"/>
      <c r="G38" s="47"/>
      <c r="H38" s="46"/>
      <c r="I38" s="47"/>
      <c r="J38" s="47"/>
      <c r="K38" s="48"/>
      <c r="L38" s="47"/>
      <c r="M38" s="47"/>
      <c r="N38" s="48"/>
      <c r="O38" s="45">
        <f t="shared" si="5"/>
        <v>0</v>
      </c>
      <c r="P38" s="28">
        <f t="shared" si="6"/>
        <v>0</v>
      </c>
      <c r="Q38" s="28">
        <f t="shared" si="7"/>
        <v>0</v>
      </c>
      <c r="R38" s="28">
        <f t="shared" si="8"/>
        <v>0</v>
      </c>
      <c r="S38" s="19" t="str">
        <f t="shared" si="0"/>
        <v/>
      </c>
      <c r="T38" s="19" t="str">
        <f t="shared" si="1"/>
        <v/>
      </c>
      <c r="U38" s="19" t="str">
        <f t="shared" si="2"/>
        <v/>
      </c>
      <c r="V38" s="19" t="str">
        <f t="shared" si="3"/>
        <v/>
      </c>
      <c r="W38" s="19" t="str">
        <f t="shared" si="3"/>
        <v/>
      </c>
      <c r="X38" s="19" t="str">
        <f t="shared" si="3"/>
        <v/>
      </c>
      <c r="Y38" s="19" t="str">
        <f t="shared" si="3"/>
        <v/>
      </c>
      <c r="Z38" s="19" t="str">
        <f t="shared" si="3"/>
        <v/>
      </c>
      <c r="AA38" s="19" t="str">
        <f t="shared" si="4"/>
        <v/>
      </c>
      <c r="AB38" s="19" t="str">
        <f t="shared" si="4"/>
        <v/>
      </c>
      <c r="AC38" s="19" t="str">
        <f t="shared" si="4"/>
        <v/>
      </c>
      <c r="AD38" s="19" t="str">
        <f t="shared" si="4"/>
        <v/>
      </c>
      <c r="AE38" s="19" t="str">
        <f t="shared" si="4"/>
        <v/>
      </c>
      <c r="AF38" s="7"/>
    </row>
    <row r="39" spans="3:32" ht="15.75" x14ac:dyDescent="0.25">
      <c r="C39" s="16" t="s">
        <v>20</v>
      </c>
      <c r="D39" s="109"/>
      <c r="E39" s="47"/>
      <c r="F39" s="47"/>
      <c r="G39" s="47"/>
      <c r="H39" s="46"/>
      <c r="I39" s="47"/>
      <c r="J39" s="47"/>
      <c r="K39" s="48"/>
      <c r="L39" s="47"/>
      <c r="M39" s="47"/>
      <c r="N39" s="48"/>
      <c r="O39" s="45">
        <f t="shared" si="5"/>
        <v>0</v>
      </c>
      <c r="P39" s="28">
        <f t="shared" si="6"/>
        <v>0</v>
      </c>
      <c r="Q39" s="28">
        <f t="shared" si="7"/>
        <v>0</v>
      </c>
      <c r="R39" s="28">
        <f t="shared" si="8"/>
        <v>0</v>
      </c>
      <c r="S39" s="19" t="str">
        <f t="shared" si="0"/>
        <v/>
      </c>
      <c r="T39" s="19" t="str">
        <f t="shared" si="1"/>
        <v/>
      </c>
      <c r="U39" s="19" t="str">
        <f t="shared" si="2"/>
        <v/>
      </c>
      <c r="V39" s="19" t="str">
        <f t="shared" si="3"/>
        <v/>
      </c>
      <c r="W39" s="19" t="str">
        <f t="shared" si="3"/>
        <v/>
      </c>
      <c r="X39" s="19" t="str">
        <f t="shared" si="3"/>
        <v/>
      </c>
      <c r="Y39" s="19" t="str">
        <f t="shared" si="3"/>
        <v/>
      </c>
      <c r="Z39" s="19" t="str">
        <f t="shared" si="3"/>
        <v/>
      </c>
      <c r="AA39" s="19" t="str">
        <f t="shared" si="4"/>
        <v/>
      </c>
      <c r="AB39" s="19" t="str">
        <f t="shared" si="4"/>
        <v/>
      </c>
      <c r="AC39" s="19" t="str">
        <f t="shared" si="4"/>
        <v/>
      </c>
      <c r="AD39" s="19" t="str">
        <f t="shared" si="4"/>
        <v/>
      </c>
      <c r="AE39" s="19" t="str">
        <f t="shared" si="4"/>
        <v/>
      </c>
      <c r="AF39" s="7"/>
    </row>
    <row r="40" spans="3:32" ht="15.75" x14ac:dyDescent="0.25">
      <c r="C40" s="16" t="s">
        <v>21</v>
      </c>
      <c r="D40" s="109"/>
      <c r="E40" s="47"/>
      <c r="F40" s="47"/>
      <c r="G40" s="47"/>
      <c r="H40" s="46"/>
      <c r="I40" s="47"/>
      <c r="J40" s="47"/>
      <c r="K40" s="48"/>
      <c r="L40" s="47"/>
      <c r="M40" s="47"/>
      <c r="N40" s="48"/>
      <c r="O40" s="45">
        <f t="shared" si="5"/>
        <v>0</v>
      </c>
      <c r="P40" s="28">
        <f t="shared" si="6"/>
        <v>0</v>
      </c>
      <c r="Q40" s="28">
        <f t="shared" si="7"/>
        <v>0</v>
      </c>
      <c r="R40" s="28">
        <f t="shared" si="8"/>
        <v>0</v>
      </c>
      <c r="S40" s="19" t="str">
        <f t="shared" si="0"/>
        <v/>
      </c>
      <c r="T40" s="19" t="str">
        <f t="shared" si="1"/>
        <v/>
      </c>
      <c r="U40" s="19" t="str">
        <f t="shared" si="2"/>
        <v/>
      </c>
      <c r="V40" s="19" t="str">
        <f t="shared" si="3"/>
        <v/>
      </c>
      <c r="W40" s="19" t="str">
        <f t="shared" si="3"/>
        <v/>
      </c>
      <c r="X40" s="19" t="str">
        <f t="shared" si="3"/>
        <v/>
      </c>
      <c r="Y40" s="19" t="str">
        <f t="shared" si="3"/>
        <v/>
      </c>
      <c r="Z40" s="19" t="str">
        <f t="shared" si="3"/>
        <v/>
      </c>
      <c r="AA40" s="19" t="str">
        <f t="shared" si="4"/>
        <v/>
      </c>
      <c r="AB40" s="19" t="str">
        <f t="shared" si="4"/>
        <v/>
      </c>
      <c r="AC40" s="19" t="str">
        <f t="shared" si="4"/>
        <v/>
      </c>
      <c r="AD40" s="19" t="str">
        <f t="shared" si="4"/>
        <v/>
      </c>
      <c r="AE40" s="19" t="str">
        <f t="shared" si="4"/>
        <v/>
      </c>
      <c r="AF40" s="7"/>
    </row>
    <row r="41" spans="3:32" ht="15.75" x14ac:dyDescent="0.25">
      <c r="C41" s="16" t="s">
        <v>22</v>
      </c>
      <c r="D41" s="109"/>
      <c r="E41" s="47"/>
      <c r="F41" s="47"/>
      <c r="G41" s="47"/>
      <c r="H41" s="46"/>
      <c r="I41" s="47"/>
      <c r="J41" s="47"/>
      <c r="K41" s="48"/>
      <c r="L41" s="47"/>
      <c r="M41" s="47"/>
      <c r="N41" s="48"/>
      <c r="O41" s="45">
        <f t="shared" si="5"/>
        <v>0</v>
      </c>
      <c r="P41" s="28">
        <f t="shared" si="6"/>
        <v>0</v>
      </c>
      <c r="Q41" s="28">
        <f t="shared" si="7"/>
        <v>0</v>
      </c>
      <c r="R41" s="28">
        <f t="shared" si="8"/>
        <v>0</v>
      </c>
      <c r="S41" s="19" t="str">
        <f t="shared" si="0"/>
        <v/>
      </c>
      <c r="T41" s="19" t="str">
        <f t="shared" si="1"/>
        <v/>
      </c>
      <c r="U41" s="19" t="str">
        <f t="shared" si="2"/>
        <v/>
      </c>
      <c r="V41" s="19" t="str">
        <f t="shared" si="3"/>
        <v/>
      </c>
      <c r="W41" s="19" t="str">
        <f t="shared" si="3"/>
        <v/>
      </c>
      <c r="X41" s="19" t="str">
        <f t="shared" si="3"/>
        <v/>
      </c>
      <c r="Y41" s="19" t="str">
        <f t="shared" si="3"/>
        <v/>
      </c>
      <c r="Z41" s="19" t="str">
        <f t="shared" si="3"/>
        <v/>
      </c>
      <c r="AA41" s="19" t="str">
        <f t="shared" si="4"/>
        <v/>
      </c>
      <c r="AB41" s="19" t="str">
        <f t="shared" si="4"/>
        <v/>
      </c>
      <c r="AC41" s="19" t="str">
        <f t="shared" si="4"/>
        <v/>
      </c>
      <c r="AD41" s="19" t="str">
        <f t="shared" si="4"/>
        <v/>
      </c>
      <c r="AE41" s="19" t="str">
        <f t="shared" si="4"/>
        <v/>
      </c>
      <c r="AF41" s="7"/>
    </row>
    <row r="42" spans="3:32" ht="15.75" x14ac:dyDescent="0.25">
      <c r="C42" s="16" t="s">
        <v>23</v>
      </c>
      <c r="D42" s="109"/>
      <c r="E42" s="47"/>
      <c r="F42" s="47"/>
      <c r="G42" s="47"/>
      <c r="H42" s="46"/>
      <c r="I42" s="47"/>
      <c r="J42" s="47"/>
      <c r="K42" s="48"/>
      <c r="L42" s="47"/>
      <c r="M42" s="47"/>
      <c r="N42" s="48"/>
      <c r="O42" s="45">
        <f t="shared" si="5"/>
        <v>0</v>
      </c>
      <c r="P42" s="28">
        <f t="shared" si="6"/>
        <v>0</v>
      </c>
      <c r="Q42" s="28">
        <f t="shared" si="7"/>
        <v>0</v>
      </c>
      <c r="R42" s="28">
        <f t="shared" si="8"/>
        <v>0</v>
      </c>
      <c r="S42" s="19" t="str">
        <f t="shared" si="0"/>
        <v/>
      </c>
      <c r="T42" s="19" t="str">
        <f t="shared" si="1"/>
        <v/>
      </c>
      <c r="U42" s="19" t="str">
        <f t="shared" si="2"/>
        <v/>
      </c>
      <c r="V42" s="19" t="str">
        <f t="shared" si="3"/>
        <v/>
      </c>
      <c r="W42" s="19" t="str">
        <f t="shared" si="3"/>
        <v/>
      </c>
      <c r="X42" s="19" t="str">
        <f t="shared" si="3"/>
        <v/>
      </c>
      <c r="Y42" s="19" t="str">
        <f t="shared" si="3"/>
        <v/>
      </c>
      <c r="Z42" s="19" t="str">
        <f t="shared" si="3"/>
        <v/>
      </c>
      <c r="AA42" s="19" t="str">
        <f t="shared" si="4"/>
        <v/>
      </c>
      <c r="AB42" s="19" t="str">
        <f t="shared" si="4"/>
        <v/>
      </c>
      <c r="AC42" s="19" t="str">
        <f t="shared" si="4"/>
        <v/>
      </c>
      <c r="AD42" s="19" t="str">
        <f t="shared" si="4"/>
        <v/>
      </c>
      <c r="AE42" s="19" t="str">
        <f t="shared" si="4"/>
        <v/>
      </c>
      <c r="AF42" s="7"/>
    </row>
    <row r="43" spans="3:32" ht="15.75" x14ac:dyDescent="0.25">
      <c r="C43" s="16" t="s">
        <v>24</v>
      </c>
      <c r="D43" s="109"/>
      <c r="E43" s="47"/>
      <c r="F43" s="47"/>
      <c r="G43" s="47"/>
      <c r="H43" s="46"/>
      <c r="I43" s="47"/>
      <c r="J43" s="47"/>
      <c r="K43" s="48"/>
      <c r="L43" s="47"/>
      <c r="M43" s="47"/>
      <c r="N43" s="48"/>
      <c r="O43" s="45">
        <f t="shared" si="5"/>
        <v>0</v>
      </c>
      <c r="P43" s="28">
        <f t="shared" si="6"/>
        <v>0</v>
      </c>
      <c r="Q43" s="28">
        <f t="shared" si="7"/>
        <v>0</v>
      </c>
      <c r="R43" s="28">
        <f t="shared" si="8"/>
        <v>0</v>
      </c>
      <c r="S43" s="19" t="str">
        <f t="shared" si="0"/>
        <v/>
      </c>
      <c r="T43" s="19" t="str">
        <f t="shared" si="1"/>
        <v/>
      </c>
      <c r="U43" s="19" t="str">
        <f t="shared" si="2"/>
        <v/>
      </c>
      <c r="V43" s="19" t="str">
        <f t="shared" si="3"/>
        <v/>
      </c>
      <c r="W43" s="19" t="str">
        <f t="shared" si="3"/>
        <v/>
      </c>
      <c r="X43" s="19" t="str">
        <f t="shared" si="3"/>
        <v/>
      </c>
      <c r="Y43" s="19" t="str">
        <f t="shared" si="3"/>
        <v/>
      </c>
      <c r="Z43" s="19" t="str">
        <f t="shared" si="3"/>
        <v/>
      </c>
      <c r="AA43" s="19" t="str">
        <f t="shared" si="4"/>
        <v/>
      </c>
      <c r="AB43" s="19" t="str">
        <f t="shared" si="4"/>
        <v/>
      </c>
      <c r="AC43" s="19" t="str">
        <f t="shared" si="4"/>
        <v/>
      </c>
      <c r="AD43" s="19" t="str">
        <f t="shared" si="4"/>
        <v/>
      </c>
      <c r="AE43" s="19" t="str">
        <f t="shared" si="4"/>
        <v/>
      </c>
      <c r="AF43" s="7"/>
    </row>
    <row r="44" spans="3:32" ht="15.75" x14ac:dyDescent="0.25">
      <c r="C44" s="16" t="s">
        <v>25</v>
      </c>
      <c r="D44" s="109"/>
      <c r="E44" s="47"/>
      <c r="F44" s="47"/>
      <c r="G44" s="47"/>
      <c r="H44" s="46"/>
      <c r="I44" s="47"/>
      <c r="J44" s="47"/>
      <c r="K44" s="48"/>
      <c r="L44" s="47"/>
      <c r="M44" s="47"/>
      <c r="N44" s="48"/>
      <c r="O44" s="45">
        <f t="shared" si="5"/>
        <v>0</v>
      </c>
      <c r="P44" s="28">
        <f t="shared" si="6"/>
        <v>0</v>
      </c>
      <c r="Q44" s="28">
        <f t="shared" si="7"/>
        <v>0</v>
      </c>
      <c r="R44" s="28">
        <f t="shared" si="8"/>
        <v>0</v>
      </c>
      <c r="S44" s="19" t="str">
        <f t="shared" si="0"/>
        <v/>
      </c>
      <c r="T44" s="19" t="str">
        <f t="shared" si="1"/>
        <v/>
      </c>
      <c r="U44" s="19" t="str">
        <f t="shared" si="2"/>
        <v/>
      </c>
      <c r="V44" s="19" t="str">
        <f t="shared" si="3"/>
        <v/>
      </c>
      <c r="W44" s="19" t="str">
        <f t="shared" si="3"/>
        <v/>
      </c>
      <c r="X44" s="19" t="str">
        <f t="shared" si="3"/>
        <v/>
      </c>
      <c r="Y44" s="19" t="str">
        <f t="shared" si="3"/>
        <v/>
      </c>
      <c r="Z44" s="19" t="str">
        <f t="shared" si="3"/>
        <v/>
      </c>
      <c r="AA44" s="19" t="str">
        <f t="shared" si="4"/>
        <v/>
      </c>
      <c r="AB44" s="19" t="str">
        <f t="shared" si="4"/>
        <v/>
      </c>
      <c r="AC44" s="19" t="str">
        <f t="shared" si="4"/>
        <v/>
      </c>
      <c r="AD44" s="19" t="str">
        <f t="shared" si="4"/>
        <v/>
      </c>
      <c r="AE44" s="19" t="str">
        <f t="shared" si="4"/>
        <v/>
      </c>
      <c r="AF44" s="7"/>
    </row>
    <row r="45" spans="3:32" ht="15.75" x14ac:dyDescent="0.25">
      <c r="C45" s="16" t="s">
        <v>26</v>
      </c>
      <c r="D45" s="109"/>
      <c r="E45" s="47"/>
      <c r="F45" s="47"/>
      <c r="G45" s="47"/>
      <c r="H45" s="46"/>
      <c r="I45" s="47"/>
      <c r="J45" s="47"/>
      <c r="K45" s="48"/>
      <c r="L45" s="47"/>
      <c r="M45" s="47"/>
      <c r="N45" s="48"/>
      <c r="O45" s="45">
        <f t="shared" si="5"/>
        <v>0</v>
      </c>
      <c r="P45" s="28">
        <f t="shared" si="6"/>
        <v>0</v>
      </c>
      <c r="Q45" s="28">
        <f t="shared" si="7"/>
        <v>0</v>
      </c>
      <c r="R45" s="28">
        <f t="shared" si="8"/>
        <v>0</v>
      </c>
      <c r="S45" s="19" t="str">
        <f t="shared" si="0"/>
        <v/>
      </c>
      <c r="T45" s="19" t="str">
        <f t="shared" si="1"/>
        <v/>
      </c>
      <c r="U45" s="19" t="str">
        <f t="shared" si="2"/>
        <v/>
      </c>
      <c r="V45" s="19" t="str">
        <f t="shared" si="3"/>
        <v/>
      </c>
      <c r="W45" s="19" t="str">
        <f t="shared" si="3"/>
        <v/>
      </c>
      <c r="X45" s="19" t="str">
        <f t="shared" si="3"/>
        <v/>
      </c>
      <c r="Y45" s="19" t="str">
        <f t="shared" si="3"/>
        <v/>
      </c>
      <c r="Z45" s="19" t="str">
        <f t="shared" si="3"/>
        <v/>
      </c>
      <c r="AA45" s="19" t="str">
        <f t="shared" si="4"/>
        <v/>
      </c>
      <c r="AB45" s="19" t="str">
        <f t="shared" si="4"/>
        <v/>
      </c>
      <c r="AC45" s="19" t="str">
        <f t="shared" si="4"/>
        <v/>
      </c>
      <c r="AD45" s="19" t="str">
        <f t="shared" si="4"/>
        <v/>
      </c>
      <c r="AE45" s="19" t="str">
        <f t="shared" si="4"/>
        <v/>
      </c>
      <c r="AF45" s="7"/>
    </row>
    <row r="46" spans="3:32" ht="15.75" x14ac:dyDescent="0.25">
      <c r="C46" s="16" t="s">
        <v>28</v>
      </c>
      <c r="D46" s="109"/>
      <c r="E46" s="47"/>
      <c r="F46" s="47"/>
      <c r="G46" s="47"/>
      <c r="H46" s="46"/>
      <c r="I46" s="47"/>
      <c r="J46" s="47"/>
      <c r="K46" s="48"/>
      <c r="L46" s="47"/>
      <c r="M46" s="47"/>
      <c r="N46" s="48"/>
      <c r="O46" s="45">
        <f t="shared" si="5"/>
        <v>0</v>
      </c>
      <c r="P46" s="28">
        <f t="shared" si="6"/>
        <v>0</v>
      </c>
      <c r="Q46" s="28">
        <f t="shared" si="7"/>
        <v>0</v>
      </c>
      <c r="R46" s="28">
        <f t="shared" si="8"/>
        <v>0</v>
      </c>
      <c r="S46" s="19" t="str">
        <f t="shared" si="0"/>
        <v/>
      </c>
      <c r="T46" s="19" t="str">
        <f t="shared" si="1"/>
        <v/>
      </c>
      <c r="U46" s="19" t="str">
        <f t="shared" si="2"/>
        <v/>
      </c>
      <c r="V46" s="19" t="str">
        <f t="shared" si="3"/>
        <v/>
      </c>
      <c r="W46" s="19" t="str">
        <f t="shared" si="3"/>
        <v/>
      </c>
      <c r="X46" s="19" t="str">
        <f t="shared" si="3"/>
        <v/>
      </c>
      <c r="Y46" s="19" t="str">
        <f t="shared" si="3"/>
        <v/>
      </c>
      <c r="Z46" s="19" t="str">
        <f t="shared" si="3"/>
        <v/>
      </c>
      <c r="AA46" s="19" t="str">
        <f t="shared" si="4"/>
        <v/>
      </c>
      <c r="AB46" s="19" t="str">
        <f t="shared" si="4"/>
        <v/>
      </c>
      <c r="AC46" s="19" t="str">
        <f t="shared" si="4"/>
        <v/>
      </c>
      <c r="AD46" s="19" t="str">
        <f t="shared" si="4"/>
        <v/>
      </c>
      <c r="AE46" s="19" t="str">
        <f t="shared" si="4"/>
        <v/>
      </c>
      <c r="AF46" s="7"/>
    </row>
    <row r="47" spans="3:32" ht="15.75" x14ac:dyDescent="0.25">
      <c r="C47" s="16" t="s">
        <v>29</v>
      </c>
      <c r="D47" s="109"/>
      <c r="E47" s="47"/>
      <c r="F47" s="47"/>
      <c r="G47" s="47"/>
      <c r="H47" s="46"/>
      <c r="I47" s="47"/>
      <c r="J47" s="47"/>
      <c r="K47" s="48"/>
      <c r="L47" s="47"/>
      <c r="M47" s="47"/>
      <c r="N47" s="48"/>
      <c r="O47" s="45">
        <f t="shared" si="5"/>
        <v>0</v>
      </c>
      <c r="P47" s="28">
        <f t="shared" si="6"/>
        <v>0</v>
      </c>
      <c r="Q47" s="28">
        <f t="shared" si="7"/>
        <v>0</v>
      </c>
      <c r="R47" s="28">
        <f t="shared" si="8"/>
        <v>0</v>
      </c>
      <c r="S47" s="19" t="str">
        <f t="shared" si="0"/>
        <v/>
      </c>
      <c r="T47" s="19" t="str">
        <f t="shared" si="1"/>
        <v/>
      </c>
      <c r="U47" s="19" t="str">
        <f t="shared" si="2"/>
        <v/>
      </c>
      <c r="V47" s="19" t="str">
        <f t="shared" si="3"/>
        <v/>
      </c>
      <c r="W47" s="19" t="str">
        <f t="shared" si="3"/>
        <v/>
      </c>
      <c r="X47" s="19" t="str">
        <f t="shared" si="3"/>
        <v/>
      </c>
      <c r="Y47" s="19" t="str">
        <f t="shared" si="3"/>
        <v/>
      </c>
      <c r="Z47" s="19" t="str">
        <f t="shared" si="3"/>
        <v/>
      </c>
      <c r="AA47" s="19" t="str">
        <f t="shared" si="4"/>
        <v/>
      </c>
      <c r="AB47" s="19" t="str">
        <f t="shared" si="4"/>
        <v/>
      </c>
      <c r="AC47" s="19" t="str">
        <f t="shared" si="4"/>
        <v/>
      </c>
      <c r="AD47" s="19" t="str">
        <f t="shared" si="4"/>
        <v/>
      </c>
      <c r="AE47" s="19" t="str">
        <f t="shared" si="4"/>
        <v/>
      </c>
      <c r="AF47" s="7"/>
    </row>
    <row r="48" spans="3:32" ht="15.75" x14ac:dyDescent="0.25">
      <c r="C48" s="16" t="s">
        <v>30</v>
      </c>
      <c r="D48" s="109"/>
      <c r="E48" s="47"/>
      <c r="F48" s="47"/>
      <c r="G48" s="47"/>
      <c r="H48" s="46"/>
      <c r="I48" s="47"/>
      <c r="J48" s="47"/>
      <c r="K48" s="48"/>
      <c r="L48" s="47"/>
      <c r="M48" s="47"/>
      <c r="N48" s="48"/>
      <c r="O48" s="45">
        <f t="shared" si="5"/>
        <v>0</v>
      </c>
      <c r="P48" s="28">
        <f t="shared" si="6"/>
        <v>0</v>
      </c>
      <c r="Q48" s="28">
        <f t="shared" si="7"/>
        <v>0</v>
      </c>
      <c r="R48" s="28">
        <f t="shared" si="8"/>
        <v>0</v>
      </c>
      <c r="S48" s="19" t="str">
        <f t="shared" si="0"/>
        <v/>
      </c>
      <c r="T48" s="19" t="str">
        <f t="shared" si="1"/>
        <v/>
      </c>
      <c r="U48" s="19" t="str">
        <f t="shared" si="2"/>
        <v/>
      </c>
      <c r="V48" s="19" t="str">
        <f t="shared" si="3"/>
        <v/>
      </c>
      <c r="W48" s="19" t="str">
        <f t="shared" si="3"/>
        <v/>
      </c>
      <c r="X48" s="19" t="str">
        <f t="shared" si="3"/>
        <v/>
      </c>
      <c r="Y48" s="19" t="str">
        <f t="shared" si="3"/>
        <v/>
      </c>
      <c r="Z48" s="19" t="str">
        <f t="shared" si="3"/>
        <v/>
      </c>
      <c r="AA48" s="19" t="str">
        <f t="shared" si="4"/>
        <v/>
      </c>
      <c r="AB48" s="19" t="str">
        <f t="shared" si="4"/>
        <v/>
      </c>
      <c r="AC48" s="19" t="str">
        <f t="shared" si="4"/>
        <v/>
      </c>
      <c r="AD48" s="19" t="str">
        <f t="shared" si="4"/>
        <v/>
      </c>
      <c r="AE48" s="19" t="str">
        <f t="shared" si="4"/>
        <v/>
      </c>
      <c r="AF48" s="7"/>
    </row>
    <row r="49" spans="2:32" ht="15.75" x14ac:dyDescent="0.25">
      <c r="C49" s="16" t="s">
        <v>31</v>
      </c>
      <c r="D49" s="109"/>
      <c r="E49" s="47"/>
      <c r="F49" s="47"/>
      <c r="G49" s="47"/>
      <c r="H49" s="46"/>
      <c r="I49" s="47"/>
      <c r="J49" s="47"/>
      <c r="K49" s="48"/>
      <c r="L49" s="47"/>
      <c r="M49" s="47"/>
      <c r="N49" s="48"/>
      <c r="O49" s="45">
        <f t="shared" si="5"/>
        <v>0</v>
      </c>
      <c r="P49" s="28">
        <f t="shared" si="6"/>
        <v>0</v>
      </c>
      <c r="Q49" s="28">
        <f t="shared" si="7"/>
        <v>0</v>
      </c>
      <c r="R49" s="28">
        <f t="shared" si="8"/>
        <v>0</v>
      </c>
      <c r="S49" s="19" t="str">
        <f t="shared" si="0"/>
        <v/>
      </c>
      <c r="T49" s="19" t="str">
        <f t="shared" si="1"/>
        <v/>
      </c>
      <c r="U49" s="19" t="str">
        <f t="shared" si="2"/>
        <v/>
      </c>
      <c r="V49" s="19" t="str">
        <f t="shared" si="3"/>
        <v/>
      </c>
      <c r="W49" s="19" t="str">
        <f t="shared" si="3"/>
        <v/>
      </c>
      <c r="X49" s="19" t="str">
        <f t="shared" si="3"/>
        <v/>
      </c>
      <c r="Y49" s="19" t="str">
        <f t="shared" si="3"/>
        <v/>
      </c>
      <c r="Z49" s="19" t="str">
        <f t="shared" si="3"/>
        <v/>
      </c>
      <c r="AA49" s="19" t="str">
        <f t="shared" si="4"/>
        <v/>
      </c>
      <c r="AB49" s="19" t="str">
        <f t="shared" si="4"/>
        <v/>
      </c>
      <c r="AC49" s="19" t="str">
        <f t="shared" si="4"/>
        <v/>
      </c>
      <c r="AD49" s="19" t="str">
        <f t="shared" si="4"/>
        <v/>
      </c>
      <c r="AE49" s="19" t="str">
        <f t="shared" si="4"/>
        <v/>
      </c>
      <c r="AF49" s="7"/>
    </row>
    <row r="50" spans="2:32" ht="15.75" x14ac:dyDescent="0.25">
      <c r="C50" s="16" t="s">
        <v>32</v>
      </c>
      <c r="D50" s="109"/>
      <c r="E50" s="47"/>
      <c r="F50" s="47"/>
      <c r="G50" s="47"/>
      <c r="H50" s="46"/>
      <c r="I50" s="47"/>
      <c r="J50" s="47"/>
      <c r="K50" s="48"/>
      <c r="L50" s="47"/>
      <c r="M50" s="47"/>
      <c r="N50" s="48"/>
      <c r="O50" s="45">
        <f t="shared" si="5"/>
        <v>0</v>
      </c>
      <c r="P50" s="28">
        <f t="shared" si="6"/>
        <v>0</v>
      </c>
      <c r="Q50" s="28">
        <f t="shared" si="7"/>
        <v>0</v>
      </c>
      <c r="R50" s="28">
        <f t="shared" si="8"/>
        <v>0</v>
      </c>
      <c r="S50" s="19" t="str">
        <f t="shared" si="0"/>
        <v/>
      </c>
      <c r="T50" s="19" t="str">
        <f t="shared" si="1"/>
        <v/>
      </c>
      <c r="U50" s="19" t="str">
        <f t="shared" si="2"/>
        <v/>
      </c>
      <c r="V50" s="19" t="str">
        <f t="shared" si="3"/>
        <v/>
      </c>
      <c r="W50" s="19" t="str">
        <f t="shared" si="3"/>
        <v/>
      </c>
      <c r="X50" s="19" t="str">
        <f t="shared" si="3"/>
        <v/>
      </c>
      <c r="Y50" s="19" t="str">
        <f t="shared" si="3"/>
        <v/>
      </c>
      <c r="Z50" s="19" t="str">
        <f t="shared" si="3"/>
        <v/>
      </c>
      <c r="AA50" s="19" t="str">
        <f t="shared" si="4"/>
        <v/>
      </c>
      <c r="AB50" s="19" t="str">
        <f t="shared" si="4"/>
        <v/>
      </c>
      <c r="AC50" s="19" t="str">
        <f t="shared" si="4"/>
        <v/>
      </c>
      <c r="AD50" s="19" t="str">
        <f t="shared" si="4"/>
        <v/>
      </c>
      <c r="AE50" s="19" t="str">
        <f t="shared" si="4"/>
        <v/>
      </c>
      <c r="AF50" s="7"/>
    </row>
    <row r="51" spans="2:32" ht="15.75" x14ac:dyDescent="0.25">
      <c r="C51" s="16" t="s">
        <v>33</v>
      </c>
      <c r="D51" s="109"/>
      <c r="E51" s="47"/>
      <c r="F51" s="47"/>
      <c r="G51" s="47"/>
      <c r="H51" s="46"/>
      <c r="I51" s="47"/>
      <c r="J51" s="47"/>
      <c r="K51" s="48"/>
      <c r="L51" s="47"/>
      <c r="M51" s="47"/>
      <c r="N51" s="48"/>
      <c r="O51" s="45">
        <f t="shared" si="5"/>
        <v>0</v>
      </c>
      <c r="P51" s="28">
        <f t="shared" si="6"/>
        <v>0</v>
      </c>
      <c r="Q51" s="28">
        <f t="shared" si="7"/>
        <v>0</v>
      </c>
      <c r="R51" s="28">
        <f t="shared" si="8"/>
        <v>0</v>
      </c>
      <c r="S51" s="19" t="str">
        <f t="shared" si="0"/>
        <v/>
      </c>
      <c r="T51" s="19" t="str">
        <f t="shared" si="1"/>
        <v/>
      </c>
      <c r="U51" s="19" t="str">
        <f t="shared" si="2"/>
        <v/>
      </c>
      <c r="V51" s="19" t="str">
        <f t="shared" si="3"/>
        <v/>
      </c>
      <c r="W51" s="19" t="str">
        <f t="shared" si="3"/>
        <v/>
      </c>
      <c r="X51" s="19" t="str">
        <f t="shared" si="3"/>
        <v/>
      </c>
      <c r="Y51" s="19" t="str">
        <f t="shared" si="3"/>
        <v/>
      </c>
      <c r="Z51" s="19" t="str">
        <f t="shared" si="3"/>
        <v/>
      </c>
      <c r="AA51" s="19" t="str">
        <f t="shared" si="4"/>
        <v/>
      </c>
      <c r="AB51" s="19" t="str">
        <f t="shared" si="4"/>
        <v/>
      </c>
      <c r="AC51" s="19" t="str">
        <f t="shared" si="4"/>
        <v/>
      </c>
      <c r="AD51" s="19" t="str">
        <f t="shared" si="4"/>
        <v/>
      </c>
      <c r="AE51" s="19" t="str">
        <f t="shared" si="4"/>
        <v/>
      </c>
      <c r="AF51" s="7"/>
    </row>
    <row r="52" spans="2:32" ht="15.75" x14ac:dyDescent="0.25">
      <c r="C52" s="16" t="s">
        <v>34</v>
      </c>
      <c r="D52" s="109"/>
      <c r="E52" s="47"/>
      <c r="F52" s="47"/>
      <c r="G52" s="47"/>
      <c r="H52" s="46"/>
      <c r="I52" s="47"/>
      <c r="J52" s="47"/>
      <c r="K52" s="48"/>
      <c r="L52" s="47"/>
      <c r="M52" s="47"/>
      <c r="N52" s="48"/>
      <c r="O52" s="45">
        <f t="shared" si="5"/>
        <v>0</v>
      </c>
      <c r="P52" s="28">
        <f t="shared" si="6"/>
        <v>0</v>
      </c>
      <c r="Q52" s="28">
        <f t="shared" si="7"/>
        <v>0</v>
      </c>
      <c r="R52" s="28">
        <f t="shared" si="8"/>
        <v>0</v>
      </c>
      <c r="S52" s="19" t="str">
        <f t="shared" si="0"/>
        <v/>
      </c>
      <c r="T52" s="19" t="str">
        <f t="shared" si="1"/>
        <v/>
      </c>
      <c r="U52" s="19" t="str">
        <f t="shared" si="2"/>
        <v/>
      </c>
      <c r="V52" s="19" t="str">
        <f t="shared" si="3"/>
        <v/>
      </c>
      <c r="W52" s="19" t="str">
        <f t="shared" si="3"/>
        <v/>
      </c>
      <c r="X52" s="19" t="str">
        <f t="shared" si="3"/>
        <v/>
      </c>
      <c r="Y52" s="19" t="str">
        <f t="shared" si="3"/>
        <v/>
      </c>
      <c r="Z52" s="19" t="str">
        <f t="shared" si="3"/>
        <v/>
      </c>
      <c r="AA52" s="19" t="str">
        <f t="shared" si="4"/>
        <v/>
      </c>
      <c r="AB52" s="19" t="str">
        <f t="shared" si="4"/>
        <v/>
      </c>
      <c r="AC52" s="19" t="str">
        <f t="shared" si="4"/>
        <v/>
      </c>
      <c r="AD52" s="19" t="str">
        <f t="shared" si="4"/>
        <v/>
      </c>
      <c r="AE52" s="19" t="str">
        <f t="shared" si="4"/>
        <v/>
      </c>
      <c r="AF52" s="7"/>
    </row>
    <row r="53" spans="2:32" ht="15.75" x14ac:dyDescent="0.25">
      <c r="C53" s="16" t="s">
        <v>35</v>
      </c>
      <c r="D53" s="109"/>
      <c r="E53" s="47"/>
      <c r="F53" s="47"/>
      <c r="G53" s="47"/>
      <c r="H53" s="46"/>
      <c r="I53" s="47"/>
      <c r="J53" s="47"/>
      <c r="K53" s="48"/>
      <c r="L53" s="47"/>
      <c r="M53" s="47"/>
      <c r="N53" s="48"/>
      <c r="O53" s="45">
        <f t="shared" si="5"/>
        <v>0</v>
      </c>
      <c r="P53" s="28">
        <f t="shared" si="6"/>
        <v>0</v>
      </c>
      <c r="Q53" s="28">
        <f t="shared" si="7"/>
        <v>0</v>
      </c>
      <c r="R53" s="28">
        <f t="shared" si="8"/>
        <v>0</v>
      </c>
      <c r="S53" s="19" t="str">
        <f t="shared" si="0"/>
        <v/>
      </c>
      <c r="T53" s="19" t="str">
        <f t="shared" si="1"/>
        <v/>
      </c>
      <c r="U53" s="19" t="str">
        <f t="shared" si="2"/>
        <v/>
      </c>
      <c r="V53" s="19" t="str">
        <f t="shared" si="3"/>
        <v/>
      </c>
      <c r="W53" s="19" t="str">
        <f t="shared" si="3"/>
        <v/>
      </c>
      <c r="X53" s="19" t="str">
        <f t="shared" si="3"/>
        <v/>
      </c>
      <c r="Y53" s="19" t="str">
        <f t="shared" si="3"/>
        <v/>
      </c>
      <c r="Z53" s="19" t="str">
        <f t="shared" si="3"/>
        <v/>
      </c>
      <c r="AA53" s="19" t="str">
        <f t="shared" si="4"/>
        <v/>
      </c>
      <c r="AB53" s="19" t="str">
        <f t="shared" si="4"/>
        <v/>
      </c>
      <c r="AC53" s="19" t="str">
        <f t="shared" si="4"/>
        <v/>
      </c>
      <c r="AD53" s="19" t="str">
        <f t="shared" si="4"/>
        <v/>
      </c>
      <c r="AE53" s="19" t="str">
        <f t="shared" si="4"/>
        <v/>
      </c>
      <c r="AF53" s="7"/>
    </row>
    <row r="54" spans="2:32" ht="15.75" x14ac:dyDescent="0.25">
      <c r="C54" s="16" t="s">
        <v>36</v>
      </c>
      <c r="D54" s="109"/>
      <c r="E54" s="47"/>
      <c r="F54" s="47"/>
      <c r="G54" s="47"/>
      <c r="H54" s="46"/>
      <c r="I54" s="47"/>
      <c r="J54" s="47"/>
      <c r="K54" s="48"/>
      <c r="L54" s="47"/>
      <c r="M54" s="47"/>
      <c r="N54" s="48"/>
      <c r="O54" s="45">
        <f t="shared" si="5"/>
        <v>0</v>
      </c>
      <c r="P54" s="28">
        <f t="shared" si="6"/>
        <v>0</v>
      </c>
      <c r="Q54" s="28">
        <f t="shared" si="7"/>
        <v>0</v>
      </c>
      <c r="R54" s="28">
        <f t="shared" si="8"/>
        <v>0</v>
      </c>
      <c r="S54" s="19" t="str">
        <f t="shared" si="0"/>
        <v/>
      </c>
      <c r="T54" s="19" t="str">
        <f t="shared" si="1"/>
        <v/>
      </c>
      <c r="U54" s="19" t="str">
        <f t="shared" si="2"/>
        <v/>
      </c>
      <c r="V54" s="19" t="str">
        <f t="shared" si="3"/>
        <v/>
      </c>
      <c r="W54" s="19" t="str">
        <f t="shared" si="3"/>
        <v/>
      </c>
      <c r="X54" s="19" t="str">
        <f t="shared" si="3"/>
        <v/>
      </c>
      <c r="Y54" s="19" t="str">
        <f t="shared" si="3"/>
        <v/>
      </c>
      <c r="Z54" s="19" t="str">
        <f t="shared" si="3"/>
        <v/>
      </c>
      <c r="AA54" s="19" t="str">
        <f t="shared" si="4"/>
        <v/>
      </c>
      <c r="AB54" s="19" t="str">
        <f t="shared" si="4"/>
        <v/>
      </c>
      <c r="AC54" s="19" t="str">
        <f t="shared" si="4"/>
        <v/>
      </c>
      <c r="AD54" s="19" t="str">
        <f t="shared" si="4"/>
        <v/>
      </c>
      <c r="AE54" s="19" t="str">
        <f t="shared" si="4"/>
        <v/>
      </c>
      <c r="AF54" s="7"/>
    </row>
    <row r="55" spans="2:32" ht="15.75" x14ac:dyDescent="0.25">
      <c r="C55" s="16" t="s">
        <v>37</v>
      </c>
      <c r="D55" s="109"/>
      <c r="E55" s="47"/>
      <c r="F55" s="47"/>
      <c r="G55" s="47"/>
      <c r="H55" s="46"/>
      <c r="I55" s="47"/>
      <c r="J55" s="47"/>
      <c r="K55" s="48"/>
      <c r="L55" s="47"/>
      <c r="M55" s="47"/>
      <c r="N55" s="48"/>
      <c r="O55" s="45">
        <f t="shared" si="5"/>
        <v>0</v>
      </c>
      <c r="P55" s="28">
        <f t="shared" si="6"/>
        <v>0</v>
      </c>
      <c r="Q55" s="28">
        <f t="shared" si="7"/>
        <v>0</v>
      </c>
      <c r="R55" s="28">
        <f t="shared" si="8"/>
        <v>0</v>
      </c>
      <c r="S55" s="19" t="str">
        <f t="shared" si="0"/>
        <v/>
      </c>
      <c r="T55" s="19" t="str">
        <f t="shared" si="1"/>
        <v/>
      </c>
      <c r="U55" s="19" t="str">
        <f t="shared" si="2"/>
        <v/>
      </c>
      <c r="V55" s="19" t="str">
        <f t="shared" si="3"/>
        <v/>
      </c>
      <c r="W55" s="19" t="str">
        <f t="shared" si="3"/>
        <v/>
      </c>
      <c r="X55" s="19" t="str">
        <f t="shared" si="3"/>
        <v/>
      </c>
      <c r="Y55" s="19" t="str">
        <f t="shared" si="3"/>
        <v/>
      </c>
      <c r="Z55" s="19" t="str">
        <f t="shared" si="3"/>
        <v/>
      </c>
      <c r="AA55" s="19" t="str">
        <f t="shared" si="4"/>
        <v/>
      </c>
      <c r="AB55" s="19" t="str">
        <f t="shared" si="4"/>
        <v/>
      </c>
      <c r="AC55" s="19" t="str">
        <f t="shared" si="4"/>
        <v/>
      </c>
      <c r="AD55" s="19" t="str">
        <f t="shared" si="4"/>
        <v/>
      </c>
      <c r="AE55" s="19" t="str">
        <f t="shared" si="4"/>
        <v/>
      </c>
      <c r="AF55" s="7"/>
    </row>
    <row r="56" spans="2:32" ht="15.75" x14ac:dyDescent="0.25">
      <c r="C56" s="16" t="s">
        <v>38</v>
      </c>
      <c r="D56" s="109"/>
      <c r="E56" s="47"/>
      <c r="F56" s="47"/>
      <c r="G56" s="47"/>
      <c r="H56" s="46"/>
      <c r="I56" s="47"/>
      <c r="J56" s="47"/>
      <c r="K56" s="48"/>
      <c r="L56" s="47"/>
      <c r="M56" s="47"/>
      <c r="N56" s="48"/>
      <c r="O56" s="45">
        <f t="shared" si="5"/>
        <v>0</v>
      </c>
      <c r="P56" s="28">
        <f t="shared" si="6"/>
        <v>0</v>
      </c>
      <c r="Q56" s="28">
        <f t="shared" si="7"/>
        <v>0</v>
      </c>
      <c r="R56" s="28">
        <f t="shared" si="8"/>
        <v>0</v>
      </c>
      <c r="S56" s="19" t="str">
        <f t="shared" si="0"/>
        <v/>
      </c>
      <c r="T56" s="19" t="str">
        <f t="shared" si="1"/>
        <v/>
      </c>
      <c r="U56" s="19" t="str">
        <f t="shared" si="2"/>
        <v/>
      </c>
      <c r="V56" s="19" t="str">
        <f t="shared" si="3"/>
        <v/>
      </c>
      <c r="W56" s="19" t="str">
        <f t="shared" si="3"/>
        <v/>
      </c>
      <c r="X56" s="19" t="str">
        <f t="shared" si="3"/>
        <v/>
      </c>
      <c r="Y56" s="19" t="str">
        <f t="shared" si="3"/>
        <v/>
      </c>
      <c r="Z56" s="19" t="str">
        <f t="shared" si="3"/>
        <v/>
      </c>
      <c r="AA56" s="19" t="str">
        <f t="shared" si="4"/>
        <v/>
      </c>
      <c r="AB56" s="19" t="str">
        <f t="shared" si="4"/>
        <v/>
      </c>
      <c r="AC56" s="19" t="str">
        <f t="shared" si="4"/>
        <v/>
      </c>
      <c r="AD56" s="19" t="str">
        <f t="shared" si="4"/>
        <v/>
      </c>
      <c r="AE56" s="19" t="str">
        <f t="shared" si="4"/>
        <v/>
      </c>
      <c r="AF56" s="7"/>
    </row>
    <row r="57" spans="2:32" ht="15.75" x14ac:dyDescent="0.25">
      <c r="C57" s="16" t="s">
        <v>39</v>
      </c>
      <c r="D57" s="109"/>
      <c r="E57" s="47"/>
      <c r="F57" s="47"/>
      <c r="G57" s="47"/>
      <c r="H57" s="46"/>
      <c r="I57" s="47"/>
      <c r="J57" s="47"/>
      <c r="K57" s="48"/>
      <c r="L57" s="47"/>
      <c r="M57" s="47"/>
      <c r="N57" s="48"/>
      <c r="O57" s="45">
        <f t="shared" si="5"/>
        <v>0</v>
      </c>
      <c r="P57" s="28">
        <f t="shared" si="6"/>
        <v>0</v>
      </c>
      <c r="Q57" s="28">
        <f t="shared" si="7"/>
        <v>0</v>
      </c>
      <c r="R57" s="28">
        <f t="shared" si="8"/>
        <v>0</v>
      </c>
      <c r="S57" s="19" t="str">
        <f t="shared" si="0"/>
        <v/>
      </c>
      <c r="T57" s="19" t="str">
        <f t="shared" si="1"/>
        <v/>
      </c>
      <c r="U57" s="19" t="str">
        <f t="shared" si="2"/>
        <v/>
      </c>
      <c r="V57" s="19" t="str">
        <f t="shared" si="3"/>
        <v/>
      </c>
      <c r="W57" s="19" t="str">
        <f t="shared" si="3"/>
        <v/>
      </c>
      <c r="X57" s="19" t="str">
        <f t="shared" si="3"/>
        <v/>
      </c>
      <c r="Y57" s="19" t="str">
        <f t="shared" si="3"/>
        <v/>
      </c>
      <c r="Z57" s="19" t="str">
        <f t="shared" si="3"/>
        <v/>
      </c>
      <c r="AA57" s="19" t="str">
        <f t="shared" si="4"/>
        <v/>
      </c>
      <c r="AB57" s="19" t="str">
        <f t="shared" si="4"/>
        <v/>
      </c>
      <c r="AC57" s="19" t="str">
        <f t="shared" si="4"/>
        <v/>
      </c>
      <c r="AD57" s="19" t="str">
        <f t="shared" si="4"/>
        <v/>
      </c>
      <c r="AE57" s="19" t="str">
        <f t="shared" si="4"/>
        <v/>
      </c>
      <c r="AF57" s="7"/>
    </row>
    <row r="58" spans="2:32" s="8" customFormat="1" ht="16.5" customHeight="1" x14ac:dyDescent="0.25">
      <c r="B58" s="8">
        <v>2018</v>
      </c>
      <c r="C58" s="95" t="s">
        <v>104</v>
      </c>
      <c r="D58" s="109"/>
      <c r="E58" s="47"/>
      <c r="F58" s="47"/>
      <c r="G58" s="47"/>
      <c r="H58" s="46"/>
      <c r="I58" s="47"/>
      <c r="J58" s="47"/>
      <c r="K58" s="48"/>
      <c r="L58" s="47"/>
      <c r="M58" s="47"/>
      <c r="N58" s="48"/>
      <c r="O58" s="45">
        <f t="shared" si="5"/>
        <v>0</v>
      </c>
      <c r="P58" s="28">
        <f t="shared" si="6"/>
        <v>0</v>
      </c>
      <c r="Q58" s="28">
        <f t="shared" si="7"/>
        <v>0</v>
      </c>
      <c r="R58" s="28">
        <f t="shared" si="8"/>
        <v>0</v>
      </c>
      <c r="S58" s="19" t="str">
        <f t="shared" ref="S58:S66" si="22">IF(O58=0,"",P58/O58)</f>
        <v/>
      </c>
      <c r="T58" s="19" t="str">
        <f t="shared" ref="T58:T66" si="23">IF(O58=0,"",Q58/O58)</f>
        <v/>
      </c>
      <c r="U58" s="19" t="str">
        <f t="shared" ref="U58:U66" si="24">IF(O58=0,"",R58/O58)</f>
        <v/>
      </c>
      <c r="V58" s="19" t="str">
        <f t="shared" ref="V58:V66" si="25">IF($R58=0,"",D58/$R58)</f>
        <v/>
      </c>
      <c r="W58" s="19" t="str">
        <f t="shared" ref="W58:W66" si="26">IF($R58=0,"",E58/$R58)</f>
        <v/>
      </c>
      <c r="X58" s="19" t="str">
        <f t="shared" ref="X58:X66" si="27">IF($R58=0,"",F58/$R58)</f>
        <v/>
      </c>
      <c r="Y58" s="19" t="str">
        <f t="shared" ref="Y58:Y66" si="28">IF($R58=0,"",G58/$R58)</f>
        <v/>
      </c>
      <c r="Z58" s="19" t="str">
        <f t="shared" ref="Z58:Z66" si="29">IF($R58=0,"",H58/$R58)</f>
        <v/>
      </c>
      <c r="AA58" s="19" t="str">
        <f t="shared" ref="AA58:AA66" si="30">IF($O58=0,"",I58/$O58)</f>
        <v/>
      </c>
      <c r="AB58" s="19" t="str">
        <f t="shared" ref="AB58:AB66" si="31">IF($O58=0,"",J58/$O58)</f>
        <v/>
      </c>
      <c r="AC58" s="19" t="str">
        <f t="shared" ref="AC58:AC66" si="32">IF($O58=0,"",K58/$O58)</f>
        <v/>
      </c>
      <c r="AD58" s="19" t="str">
        <f t="shared" ref="AD58:AD66" si="33">IF($O58=0,"",L58/$O58)</f>
        <v/>
      </c>
      <c r="AE58" s="19" t="str">
        <f t="shared" ref="AE58:AE66" si="34">IF($O58=0,"",M58/$O58)</f>
        <v/>
      </c>
      <c r="AF58" s="7"/>
    </row>
    <row r="59" spans="2:32" s="8" customFormat="1" ht="16.5" customHeight="1" x14ac:dyDescent="0.25">
      <c r="C59" s="95" t="s">
        <v>43</v>
      </c>
      <c r="D59" s="109"/>
      <c r="E59" s="47"/>
      <c r="F59" s="47"/>
      <c r="G59" s="47"/>
      <c r="H59" s="46"/>
      <c r="I59" s="47"/>
      <c r="J59" s="47"/>
      <c r="K59" s="48"/>
      <c r="L59" s="47"/>
      <c r="M59" s="47"/>
      <c r="N59" s="48"/>
      <c r="O59" s="45">
        <f t="shared" si="5"/>
        <v>0</v>
      </c>
      <c r="P59" s="28">
        <f t="shared" si="6"/>
        <v>0</v>
      </c>
      <c r="Q59" s="28">
        <f t="shared" si="7"/>
        <v>0</v>
      </c>
      <c r="R59" s="28">
        <f t="shared" si="8"/>
        <v>0</v>
      </c>
      <c r="S59" s="19" t="str">
        <f t="shared" si="22"/>
        <v/>
      </c>
      <c r="T59" s="19" t="str">
        <f t="shared" si="23"/>
        <v/>
      </c>
      <c r="U59" s="19" t="str">
        <f t="shared" si="24"/>
        <v/>
      </c>
      <c r="V59" s="19" t="str">
        <f t="shared" si="25"/>
        <v/>
      </c>
      <c r="W59" s="19" t="str">
        <f t="shared" si="26"/>
        <v/>
      </c>
      <c r="X59" s="19" t="str">
        <f t="shared" si="27"/>
        <v/>
      </c>
      <c r="Y59" s="19" t="str">
        <f t="shared" si="28"/>
        <v/>
      </c>
      <c r="Z59" s="19" t="str">
        <f t="shared" si="29"/>
        <v/>
      </c>
      <c r="AA59" s="19" t="str">
        <f t="shared" si="30"/>
        <v/>
      </c>
      <c r="AB59" s="19" t="str">
        <f t="shared" si="31"/>
        <v/>
      </c>
      <c r="AC59" s="19" t="str">
        <f t="shared" si="32"/>
        <v/>
      </c>
      <c r="AD59" s="19" t="str">
        <f t="shared" si="33"/>
        <v/>
      </c>
      <c r="AE59" s="19" t="str">
        <f t="shared" si="34"/>
        <v/>
      </c>
      <c r="AF59" s="7"/>
    </row>
    <row r="60" spans="2:32" s="8" customFormat="1" ht="16.5" customHeight="1" x14ac:dyDescent="0.25">
      <c r="C60" s="95" t="s">
        <v>44</v>
      </c>
      <c r="D60" s="109"/>
      <c r="E60" s="47"/>
      <c r="F60" s="47"/>
      <c r="G60" s="47"/>
      <c r="H60" s="46"/>
      <c r="I60" s="47"/>
      <c r="J60" s="47"/>
      <c r="K60" s="48"/>
      <c r="L60" s="47"/>
      <c r="M60" s="47"/>
      <c r="N60" s="48"/>
      <c r="O60" s="45">
        <f t="shared" si="5"/>
        <v>0</v>
      </c>
      <c r="P60" s="28">
        <f t="shared" si="6"/>
        <v>0</v>
      </c>
      <c r="Q60" s="28">
        <f t="shared" si="7"/>
        <v>0</v>
      </c>
      <c r="R60" s="28">
        <f t="shared" si="8"/>
        <v>0</v>
      </c>
      <c r="S60" s="19" t="str">
        <f t="shared" si="22"/>
        <v/>
      </c>
      <c r="T60" s="19" t="str">
        <f t="shared" si="23"/>
        <v/>
      </c>
      <c r="U60" s="19" t="str">
        <f t="shared" si="24"/>
        <v/>
      </c>
      <c r="V60" s="19" t="str">
        <f t="shared" si="25"/>
        <v/>
      </c>
      <c r="W60" s="19" t="str">
        <f t="shared" si="26"/>
        <v/>
      </c>
      <c r="X60" s="19" t="str">
        <f t="shared" si="27"/>
        <v/>
      </c>
      <c r="Y60" s="19" t="str">
        <f t="shared" si="28"/>
        <v/>
      </c>
      <c r="Z60" s="19" t="str">
        <f t="shared" si="29"/>
        <v/>
      </c>
      <c r="AA60" s="19" t="str">
        <f t="shared" si="30"/>
        <v/>
      </c>
      <c r="AB60" s="19" t="str">
        <f t="shared" si="31"/>
        <v/>
      </c>
      <c r="AC60" s="19" t="str">
        <f t="shared" si="32"/>
        <v/>
      </c>
      <c r="AD60" s="19" t="str">
        <f t="shared" si="33"/>
        <v/>
      </c>
      <c r="AE60" s="19" t="str">
        <f t="shared" si="34"/>
        <v/>
      </c>
      <c r="AF60" s="7"/>
    </row>
    <row r="61" spans="2:32" s="8" customFormat="1" ht="16.5" customHeight="1" x14ac:dyDescent="0.25">
      <c r="C61" s="95" t="s">
        <v>45</v>
      </c>
      <c r="D61" s="109"/>
      <c r="E61" s="47"/>
      <c r="F61" s="47"/>
      <c r="G61" s="47"/>
      <c r="H61" s="46"/>
      <c r="I61" s="47"/>
      <c r="J61" s="47"/>
      <c r="K61" s="48"/>
      <c r="L61" s="47"/>
      <c r="M61" s="47"/>
      <c r="N61" s="48"/>
      <c r="O61" s="45">
        <f t="shared" si="5"/>
        <v>0</v>
      </c>
      <c r="P61" s="28">
        <f t="shared" si="6"/>
        <v>0</v>
      </c>
      <c r="Q61" s="28">
        <f t="shared" si="7"/>
        <v>0</v>
      </c>
      <c r="R61" s="28">
        <f t="shared" si="8"/>
        <v>0</v>
      </c>
      <c r="S61" s="19" t="str">
        <f t="shared" si="22"/>
        <v/>
      </c>
      <c r="T61" s="19" t="str">
        <f t="shared" si="23"/>
        <v/>
      </c>
      <c r="U61" s="19" t="str">
        <f t="shared" si="24"/>
        <v/>
      </c>
      <c r="V61" s="19" t="str">
        <f t="shared" si="25"/>
        <v/>
      </c>
      <c r="W61" s="19" t="str">
        <f t="shared" si="26"/>
        <v/>
      </c>
      <c r="X61" s="19" t="str">
        <f t="shared" si="27"/>
        <v/>
      </c>
      <c r="Y61" s="19" t="str">
        <f t="shared" si="28"/>
        <v/>
      </c>
      <c r="Z61" s="19" t="str">
        <f t="shared" si="29"/>
        <v/>
      </c>
      <c r="AA61" s="19" t="str">
        <f t="shared" si="30"/>
        <v/>
      </c>
      <c r="AB61" s="19" t="str">
        <f t="shared" si="31"/>
        <v/>
      </c>
      <c r="AC61" s="19" t="str">
        <f t="shared" si="32"/>
        <v/>
      </c>
      <c r="AD61" s="19" t="str">
        <f t="shared" si="33"/>
        <v/>
      </c>
      <c r="AE61" s="19" t="str">
        <f t="shared" si="34"/>
        <v/>
      </c>
      <c r="AF61" s="7"/>
    </row>
    <row r="62" spans="2:32" s="8" customFormat="1" ht="16.5" customHeight="1" x14ac:dyDescent="0.25">
      <c r="C62" s="95" t="s">
        <v>46</v>
      </c>
      <c r="D62" s="109"/>
      <c r="E62" s="47"/>
      <c r="F62" s="47"/>
      <c r="G62" s="47"/>
      <c r="H62" s="46"/>
      <c r="I62" s="47"/>
      <c r="J62" s="47"/>
      <c r="K62" s="48"/>
      <c r="L62" s="47"/>
      <c r="M62" s="47"/>
      <c r="N62" s="48"/>
      <c r="O62" s="45">
        <f t="shared" si="5"/>
        <v>0</v>
      </c>
      <c r="P62" s="28">
        <f t="shared" si="6"/>
        <v>0</v>
      </c>
      <c r="Q62" s="28">
        <f t="shared" si="7"/>
        <v>0</v>
      </c>
      <c r="R62" s="28">
        <f t="shared" si="8"/>
        <v>0</v>
      </c>
      <c r="S62" s="19" t="str">
        <f t="shared" si="22"/>
        <v/>
      </c>
      <c r="T62" s="19" t="str">
        <f t="shared" si="23"/>
        <v/>
      </c>
      <c r="U62" s="19" t="str">
        <f t="shared" si="24"/>
        <v/>
      </c>
      <c r="V62" s="19" t="str">
        <f t="shared" si="25"/>
        <v/>
      </c>
      <c r="W62" s="19" t="str">
        <f t="shared" si="26"/>
        <v/>
      </c>
      <c r="X62" s="19" t="str">
        <f t="shared" si="27"/>
        <v/>
      </c>
      <c r="Y62" s="19" t="str">
        <f t="shared" si="28"/>
        <v/>
      </c>
      <c r="Z62" s="19" t="str">
        <f t="shared" si="29"/>
        <v/>
      </c>
      <c r="AA62" s="19" t="str">
        <f t="shared" si="30"/>
        <v/>
      </c>
      <c r="AB62" s="19" t="str">
        <f t="shared" si="31"/>
        <v/>
      </c>
      <c r="AC62" s="19" t="str">
        <f t="shared" si="32"/>
        <v/>
      </c>
      <c r="AD62" s="19" t="str">
        <f t="shared" si="33"/>
        <v/>
      </c>
      <c r="AE62" s="19" t="str">
        <f t="shared" si="34"/>
        <v/>
      </c>
      <c r="AF62" s="7"/>
    </row>
    <row r="63" spans="2:32" s="8" customFormat="1" ht="16.5" customHeight="1" x14ac:dyDescent="0.25">
      <c r="C63" s="95" t="s">
        <v>47</v>
      </c>
      <c r="D63" s="109"/>
      <c r="E63" s="47"/>
      <c r="F63" s="47"/>
      <c r="G63" s="47"/>
      <c r="H63" s="46"/>
      <c r="I63" s="47"/>
      <c r="J63" s="47"/>
      <c r="K63" s="48"/>
      <c r="L63" s="47"/>
      <c r="M63" s="47"/>
      <c r="N63" s="48"/>
      <c r="O63" s="45">
        <f t="shared" si="5"/>
        <v>0</v>
      </c>
      <c r="P63" s="28">
        <f t="shared" si="6"/>
        <v>0</v>
      </c>
      <c r="Q63" s="28">
        <f t="shared" si="7"/>
        <v>0</v>
      </c>
      <c r="R63" s="28">
        <f t="shared" si="8"/>
        <v>0</v>
      </c>
      <c r="S63" s="19" t="str">
        <f t="shared" si="22"/>
        <v/>
      </c>
      <c r="T63" s="19" t="str">
        <f t="shared" si="23"/>
        <v/>
      </c>
      <c r="U63" s="19" t="str">
        <f t="shared" si="24"/>
        <v/>
      </c>
      <c r="V63" s="19" t="str">
        <f t="shared" si="25"/>
        <v/>
      </c>
      <c r="W63" s="19" t="str">
        <f t="shared" si="26"/>
        <v/>
      </c>
      <c r="X63" s="19" t="str">
        <f t="shared" si="27"/>
        <v/>
      </c>
      <c r="Y63" s="19" t="str">
        <f t="shared" si="28"/>
        <v/>
      </c>
      <c r="Z63" s="19" t="str">
        <f t="shared" si="29"/>
        <v/>
      </c>
      <c r="AA63" s="19" t="str">
        <f t="shared" si="30"/>
        <v/>
      </c>
      <c r="AB63" s="19" t="str">
        <f t="shared" si="31"/>
        <v/>
      </c>
      <c r="AC63" s="19" t="str">
        <f t="shared" si="32"/>
        <v/>
      </c>
      <c r="AD63" s="19" t="str">
        <f t="shared" si="33"/>
        <v/>
      </c>
      <c r="AE63" s="19" t="str">
        <f t="shared" si="34"/>
        <v/>
      </c>
      <c r="AF63" s="7"/>
    </row>
    <row r="64" spans="2:32" s="8" customFormat="1" ht="16.5" customHeight="1" x14ac:dyDescent="0.25">
      <c r="C64" s="95" t="s">
        <v>48</v>
      </c>
      <c r="D64" s="109"/>
      <c r="E64" s="47"/>
      <c r="F64" s="47"/>
      <c r="G64" s="47"/>
      <c r="H64" s="46"/>
      <c r="I64" s="47"/>
      <c r="J64" s="47"/>
      <c r="K64" s="48"/>
      <c r="L64" s="47"/>
      <c r="M64" s="47"/>
      <c r="N64" s="48"/>
      <c r="O64" s="45">
        <f t="shared" si="5"/>
        <v>0</v>
      </c>
      <c r="P64" s="28">
        <f t="shared" si="6"/>
        <v>0</v>
      </c>
      <c r="Q64" s="28">
        <f t="shared" si="7"/>
        <v>0</v>
      </c>
      <c r="R64" s="28">
        <f t="shared" si="8"/>
        <v>0</v>
      </c>
      <c r="S64" s="19" t="str">
        <f t="shared" si="22"/>
        <v/>
      </c>
      <c r="T64" s="19" t="str">
        <f t="shared" si="23"/>
        <v/>
      </c>
      <c r="U64" s="19" t="str">
        <f t="shared" si="24"/>
        <v/>
      </c>
      <c r="V64" s="19" t="str">
        <f t="shared" si="25"/>
        <v/>
      </c>
      <c r="W64" s="19" t="str">
        <f t="shared" si="26"/>
        <v/>
      </c>
      <c r="X64" s="19" t="str">
        <f t="shared" si="27"/>
        <v/>
      </c>
      <c r="Y64" s="19" t="str">
        <f t="shared" si="28"/>
        <v/>
      </c>
      <c r="Z64" s="19" t="str">
        <f t="shared" si="29"/>
        <v/>
      </c>
      <c r="AA64" s="19" t="str">
        <f t="shared" si="30"/>
        <v/>
      </c>
      <c r="AB64" s="19" t="str">
        <f t="shared" si="31"/>
        <v/>
      </c>
      <c r="AC64" s="19" t="str">
        <f t="shared" si="32"/>
        <v/>
      </c>
      <c r="AD64" s="19" t="str">
        <f t="shared" si="33"/>
        <v/>
      </c>
      <c r="AE64" s="19" t="str">
        <f t="shared" si="34"/>
        <v/>
      </c>
      <c r="AF64" s="7"/>
    </row>
    <row r="65" spans="3:32" s="8" customFormat="1" ht="16.5" customHeight="1" x14ac:dyDescent="0.25">
      <c r="C65" s="95" t="s">
        <v>49</v>
      </c>
      <c r="D65" s="109"/>
      <c r="E65" s="47"/>
      <c r="F65" s="47"/>
      <c r="G65" s="47"/>
      <c r="H65" s="46"/>
      <c r="I65" s="47"/>
      <c r="J65" s="47"/>
      <c r="K65" s="48"/>
      <c r="L65" s="47"/>
      <c r="M65" s="47"/>
      <c r="N65" s="48"/>
      <c r="O65" s="45">
        <f t="shared" si="5"/>
        <v>0</v>
      </c>
      <c r="P65" s="28">
        <f t="shared" si="6"/>
        <v>0</v>
      </c>
      <c r="Q65" s="28">
        <f t="shared" si="7"/>
        <v>0</v>
      </c>
      <c r="R65" s="28">
        <f t="shared" si="8"/>
        <v>0</v>
      </c>
      <c r="S65" s="19" t="str">
        <f t="shared" si="22"/>
        <v/>
      </c>
      <c r="T65" s="19" t="str">
        <f t="shared" si="23"/>
        <v/>
      </c>
      <c r="U65" s="19" t="str">
        <f t="shared" si="24"/>
        <v/>
      </c>
      <c r="V65" s="19" t="str">
        <f t="shared" si="25"/>
        <v/>
      </c>
      <c r="W65" s="19" t="str">
        <f t="shared" si="26"/>
        <v/>
      </c>
      <c r="X65" s="19" t="str">
        <f t="shared" si="27"/>
        <v/>
      </c>
      <c r="Y65" s="19" t="str">
        <f t="shared" si="28"/>
        <v/>
      </c>
      <c r="Z65" s="19" t="str">
        <f t="shared" si="29"/>
        <v/>
      </c>
      <c r="AA65" s="19" t="str">
        <f t="shared" si="30"/>
        <v/>
      </c>
      <c r="AB65" s="19" t="str">
        <f t="shared" si="31"/>
        <v/>
      </c>
      <c r="AC65" s="19" t="str">
        <f t="shared" si="32"/>
        <v/>
      </c>
      <c r="AD65" s="19" t="str">
        <f t="shared" si="33"/>
        <v/>
      </c>
      <c r="AE65" s="19" t="str">
        <f t="shared" si="34"/>
        <v/>
      </c>
      <c r="AF65" s="7"/>
    </row>
    <row r="66" spans="3:32" s="8" customFormat="1" ht="16.5" customHeight="1" x14ac:dyDescent="0.25">
      <c r="C66" s="95" t="s">
        <v>50</v>
      </c>
      <c r="D66" s="109"/>
      <c r="E66" s="47"/>
      <c r="F66" s="47"/>
      <c r="G66" s="47"/>
      <c r="H66" s="46"/>
      <c r="I66" s="47"/>
      <c r="J66" s="47"/>
      <c r="K66" s="48"/>
      <c r="L66" s="47"/>
      <c r="M66" s="47"/>
      <c r="N66" s="48"/>
      <c r="O66" s="45">
        <f t="shared" si="5"/>
        <v>0</v>
      </c>
      <c r="P66" s="28">
        <f t="shared" si="6"/>
        <v>0</v>
      </c>
      <c r="Q66" s="28">
        <f t="shared" si="7"/>
        <v>0</v>
      </c>
      <c r="R66" s="28">
        <f t="shared" si="8"/>
        <v>0</v>
      </c>
      <c r="S66" s="19" t="str">
        <f t="shared" si="22"/>
        <v/>
      </c>
      <c r="T66" s="19" t="str">
        <f t="shared" si="23"/>
        <v/>
      </c>
      <c r="U66" s="19" t="str">
        <f t="shared" si="24"/>
        <v/>
      </c>
      <c r="V66" s="19" t="str">
        <f t="shared" si="25"/>
        <v/>
      </c>
      <c r="W66" s="19" t="str">
        <f t="shared" si="26"/>
        <v/>
      </c>
      <c r="X66" s="19" t="str">
        <f t="shared" si="27"/>
        <v/>
      </c>
      <c r="Y66" s="19" t="str">
        <f t="shared" si="28"/>
        <v/>
      </c>
      <c r="Z66" s="19" t="str">
        <f t="shared" si="29"/>
        <v/>
      </c>
      <c r="AA66" s="19" t="str">
        <f t="shared" si="30"/>
        <v/>
      </c>
      <c r="AB66" s="19" t="str">
        <f t="shared" si="31"/>
        <v/>
      </c>
      <c r="AC66" s="19" t="str">
        <f t="shared" si="32"/>
        <v/>
      </c>
      <c r="AD66" s="19" t="str">
        <f t="shared" si="33"/>
        <v/>
      </c>
      <c r="AE66" s="19" t="str">
        <f t="shared" si="34"/>
        <v/>
      </c>
      <c r="AF66" s="7"/>
    </row>
    <row r="67" spans="3:32" s="8" customFormat="1" ht="16.5" customHeight="1" x14ac:dyDescent="0.25">
      <c r="C67" s="95" t="s">
        <v>51</v>
      </c>
      <c r="D67" s="109"/>
      <c r="E67" s="47"/>
      <c r="F67" s="47"/>
      <c r="G67" s="47"/>
      <c r="H67" s="46"/>
      <c r="I67" s="47"/>
      <c r="J67" s="47"/>
      <c r="K67" s="48"/>
      <c r="L67" s="47"/>
      <c r="M67" s="47"/>
      <c r="N67" s="48"/>
      <c r="O67" s="45">
        <f t="shared" si="5"/>
        <v>0</v>
      </c>
      <c r="P67" s="28">
        <f t="shared" si="6"/>
        <v>0</v>
      </c>
      <c r="Q67" s="28">
        <f t="shared" si="7"/>
        <v>0</v>
      </c>
      <c r="R67" s="28">
        <f t="shared" si="8"/>
        <v>0</v>
      </c>
      <c r="S67" s="19" t="str">
        <f t="shared" ref="S67:S131" si="35">IF(O67=0,"",P67/O67)</f>
        <v/>
      </c>
      <c r="T67" s="19" t="str">
        <f t="shared" ref="T67:T131" si="36">IF(O67=0,"",Q67/O67)</f>
        <v/>
      </c>
      <c r="U67" s="19" t="str">
        <f t="shared" ref="U67:U131" si="37">IF(O67=0,"",R67/O67)</f>
        <v/>
      </c>
      <c r="V67" s="19" t="str">
        <f t="shared" ref="V67:V131" si="38">IF($R67=0,"",D67/$R67)</f>
        <v/>
      </c>
      <c r="W67" s="19" t="str">
        <f t="shared" ref="W67:W131" si="39">IF($R67=0,"",E67/$R67)</f>
        <v/>
      </c>
      <c r="X67" s="19" t="str">
        <f t="shared" ref="X67:X131" si="40">IF($R67=0,"",F67/$R67)</f>
        <v/>
      </c>
      <c r="Y67" s="19" t="str">
        <f t="shared" ref="Y67:Y131" si="41">IF($R67=0,"",G67/$R67)</f>
        <v/>
      </c>
      <c r="Z67" s="19" t="str">
        <f t="shared" ref="Z67:Z131" si="42">IF($R67=0,"",H67/$R67)</f>
        <v/>
      </c>
      <c r="AA67" s="19" t="str">
        <f t="shared" ref="AA67:AA131" si="43">IF($O67=0,"",I67/$O67)</f>
        <v/>
      </c>
      <c r="AB67" s="19" t="str">
        <f t="shared" ref="AB67:AB131" si="44">IF($O67=0,"",J67/$O67)</f>
        <v/>
      </c>
      <c r="AC67" s="19" t="str">
        <f t="shared" ref="AC67:AC131" si="45">IF($O67=0,"",K67/$O67)</f>
        <v/>
      </c>
      <c r="AD67" s="19" t="str">
        <f t="shared" ref="AD67:AD131" si="46">IF($O67=0,"",L67/$O67)</f>
        <v/>
      </c>
      <c r="AE67" s="19" t="str">
        <f t="shared" ref="AE67:AE131" si="47">IF($O67=0,"",M67/$O67)</f>
        <v/>
      </c>
      <c r="AF67" s="7"/>
    </row>
    <row r="68" spans="3:32" s="8" customFormat="1" ht="16.5" customHeight="1" x14ac:dyDescent="0.25">
      <c r="C68" s="95" t="s">
        <v>52</v>
      </c>
      <c r="D68" s="109"/>
      <c r="E68" s="47"/>
      <c r="F68" s="47"/>
      <c r="G68" s="47"/>
      <c r="H68" s="46"/>
      <c r="I68" s="47"/>
      <c r="J68" s="47"/>
      <c r="K68" s="48"/>
      <c r="L68" s="47"/>
      <c r="M68" s="47"/>
      <c r="N68" s="48"/>
      <c r="O68" s="45">
        <f t="shared" si="5"/>
        <v>0</v>
      </c>
      <c r="P68" s="28">
        <f t="shared" si="6"/>
        <v>0</v>
      </c>
      <c r="Q68" s="28">
        <f t="shared" si="7"/>
        <v>0</v>
      </c>
      <c r="R68" s="28">
        <f t="shared" si="8"/>
        <v>0</v>
      </c>
      <c r="S68" s="19" t="str">
        <f t="shared" si="35"/>
        <v/>
      </c>
      <c r="T68" s="19" t="str">
        <f t="shared" si="36"/>
        <v/>
      </c>
      <c r="U68" s="19" t="str">
        <f t="shared" si="37"/>
        <v/>
      </c>
      <c r="V68" s="19" t="str">
        <f t="shared" si="38"/>
        <v/>
      </c>
      <c r="W68" s="19" t="str">
        <f t="shared" si="39"/>
        <v/>
      </c>
      <c r="X68" s="19" t="str">
        <f t="shared" si="40"/>
        <v/>
      </c>
      <c r="Y68" s="19" t="str">
        <f t="shared" si="41"/>
        <v/>
      </c>
      <c r="Z68" s="19" t="str">
        <f t="shared" si="42"/>
        <v/>
      </c>
      <c r="AA68" s="19" t="str">
        <f t="shared" si="43"/>
        <v/>
      </c>
      <c r="AB68" s="19" t="str">
        <f t="shared" si="44"/>
        <v/>
      </c>
      <c r="AC68" s="19" t="str">
        <f t="shared" si="45"/>
        <v/>
      </c>
      <c r="AD68" s="19" t="str">
        <f t="shared" si="46"/>
        <v/>
      </c>
      <c r="AE68" s="19" t="str">
        <f t="shared" si="47"/>
        <v/>
      </c>
      <c r="AF68" s="7"/>
    </row>
    <row r="69" spans="3:32" s="8" customFormat="1" ht="16.5" customHeight="1" x14ac:dyDescent="0.25">
      <c r="C69" s="95" t="s">
        <v>53</v>
      </c>
      <c r="D69" s="109"/>
      <c r="E69" s="47"/>
      <c r="F69" s="47"/>
      <c r="G69" s="47"/>
      <c r="H69" s="46"/>
      <c r="I69" s="47"/>
      <c r="J69" s="47"/>
      <c r="K69" s="48"/>
      <c r="L69" s="47"/>
      <c r="M69" s="47"/>
      <c r="N69" s="48"/>
      <c r="O69" s="45">
        <f t="shared" si="5"/>
        <v>0</v>
      </c>
      <c r="P69" s="28">
        <f t="shared" si="6"/>
        <v>0</v>
      </c>
      <c r="Q69" s="28">
        <f t="shared" si="7"/>
        <v>0</v>
      </c>
      <c r="R69" s="28">
        <f t="shared" si="8"/>
        <v>0</v>
      </c>
      <c r="S69" s="19" t="str">
        <f t="shared" si="35"/>
        <v/>
      </c>
      <c r="T69" s="19" t="str">
        <f t="shared" si="36"/>
        <v/>
      </c>
      <c r="U69" s="19" t="str">
        <f t="shared" si="37"/>
        <v/>
      </c>
      <c r="V69" s="19" t="str">
        <f t="shared" si="38"/>
        <v/>
      </c>
      <c r="W69" s="19" t="str">
        <f t="shared" si="39"/>
        <v/>
      </c>
      <c r="X69" s="19" t="str">
        <f t="shared" si="40"/>
        <v/>
      </c>
      <c r="Y69" s="19" t="str">
        <f t="shared" si="41"/>
        <v/>
      </c>
      <c r="Z69" s="19" t="str">
        <f t="shared" si="42"/>
        <v/>
      </c>
      <c r="AA69" s="19" t="str">
        <f t="shared" si="43"/>
        <v/>
      </c>
      <c r="AB69" s="19" t="str">
        <f t="shared" si="44"/>
        <v/>
      </c>
      <c r="AC69" s="19" t="str">
        <f t="shared" si="45"/>
        <v/>
      </c>
      <c r="AD69" s="19" t="str">
        <f t="shared" si="46"/>
        <v/>
      </c>
      <c r="AE69" s="19" t="str">
        <f t="shared" si="47"/>
        <v/>
      </c>
      <c r="AF69" s="7"/>
    </row>
    <row r="70" spans="3:32" s="8" customFormat="1" ht="16.5" customHeight="1" x14ac:dyDescent="0.25">
      <c r="C70" s="95" t="s">
        <v>54</v>
      </c>
      <c r="D70" s="109"/>
      <c r="E70" s="47"/>
      <c r="F70" s="47"/>
      <c r="G70" s="47"/>
      <c r="H70" s="46"/>
      <c r="I70" s="47"/>
      <c r="J70" s="47"/>
      <c r="K70" s="48"/>
      <c r="L70" s="47"/>
      <c r="M70" s="47"/>
      <c r="N70" s="48"/>
      <c r="O70" s="45">
        <f t="shared" si="5"/>
        <v>0</v>
      </c>
      <c r="P70" s="28">
        <f t="shared" si="6"/>
        <v>0</v>
      </c>
      <c r="Q70" s="28">
        <f t="shared" si="7"/>
        <v>0</v>
      </c>
      <c r="R70" s="28">
        <f t="shared" si="8"/>
        <v>0</v>
      </c>
      <c r="S70" s="19" t="str">
        <f t="shared" si="35"/>
        <v/>
      </c>
      <c r="T70" s="19" t="str">
        <f t="shared" si="36"/>
        <v/>
      </c>
      <c r="U70" s="19" t="str">
        <f t="shared" si="37"/>
        <v/>
      </c>
      <c r="V70" s="19" t="str">
        <f t="shared" si="38"/>
        <v/>
      </c>
      <c r="W70" s="19" t="str">
        <f t="shared" si="39"/>
        <v/>
      </c>
      <c r="X70" s="19" t="str">
        <f t="shared" si="40"/>
        <v/>
      </c>
      <c r="Y70" s="19" t="str">
        <f t="shared" si="41"/>
        <v/>
      </c>
      <c r="Z70" s="19" t="str">
        <f t="shared" si="42"/>
        <v/>
      </c>
      <c r="AA70" s="19" t="str">
        <f t="shared" si="43"/>
        <v/>
      </c>
      <c r="AB70" s="19" t="str">
        <f t="shared" si="44"/>
        <v/>
      </c>
      <c r="AC70" s="19" t="str">
        <f t="shared" si="45"/>
        <v/>
      </c>
      <c r="AD70" s="19" t="str">
        <f t="shared" si="46"/>
        <v/>
      </c>
      <c r="AE70" s="19" t="str">
        <f t="shared" si="47"/>
        <v/>
      </c>
      <c r="AF70" s="7"/>
    </row>
    <row r="71" spans="3:32" s="8" customFormat="1" ht="15.75" x14ac:dyDescent="0.25">
      <c r="C71" s="95" t="s">
        <v>55</v>
      </c>
      <c r="D71" s="109"/>
      <c r="E71" s="47"/>
      <c r="F71" s="47"/>
      <c r="G71" s="47"/>
      <c r="H71" s="46"/>
      <c r="I71" s="47"/>
      <c r="J71" s="47"/>
      <c r="K71" s="48"/>
      <c r="L71" s="47"/>
      <c r="M71" s="47"/>
      <c r="N71" s="48"/>
      <c r="O71" s="45">
        <f t="shared" ref="O71:O109" si="48">SUM(D71:N71)</f>
        <v>0</v>
      </c>
      <c r="P71" s="28">
        <f t="shared" ref="P71:P109" si="49">O71-N71</f>
        <v>0</v>
      </c>
      <c r="Q71" s="28">
        <f t="shared" ref="Q71:Q109" si="50">SUM(D71:I71)</f>
        <v>0</v>
      </c>
      <c r="R71" s="28">
        <f t="shared" ref="R71:R109" si="51">SUM(D71:H71)</f>
        <v>0</v>
      </c>
      <c r="S71" s="19" t="str">
        <f t="shared" si="35"/>
        <v/>
      </c>
      <c r="T71" s="19" t="str">
        <f t="shared" si="36"/>
        <v/>
      </c>
      <c r="U71" s="19" t="str">
        <f t="shared" si="37"/>
        <v/>
      </c>
      <c r="V71" s="19" t="str">
        <f t="shared" si="38"/>
        <v/>
      </c>
      <c r="W71" s="19" t="str">
        <f t="shared" si="39"/>
        <v/>
      </c>
      <c r="X71" s="19" t="str">
        <f t="shared" si="40"/>
        <v/>
      </c>
      <c r="Y71" s="19" t="str">
        <f t="shared" si="41"/>
        <v/>
      </c>
      <c r="Z71" s="19" t="str">
        <f t="shared" si="42"/>
        <v/>
      </c>
      <c r="AA71" s="19" t="str">
        <f t="shared" si="43"/>
        <v/>
      </c>
      <c r="AB71" s="19" t="str">
        <f t="shared" si="44"/>
        <v/>
      </c>
      <c r="AC71" s="19" t="str">
        <f t="shared" si="45"/>
        <v/>
      </c>
      <c r="AD71" s="19" t="str">
        <f t="shared" si="46"/>
        <v/>
      </c>
      <c r="AE71" s="19" t="str">
        <f t="shared" si="47"/>
        <v/>
      </c>
      <c r="AF71" s="7"/>
    </row>
    <row r="72" spans="3:32" s="8" customFormat="1" ht="15.75" x14ac:dyDescent="0.25">
      <c r="C72" s="95" t="s">
        <v>56</v>
      </c>
      <c r="D72" s="109"/>
      <c r="E72" s="47"/>
      <c r="F72" s="47"/>
      <c r="G72" s="47"/>
      <c r="H72" s="46"/>
      <c r="I72" s="47"/>
      <c r="J72" s="47"/>
      <c r="K72" s="48"/>
      <c r="L72" s="47"/>
      <c r="M72" s="47"/>
      <c r="N72" s="48"/>
      <c r="O72" s="45">
        <f t="shared" si="48"/>
        <v>0</v>
      </c>
      <c r="P72" s="28">
        <f t="shared" si="49"/>
        <v>0</v>
      </c>
      <c r="Q72" s="28">
        <f t="shared" si="50"/>
        <v>0</v>
      </c>
      <c r="R72" s="28">
        <f t="shared" si="51"/>
        <v>0</v>
      </c>
      <c r="S72" s="19" t="str">
        <f t="shared" si="35"/>
        <v/>
      </c>
      <c r="T72" s="19" t="str">
        <f t="shared" si="36"/>
        <v/>
      </c>
      <c r="U72" s="19" t="str">
        <f t="shared" si="37"/>
        <v/>
      </c>
      <c r="V72" s="19" t="str">
        <f t="shared" si="38"/>
        <v/>
      </c>
      <c r="W72" s="19" t="str">
        <f t="shared" si="39"/>
        <v/>
      </c>
      <c r="X72" s="19" t="str">
        <f t="shared" si="40"/>
        <v/>
      </c>
      <c r="Y72" s="19" t="str">
        <f t="shared" si="41"/>
        <v/>
      </c>
      <c r="Z72" s="19" t="str">
        <f t="shared" si="42"/>
        <v/>
      </c>
      <c r="AA72" s="19" t="str">
        <f t="shared" si="43"/>
        <v/>
      </c>
      <c r="AB72" s="19" t="str">
        <f t="shared" si="44"/>
        <v/>
      </c>
      <c r="AC72" s="19" t="str">
        <f t="shared" si="45"/>
        <v/>
      </c>
      <c r="AD72" s="19" t="str">
        <f t="shared" si="46"/>
        <v/>
      </c>
      <c r="AE72" s="19" t="str">
        <f t="shared" si="47"/>
        <v/>
      </c>
      <c r="AF72" s="7"/>
    </row>
    <row r="73" spans="3:32" s="8" customFormat="1" ht="15.75" x14ac:dyDescent="0.25">
      <c r="C73" s="95" t="s">
        <v>57</v>
      </c>
      <c r="D73" s="109"/>
      <c r="E73" s="47"/>
      <c r="F73" s="47"/>
      <c r="G73" s="47"/>
      <c r="H73" s="46"/>
      <c r="I73" s="47"/>
      <c r="J73" s="47"/>
      <c r="K73" s="48"/>
      <c r="L73" s="47"/>
      <c r="M73" s="47"/>
      <c r="N73" s="48"/>
      <c r="O73" s="45">
        <f t="shared" si="48"/>
        <v>0</v>
      </c>
      <c r="P73" s="28">
        <f t="shared" si="49"/>
        <v>0</v>
      </c>
      <c r="Q73" s="28">
        <f t="shared" si="50"/>
        <v>0</v>
      </c>
      <c r="R73" s="28">
        <f t="shared" si="51"/>
        <v>0</v>
      </c>
      <c r="S73" s="19" t="str">
        <f t="shared" si="35"/>
        <v/>
      </c>
      <c r="T73" s="19" t="str">
        <f t="shared" si="36"/>
        <v/>
      </c>
      <c r="U73" s="19" t="str">
        <f t="shared" si="37"/>
        <v/>
      </c>
      <c r="V73" s="19" t="str">
        <f t="shared" si="38"/>
        <v/>
      </c>
      <c r="W73" s="19" t="str">
        <f t="shared" si="39"/>
        <v/>
      </c>
      <c r="X73" s="19" t="str">
        <f t="shared" si="40"/>
        <v/>
      </c>
      <c r="Y73" s="19" t="str">
        <f t="shared" si="41"/>
        <v/>
      </c>
      <c r="Z73" s="19" t="str">
        <f t="shared" si="42"/>
        <v/>
      </c>
      <c r="AA73" s="19" t="str">
        <f t="shared" si="43"/>
        <v/>
      </c>
      <c r="AB73" s="19" t="str">
        <f t="shared" si="44"/>
        <v/>
      </c>
      <c r="AC73" s="19" t="str">
        <f t="shared" si="45"/>
        <v/>
      </c>
      <c r="AD73" s="19" t="str">
        <f t="shared" si="46"/>
        <v/>
      </c>
      <c r="AE73" s="19" t="str">
        <f t="shared" si="47"/>
        <v/>
      </c>
      <c r="AF73" s="7"/>
    </row>
    <row r="74" spans="3:32" s="8" customFormat="1" ht="15.75" x14ac:dyDescent="0.25">
      <c r="C74" s="97" t="s">
        <v>58</v>
      </c>
      <c r="D74" s="109"/>
      <c r="E74" s="47"/>
      <c r="F74" s="47"/>
      <c r="G74" s="47"/>
      <c r="H74" s="46"/>
      <c r="I74" s="47"/>
      <c r="J74" s="47"/>
      <c r="K74" s="48"/>
      <c r="L74" s="47"/>
      <c r="M74" s="47"/>
      <c r="N74" s="48"/>
      <c r="O74" s="45">
        <f t="shared" si="48"/>
        <v>0</v>
      </c>
      <c r="P74" s="28">
        <f t="shared" si="49"/>
        <v>0</v>
      </c>
      <c r="Q74" s="28">
        <f t="shared" si="50"/>
        <v>0</v>
      </c>
      <c r="R74" s="28">
        <f t="shared" si="51"/>
        <v>0</v>
      </c>
      <c r="S74" s="19" t="str">
        <f t="shared" si="35"/>
        <v/>
      </c>
      <c r="T74" s="19" t="str">
        <f t="shared" si="36"/>
        <v/>
      </c>
      <c r="U74" s="19" t="str">
        <f t="shared" si="37"/>
        <v/>
      </c>
      <c r="V74" s="19" t="str">
        <f t="shared" si="38"/>
        <v/>
      </c>
      <c r="W74" s="19" t="str">
        <f t="shared" si="39"/>
        <v/>
      </c>
      <c r="X74" s="19" t="str">
        <f t="shared" si="40"/>
        <v/>
      </c>
      <c r="Y74" s="19" t="str">
        <f t="shared" si="41"/>
        <v/>
      </c>
      <c r="Z74" s="19" t="str">
        <f t="shared" si="42"/>
        <v/>
      </c>
      <c r="AA74" s="19" t="str">
        <f t="shared" si="43"/>
        <v/>
      </c>
      <c r="AB74" s="19" t="str">
        <f t="shared" si="44"/>
        <v/>
      </c>
      <c r="AC74" s="19" t="str">
        <f t="shared" si="45"/>
        <v/>
      </c>
      <c r="AD74" s="19" t="str">
        <f t="shared" si="46"/>
        <v/>
      </c>
      <c r="AE74" s="19" t="str">
        <f t="shared" si="47"/>
        <v/>
      </c>
      <c r="AF74" s="7"/>
    </row>
    <row r="75" spans="3:32" s="8" customFormat="1" ht="15.75" x14ac:dyDescent="0.25">
      <c r="C75" s="98" t="s">
        <v>59</v>
      </c>
      <c r="D75" s="109"/>
      <c r="E75" s="47"/>
      <c r="F75" s="47"/>
      <c r="G75" s="47"/>
      <c r="H75" s="46"/>
      <c r="I75" s="47"/>
      <c r="J75" s="47"/>
      <c r="K75" s="48"/>
      <c r="L75" s="47"/>
      <c r="M75" s="47"/>
      <c r="N75" s="48"/>
      <c r="O75" s="45">
        <f t="shared" si="48"/>
        <v>0</v>
      </c>
      <c r="P75" s="28">
        <f t="shared" si="49"/>
        <v>0</v>
      </c>
      <c r="Q75" s="28">
        <f t="shared" si="50"/>
        <v>0</v>
      </c>
      <c r="R75" s="28">
        <f t="shared" si="51"/>
        <v>0</v>
      </c>
      <c r="S75" s="19" t="str">
        <f t="shared" si="35"/>
        <v/>
      </c>
      <c r="T75" s="19" t="str">
        <f t="shared" si="36"/>
        <v/>
      </c>
      <c r="U75" s="19" t="str">
        <f t="shared" si="37"/>
        <v/>
      </c>
      <c r="V75" s="19" t="str">
        <f t="shared" si="38"/>
        <v/>
      </c>
      <c r="W75" s="19" t="str">
        <f t="shared" si="39"/>
        <v/>
      </c>
      <c r="X75" s="19" t="str">
        <f t="shared" si="40"/>
        <v/>
      </c>
      <c r="Y75" s="19" t="str">
        <f t="shared" si="41"/>
        <v/>
      </c>
      <c r="Z75" s="19" t="str">
        <f t="shared" si="42"/>
        <v/>
      </c>
      <c r="AA75" s="19" t="str">
        <f t="shared" si="43"/>
        <v/>
      </c>
      <c r="AB75" s="19" t="str">
        <f t="shared" si="44"/>
        <v/>
      </c>
      <c r="AC75" s="19" t="str">
        <f t="shared" si="45"/>
        <v/>
      </c>
      <c r="AD75" s="19" t="str">
        <f t="shared" si="46"/>
        <v/>
      </c>
      <c r="AE75" s="19" t="str">
        <f t="shared" si="47"/>
        <v/>
      </c>
      <c r="AF75" s="7"/>
    </row>
    <row r="76" spans="3:32" s="8" customFormat="1" ht="15.75" x14ac:dyDescent="0.25">
      <c r="C76" s="99" t="s">
        <v>60</v>
      </c>
      <c r="D76" s="109"/>
      <c r="E76" s="47"/>
      <c r="F76" s="47"/>
      <c r="G76" s="47"/>
      <c r="H76" s="46"/>
      <c r="I76" s="47"/>
      <c r="J76" s="47"/>
      <c r="K76" s="48"/>
      <c r="L76" s="47"/>
      <c r="M76" s="47"/>
      <c r="N76" s="48"/>
      <c r="O76" s="45">
        <f t="shared" si="48"/>
        <v>0</v>
      </c>
      <c r="P76" s="28">
        <f t="shared" si="49"/>
        <v>0</v>
      </c>
      <c r="Q76" s="28">
        <f t="shared" si="50"/>
        <v>0</v>
      </c>
      <c r="R76" s="28">
        <f t="shared" si="51"/>
        <v>0</v>
      </c>
      <c r="S76" s="19" t="str">
        <f t="shared" si="35"/>
        <v/>
      </c>
      <c r="T76" s="19" t="str">
        <f t="shared" si="36"/>
        <v/>
      </c>
      <c r="U76" s="19" t="str">
        <f t="shared" si="37"/>
        <v/>
      </c>
      <c r="V76" s="19" t="str">
        <f t="shared" si="38"/>
        <v/>
      </c>
      <c r="W76" s="19" t="str">
        <f t="shared" si="39"/>
        <v/>
      </c>
      <c r="X76" s="19" t="str">
        <f t="shared" si="40"/>
        <v/>
      </c>
      <c r="Y76" s="19" t="str">
        <f t="shared" si="41"/>
        <v/>
      </c>
      <c r="Z76" s="19" t="str">
        <f t="shared" si="42"/>
        <v/>
      </c>
      <c r="AA76" s="19" t="str">
        <f t="shared" si="43"/>
        <v/>
      </c>
      <c r="AB76" s="19" t="str">
        <f t="shared" si="44"/>
        <v/>
      </c>
      <c r="AC76" s="19" t="str">
        <f t="shared" si="45"/>
        <v/>
      </c>
      <c r="AD76" s="19" t="str">
        <f t="shared" si="46"/>
        <v/>
      </c>
      <c r="AE76" s="19" t="str">
        <f t="shared" si="47"/>
        <v/>
      </c>
      <c r="AF76" s="7"/>
    </row>
    <row r="77" spans="3:32" s="8" customFormat="1" ht="15.75" x14ac:dyDescent="0.25">
      <c r="C77" s="99" t="s">
        <v>61</v>
      </c>
      <c r="D77" s="109"/>
      <c r="E77" s="47"/>
      <c r="F77" s="47"/>
      <c r="G77" s="47"/>
      <c r="H77" s="46"/>
      <c r="I77" s="47"/>
      <c r="J77" s="47"/>
      <c r="K77" s="48"/>
      <c r="L77" s="47"/>
      <c r="M77" s="47"/>
      <c r="N77" s="48"/>
      <c r="O77" s="45">
        <f t="shared" si="48"/>
        <v>0</v>
      </c>
      <c r="P77" s="28">
        <f t="shared" si="49"/>
        <v>0</v>
      </c>
      <c r="Q77" s="28">
        <f t="shared" si="50"/>
        <v>0</v>
      </c>
      <c r="R77" s="28">
        <f t="shared" si="51"/>
        <v>0</v>
      </c>
      <c r="S77" s="19" t="str">
        <f t="shared" si="35"/>
        <v/>
      </c>
      <c r="T77" s="19" t="str">
        <f t="shared" si="36"/>
        <v/>
      </c>
      <c r="U77" s="19" t="str">
        <f t="shared" si="37"/>
        <v/>
      </c>
      <c r="V77" s="19" t="str">
        <f t="shared" si="38"/>
        <v/>
      </c>
      <c r="W77" s="19" t="str">
        <f t="shared" si="39"/>
        <v/>
      </c>
      <c r="X77" s="19" t="str">
        <f t="shared" si="40"/>
        <v/>
      </c>
      <c r="Y77" s="19" t="str">
        <f t="shared" si="41"/>
        <v/>
      </c>
      <c r="Z77" s="19" t="str">
        <f t="shared" si="42"/>
        <v/>
      </c>
      <c r="AA77" s="19" t="str">
        <f t="shared" si="43"/>
        <v/>
      </c>
      <c r="AB77" s="19" t="str">
        <f t="shared" si="44"/>
        <v/>
      </c>
      <c r="AC77" s="19" t="str">
        <f t="shared" si="45"/>
        <v/>
      </c>
      <c r="AD77" s="19" t="str">
        <f t="shared" si="46"/>
        <v/>
      </c>
      <c r="AE77" s="19" t="str">
        <f t="shared" si="47"/>
        <v/>
      </c>
      <c r="AF77" s="7"/>
    </row>
    <row r="78" spans="3:32" ht="15.75" x14ac:dyDescent="0.25">
      <c r="C78" s="99" t="s">
        <v>8</v>
      </c>
      <c r="D78" s="109"/>
      <c r="E78" s="47"/>
      <c r="F78" s="47"/>
      <c r="G78" s="47"/>
      <c r="H78" s="46"/>
      <c r="I78" s="47"/>
      <c r="J78" s="47"/>
      <c r="K78" s="48"/>
      <c r="L78" s="47"/>
      <c r="M78" s="47"/>
      <c r="N78" s="48"/>
      <c r="O78" s="45">
        <f t="shared" si="48"/>
        <v>0</v>
      </c>
      <c r="P78" s="28">
        <f t="shared" si="49"/>
        <v>0</v>
      </c>
      <c r="Q78" s="28">
        <f t="shared" si="50"/>
        <v>0</v>
      </c>
      <c r="R78" s="28">
        <f t="shared" si="51"/>
        <v>0</v>
      </c>
      <c r="S78" s="19" t="str">
        <f t="shared" si="35"/>
        <v/>
      </c>
      <c r="T78" s="19" t="str">
        <f t="shared" si="36"/>
        <v/>
      </c>
      <c r="U78" s="19" t="str">
        <f t="shared" si="37"/>
        <v/>
      </c>
      <c r="V78" s="19" t="str">
        <f t="shared" si="38"/>
        <v/>
      </c>
      <c r="W78" s="19" t="str">
        <f t="shared" si="39"/>
        <v/>
      </c>
      <c r="X78" s="19" t="str">
        <f t="shared" si="40"/>
        <v/>
      </c>
      <c r="Y78" s="19" t="str">
        <f t="shared" si="41"/>
        <v/>
      </c>
      <c r="Z78" s="19" t="str">
        <f t="shared" si="42"/>
        <v/>
      </c>
      <c r="AA78" s="19" t="str">
        <f t="shared" si="43"/>
        <v/>
      </c>
      <c r="AB78" s="19" t="str">
        <f t="shared" si="44"/>
        <v/>
      </c>
      <c r="AC78" s="19" t="str">
        <f t="shared" si="45"/>
        <v/>
      </c>
      <c r="AD78" s="19" t="str">
        <f t="shared" si="46"/>
        <v/>
      </c>
      <c r="AE78" s="19" t="str">
        <f t="shared" si="47"/>
        <v/>
      </c>
      <c r="AF78" s="7"/>
    </row>
    <row r="79" spans="3:32" ht="15.75" x14ac:dyDescent="0.25">
      <c r="C79" s="99" t="s">
        <v>7</v>
      </c>
      <c r="D79" s="109"/>
      <c r="E79" s="47"/>
      <c r="F79" s="47"/>
      <c r="G79" s="47"/>
      <c r="H79" s="46"/>
      <c r="I79" s="47"/>
      <c r="J79" s="47"/>
      <c r="K79" s="48"/>
      <c r="L79" s="47"/>
      <c r="M79" s="47"/>
      <c r="N79" s="48"/>
      <c r="O79" s="45">
        <f t="shared" si="48"/>
        <v>0</v>
      </c>
      <c r="P79" s="28">
        <f t="shared" si="49"/>
        <v>0</v>
      </c>
      <c r="Q79" s="28">
        <f t="shared" si="50"/>
        <v>0</v>
      </c>
      <c r="R79" s="28">
        <f t="shared" si="51"/>
        <v>0</v>
      </c>
      <c r="S79" s="19" t="str">
        <f t="shared" si="35"/>
        <v/>
      </c>
      <c r="T79" s="19" t="str">
        <f t="shared" si="36"/>
        <v/>
      </c>
      <c r="U79" s="19" t="str">
        <f t="shared" si="37"/>
        <v/>
      </c>
      <c r="V79" s="19" t="str">
        <f t="shared" si="38"/>
        <v/>
      </c>
      <c r="W79" s="19" t="str">
        <f t="shared" si="39"/>
        <v/>
      </c>
      <c r="X79" s="19" t="str">
        <f t="shared" si="40"/>
        <v/>
      </c>
      <c r="Y79" s="19" t="str">
        <f t="shared" si="41"/>
        <v/>
      </c>
      <c r="Z79" s="19" t="str">
        <f t="shared" si="42"/>
        <v/>
      </c>
      <c r="AA79" s="19" t="str">
        <f t="shared" si="43"/>
        <v/>
      </c>
      <c r="AB79" s="19" t="str">
        <f t="shared" si="44"/>
        <v/>
      </c>
      <c r="AC79" s="19" t="str">
        <f t="shared" si="45"/>
        <v/>
      </c>
      <c r="AD79" s="19" t="str">
        <f t="shared" si="46"/>
        <v/>
      </c>
      <c r="AE79" s="19" t="str">
        <f t="shared" si="47"/>
        <v/>
      </c>
      <c r="AF79" s="7"/>
    </row>
    <row r="80" spans="3:32" ht="15.75" x14ac:dyDescent="0.25">
      <c r="C80" s="99" t="s">
        <v>9</v>
      </c>
      <c r="D80" s="109"/>
      <c r="E80" s="47"/>
      <c r="F80" s="47"/>
      <c r="G80" s="47"/>
      <c r="H80" s="46"/>
      <c r="I80" s="47"/>
      <c r="J80" s="47"/>
      <c r="K80" s="48"/>
      <c r="L80" s="47"/>
      <c r="M80" s="47"/>
      <c r="N80" s="48"/>
      <c r="O80" s="45">
        <f t="shared" si="48"/>
        <v>0</v>
      </c>
      <c r="P80" s="28">
        <f t="shared" si="49"/>
        <v>0</v>
      </c>
      <c r="Q80" s="28">
        <f t="shared" si="50"/>
        <v>0</v>
      </c>
      <c r="R80" s="28">
        <f t="shared" si="51"/>
        <v>0</v>
      </c>
      <c r="S80" s="19" t="str">
        <f t="shared" si="35"/>
        <v/>
      </c>
      <c r="T80" s="19" t="str">
        <f t="shared" si="36"/>
        <v/>
      </c>
      <c r="U80" s="19" t="str">
        <f t="shared" si="37"/>
        <v/>
      </c>
      <c r="V80" s="19" t="str">
        <f t="shared" si="38"/>
        <v/>
      </c>
      <c r="W80" s="19" t="str">
        <f t="shared" si="39"/>
        <v/>
      </c>
      <c r="X80" s="19" t="str">
        <f t="shared" si="40"/>
        <v/>
      </c>
      <c r="Y80" s="19" t="str">
        <f t="shared" si="41"/>
        <v/>
      </c>
      <c r="Z80" s="19" t="str">
        <f t="shared" si="42"/>
        <v/>
      </c>
      <c r="AA80" s="19" t="str">
        <f t="shared" si="43"/>
        <v/>
      </c>
      <c r="AB80" s="19" t="str">
        <f t="shared" si="44"/>
        <v/>
      </c>
      <c r="AC80" s="19" t="str">
        <f t="shared" si="45"/>
        <v/>
      </c>
      <c r="AD80" s="19" t="str">
        <f t="shared" si="46"/>
        <v/>
      </c>
      <c r="AE80" s="19" t="str">
        <f t="shared" si="47"/>
        <v/>
      </c>
      <c r="AF80" s="7"/>
    </row>
    <row r="81" spans="3:32" ht="15.75" x14ac:dyDescent="0.25">
      <c r="C81" s="99" t="s">
        <v>10</v>
      </c>
      <c r="D81" s="109"/>
      <c r="E81" s="47"/>
      <c r="F81" s="47"/>
      <c r="G81" s="47"/>
      <c r="H81" s="46"/>
      <c r="I81" s="47"/>
      <c r="J81" s="47"/>
      <c r="K81" s="48"/>
      <c r="L81" s="47"/>
      <c r="M81" s="47"/>
      <c r="N81" s="48"/>
      <c r="O81" s="45">
        <f t="shared" si="48"/>
        <v>0</v>
      </c>
      <c r="P81" s="28">
        <f t="shared" si="49"/>
        <v>0</v>
      </c>
      <c r="Q81" s="28">
        <f t="shared" si="50"/>
        <v>0</v>
      </c>
      <c r="R81" s="28">
        <f t="shared" si="51"/>
        <v>0</v>
      </c>
      <c r="S81" s="19" t="str">
        <f t="shared" si="35"/>
        <v/>
      </c>
      <c r="T81" s="19" t="str">
        <f t="shared" si="36"/>
        <v/>
      </c>
      <c r="U81" s="19" t="str">
        <f t="shared" si="37"/>
        <v/>
      </c>
      <c r="V81" s="19" t="str">
        <f t="shared" si="38"/>
        <v/>
      </c>
      <c r="W81" s="19" t="str">
        <f t="shared" si="39"/>
        <v/>
      </c>
      <c r="X81" s="19" t="str">
        <f t="shared" si="40"/>
        <v/>
      </c>
      <c r="Y81" s="19" t="str">
        <f t="shared" si="41"/>
        <v/>
      </c>
      <c r="Z81" s="19" t="str">
        <f t="shared" si="42"/>
        <v/>
      </c>
      <c r="AA81" s="19" t="str">
        <f t="shared" si="43"/>
        <v/>
      </c>
      <c r="AB81" s="19" t="str">
        <f t="shared" si="44"/>
        <v/>
      </c>
      <c r="AC81" s="19" t="str">
        <f t="shared" si="45"/>
        <v/>
      </c>
      <c r="AD81" s="19" t="str">
        <f t="shared" si="46"/>
        <v/>
      </c>
      <c r="AE81" s="19" t="str">
        <f t="shared" si="47"/>
        <v/>
      </c>
      <c r="AF81" s="7"/>
    </row>
    <row r="82" spans="3:32" ht="15.75" x14ac:dyDescent="0.25">
      <c r="C82" s="99" t="s">
        <v>11</v>
      </c>
      <c r="D82" s="109"/>
      <c r="E82" s="47"/>
      <c r="F82" s="47"/>
      <c r="G82" s="47"/>
      <c r="H82" s="46"/>
      <c r="I82" s="47"/>
      <c r="J82" s="47"/>
      <c r="K82" s="48"/>
      <c r="L82" s="47"/>
      <c r="M82" s="47"/>
      <c r="N82" s="48"/>
      <c r="O82" s="45">
        <f t="shared" si="48"/>
        <v>0</v>
      </c>
      <c r="P82" s="28">
        <f t="shared" si="49"/>
        <v>0</v>
      </c>
      <c r="Q82" s="28">
        <f t="shared" si="50"/>
        <v>0</v>
      </c>
      <c r="R82" s="28">
        <f t="shared" si="51"/>
        <v>0</v>
      </c>
      <c r="S82" s="19" t="str">
        <f t="shared" si="35"/>
        <v/>
      </c>
      <c r="T82" s="19" t="str">
        <f t="shared" si="36"/>
        <v/>
      </c>
      <c r="U82" s="19" t="str">
        <f t="shared" si="37"/>
        <v/>
      </c>
      <c r="V82" s="19" t="str">
        <f t="shared" si="38"/>
        <v/>
      </c>
      <c r="W82" s="19" t="str">
        <f t="shared" si="39"/>
        <v/>
      </c>
      <c r="X82" s="19" t="str">
        <f t="shared" si="40"/>
        <v/>
      </c>
      <c r="Y82" s="19" t="str">
        <f t="shared" si="41"/>
        <v/>
      </c>
      <c r="Z82" s="19" t="str">
        <f t="shared" si="42"/>
        <v/>
      </c>
      <c r="AA82" s="19" t="str">
        <f t="shared" si="43"/>
        <v/>
      </c>
      <c r="AB82" s="19" t="str">
        <f t="shared" si="44"/>
        <v/>
      </c>
      <c r="AC82" s="19" t="str">
        <f t="shared" si="45"/>
        <v/>
      </c>
      <c r="AD82" s="19" t="str">
        <f t="shared" si="46"/>
        <v/>
      </c>
      <c r="AE82" s="19" t="str">
        <f t="shared" si="47"/>
        <v/>
      </c>
      <c r="AF82" s="7"/>
    </row>
    <row r="83" spans="3:32" ht="15.75" x14ac:dyDescent="0.25">
      <c r="C83" s="99" t="s">
        <v>12</v>
      </c>
      <c r="D83" s="109"/>
      <c r="E83" s="47"/>
      <c r="F83" s="47"/>
      <c r="G83" s="47"/>
      <c r="H83" s="46"/>
      <c r="I83" s="47"/>
      <c r="J83" s="47"/>
      <c r="K83" s="48"/>
      <c r="L83" s="47"/>
      <c r="M83" s="47"/>
      <c r="N83" s="48"/>
      <c r="O83" s="45">
        <f t="shared" si="48"/>
        <v>0</v>
      </c>
      <c r="P83" s="28">
        <f t="shared" si="49"/>
        <v>0</v>
      </c>
      <c r="Q83" s="28">
        <f t="shared" si="50"/>
        <v>0</v>
      </c>
      <c r="R83" s="28">
        <f t="shared" si="51"/>
        <v>0</v>
      </c>
      <c r="S83" s="19" t="str">
        <f t="shared" si="35"/>
        <v/>
      </c>
      <c r="T83" s="19" t="str">
        <f t="shared" si="36"/>
        <v/>
      </c>
      <c r="U83" s="19" t="str">
        <f t="shared" si="37"/>
        <v/>
      </c>
      <c r="V83" s="19" t="str">
        <f t="shared" si="38"/>
        <v/>
      </c>
      <c r="W83" s="19" t="str">
        <f t="shared" si="39"/>
        <v/>
      </c>
      <c r="X83" s="19" t="str">
        <f t="shared" si="40"/>
        <v/>
      </c>
      <c r="Y83" s="19" t="str">
        <f t="shared" si="41"/>
        <v/>
      </c>
      <c r="Z83" s="19" t="str">
        <f t="shared" si="42"/>
        <v/>
      </c>
      <c r="AA83" s="19" t="str">
        <f t="shared" si="43"/>
        <v/>
      </c>
      <c r="AB83" s="19" t="str">
        <f t="shared" si="44"/>
        <v/>
      </c>
      <c r="AC83" s="19" t="str">
        <f t="shared" si="45"/>
        <v/>
      </c>
      <c r="AD83" s="19" t="str">
        <f t="shared" si="46"/>
        <v/>
      </c>
      <c r="AE83" s="19" t="str">
        <f t="shared" si="47"/>
        <v/>
      </c>
      <c r="AF83" s="7"/>
    </row>
    <row r="84" spans="3:32" ht="15.75" x14ac:dyDescent="0.25">
      <c r="C84" s="99" t="s">
        <v>13</v>
      </c>
      <c r="D84" s="109"/>
      <c r="E84" s="47"/>
      <c r="F84" s="47"/>
      <c r="G84" s="47"/>
      <c r="H84" s="46"/>
      <c r="I84" s="47"/>
      <c r="J84" s="47"/>
      <c r="K84" s="48"/>
      <c r="L84" s="47"/>
      <c r="M84" s="47"/>
      <c r="N84" s="48"/>
      <c r="O84" s="45">
        <f t="shared" si="48"/>
        <v>0</v>
      </c>
      <c r="P84" s="28">
        <f t="shared" si="49"/>
        <v>0</v>
      </c>
      <c r="Q84" s="28">
        <f t="shared" si="50"/>
        <v>0</v>
      </c>
      <c r="R84" s="28">
        <f t="shared" si="51"/>
        <v>0</v>
      </c>
      <c r="S84" s="19" t="str">
        <f t="shared" ref="S84:S87" si="52">IF(O84=0,"",P84/O84)</f>
        <v/>
      </c>
      <c r="T84" s="19" t="str">
        <f t="shared" ref="T84:T87" si="53">IF(O84=0,"",Q84/O84)</f>
        <v/>
      </c>
      <c r="U84" s="19" t="str">
        <f t="shared" ref="U84:U87" si="54">IF(O84=0,"",R84/O84)</f>
        <v/>
      </c>
      <c r="V84" s="19" t="str">
        <f t="shared" ref="V84:V87" si="55">IF($R84=0,"",D84/$R84)</f>
        <v/>
      </c>
      <c r="W84" s="19" t="str">
        <f t="shared" ref="W84:W87" si="56">IF($R84=0,"",E84/$R84)</f>
        <v/>
      </c>
      <c r="X84" s="19" t="str">
        <f t="shared" ref="X84:X87" si="57">IF($R84=0,"",F84/$R84)</f>
        <v/>
      </c>
      <c r="Y84" s="19" t="str">
        <f t="shared" ref="Y84:Y87" si="58">IF($R84=0,"",G84/$R84)</f>
        <v/>
      </c>
      <c r="Z84" s="19" t="str">
        <f t="shared" ref="Z84:Z87" si="59">IF($R84=0,"",H84/$R84)</f>
        <v/>
      </c>
      <c r="AA84" s="19" t="str">
        <f t="shared" ref="AA84:AA87" si="60">IF($O84=0,"",I84/$O84)</f>
        <v/>
      </c>
      <c r="AB84" s="19" t="str">
        <f t="shared" ref="AB84:AB87" si="61">IF($O84=0,"",J84/$O84)</f>
        <v/>
      </c>
      <c r="AC84" s="19" t="str">
        <f t="shared" ref="AC84:AC87" si="62">IF($O84=0,"",K84/$O84)</f>
        <v/>
      </c>
      <c r="AD84" s="19" t="str">
        <f t="shared" ref="AD84:AD87" si="63">IF($O84=0,"",L84/$O84)</f>
        <v/>
      </c>
      <c r="AE84" s="19" t="str">
        <f t="shared" ref="AE84:AE87" si="64">IF($O84=0,"",M84/$O84)</f>
        <v/>
      </c>
      <c r="AF84" s="7"/>
    </row>
    <row r="85" spans="3:32" ht="15.75" x14ac:dyDescent="0.25">
      <c r="C85" s="99" t="s">
        <v>14</v>
      </c>
      <c r="D85" s="109"/>
      <c r="E85" s="47"/>
      <c r="F85" s="47"/>
      <c r="G85" s="47"/>
      <c r="H85" s="46"/>
      <c r="I85" s="47"/>
      <c r="J85" s="47"/>
      <c r="K85" s="48"/>
      <c r="L85" s="47"/>
      <c r="M85" s="47"/>
      <c r="N85" s="48"/>
      <c r="O85" s="45">
        <f t="shared" si="48"/>
        <v>0</v>
      </c>
      <c r="P85" s="28">
        <f t="shared" si="49"/>
        <v>0</v>
      </c>
      <c r="Q85" s="28">
        <f t="shared" si="50"/>
        <v>0</v>
      </c>
      <c r="R85" s="28">
        <f t="shared" si="51"/>
        <v>0</v>
      </c>
      <c r="S85" s="19" t="str">
        <f t="shared" si="52"/>
        <v/>
      </c>
      <c r="T85" s="19" t="str">
        <f t="shared" si="53"/>
        <v/>
      </c>
      <c r="U85" s="19" t="str">
        <f t="shared" si="54"/>
        <v/>
      </c>
      <c r="V85" s="19" t="str">
        <f t="shared" si="55"/>
        <v/>
      </c>
      <c r="W85" s="19" t="str">
        <f t="shared" si="56"/>
        <v/>
      </c>
      <c r="X85" s="19" t="str">
        <f t="shared" si="57"/>
        <v/>
      </c>
      <c r="Y85" s="19" t="str">
        <f t="shared" si="58"/>
        <v/>
      </c>
      <c r="Z85" s="19" t="str">
        <f t="shared" si="59"/>
        <v/>
      </c>
      <c r="AA85" s="19" t="str">
        <f t="shared" si="60"/>
        <v/>
      </c>
      <c r="AB85" s="19" t="str">
        <f t="shared" si="61"/>
        <v/>
      </c>
      <c r="AC85" s="19" t="str">
        <f t="shared" si="62"/>
        <v/>
      </c>
      <c r="AD85" s="19" t="str">
        <f t="shared" si="63"/>
        <v/>
      </c>
      <c r="AE85" s="19" t="str">
        <f t="shared" si="64"/>
        <v/>
      </c>
      <c r="AF85" s="7"/>
    </row>
    <row r="86" spans="3:32" ht="15.75" x14ac:dyDescent="0.25">
      <c r="C86" s="99" t="s">
        <v>15</v>
      </c>
      <c r="D86" s="109"/>
      <c r="E86" s="47"/>
      <c r="F86" s="47"/>
      <c r="G86" s="47"/>
      <c r="H86" s="46"/>
      <c r="I86" s="47"/>
      <c r="J86" s="47"/>
      <c r="K86" s="48"/>
      <c r="L86" s="47"/>
      <c r="M86" s="47"/>
      <c r="N86" s="48"/>
      <c r="O86" s="45">
        <f t="shared" si="48"/>
        <v>0</v>
      </c>
      <c r="P86" s="28">
        <f t="shared" si="49"/>
        <v>0</v>
      </c>
      <c r="Q86" s="28">
        <f t="shared" si="50"/>
        <v>0</v>
      </c>
      <c r="R86" s="28">
        <f t="shared" si="51"/>
        <v>0</v>
      </c>
      <c r="S86" s="19" t="str">
        <f t="shared" si="52"/>
        <v/>
      </c>
      <c r="T86" s="19" t="str">
        <f t="shared" si="53"/>
        <v/>
      </c>
      <c r="U86" s="19" t="str">
        <f t="shared" si="54"/>
        <v/>
      </c>
      <c r="V86" s="19" t="str">
        <f t="shared" si="55"/>
        <v/>
      </c>
      <c r="W86" s="19" t="str">
        <f t="shared" si="56"/>
        <v/>
      </c>
      <c r="X86" s="19" t="str">
        <f t="shared" si="57"/>
        <v/>
      </c>
      <c r="Y86" s="19" t="str">
        <f t="shared" si="58"/>
        <v/>
      </c>
      <c r="Z86" s="19" t="str">
        <f t="shared" si="59"/>
        <v/>
      </c>
      <c r="AA86" s="19" t="str">
        <f t="shared" si="60"/>
        <v/>
      </c>
      <c r="AB86" s="19" t="str">
        <f t="shared" si="61"/>
        <v/>
      </c>
      <c r="AC86" s="19" t="str">
        <f t="shared" si="62"/>
        <v/>
      </c>
      <c r="AD86" s="19" t="str">
        <f t="shared" si="63"/>
        <v/>
      </c>
      <c r="AE86" s="19" t="str">
        <f t="shared" si="64"/>
        <v/>
      </c>
      <c r="AF86" s="7"/>
    </row>
    <row r="87" spans="3:32" ht="15.75" x14ac:dyDescent="0.25">
      <c r="C87" s="99" t="s">
        <v>16</v>
      </c>
      <c r="D87" s="109"/>
      <c r="E87" s="47"/>
      <c r="F87" s="47"/>
      <c r="G87" s="47"/>
      <c r="H87" s="46"/>
      <c r="I87" s="47"/>
      <c r="J87" s="47"/>
      <c r="K87" s="48"/>
      <c r="L87" s="47"/>
      <c r="M87" s="47"/>
      <c r="N87" s="48"/>
      <c r="O87" s="45">
        <f t="shared" si="48"/>
        <v>0</v>
      </c>
      <c r="P87" s="28">
        <f t="shared" si="49"/>
        <v>0</v>
      </c>
      <c r="Q87" s="28">
        <f t="shared" si="50"/>
        <v>0</v>
      </c>
      <c r="R87" s="28">
        <f t="shared" si="51"/>
        <v>0</v>
      </c>
      <c r="S87" s="19" t="str">
        <f t="shared" si="52"/>
        <v/>
      </c>
      <c r="T87" s="19" t="str">
        <f t="shared" si="53"/>
        <v/>
      </c>
      <c r="U87" s="19" t="str">
        <f t="shared" si="54"/>
        <v/>
      </c>
      <c r="V87" s="19" t="str">
        <f t="shared" si="55"/>
        <v/>
      </c>
      <c r="W87" s="19" t="str">
        <f t="shared" si="56"/>
        <v/>
      </c>
      <c r="X87" s="19" t="str">
        <f t="shared" si="57"/>
        <v/>
      </c>
      <c r="Y87" s="19" t="str">
        <f t="shared" si="58"/>
        <v/>
      </c>
      <c r="Z87" s="19" t="str">
        <f t="shared" si="59"/>
        <v/>
      </c>
      <c r="AA87" s="19" t="str">
        <f t="shared" si="60"/>
        <v/>
      </c>
      <c r="AB87" s="19" t="str">
        <f t="shared" si="61"/>
        <v/>
      </c>
      <c r="AC87" s="19" t="str">
        <f t="shared" si="62"/>
        <v/>
      </c>
      <c r="AD87" s="19" t="str">
        <f t="shared" si="63"/>
        <v/>
      </c>
      <c r="AE87" s="19" t="str">
        <f t="shared" si="64"/>
        <v/>
      </c>
      <c r="AF87" s="7"/>
    </row>
    <row r="88" spans="3:32" ht="15.75" x14ac:dyDescent="0.25">
      <c r="C88" s="99" t="s">
        <v>18</v>
      </c>
      <c r="D88" s="109"/>
      <c r="E88" s="47"/>
      <c r="F88" s="47"/>
      <c r="G88" s="47"/>
      <c r="H88" s="46"/>
      <c r="I88" s="47"/>
      <c r="J88" s="47"/>
      <c r="K88" s="48"/>
      <c r="L88" s="47"/>
      <c r="M88" s="47"/>
      <c r="N88" s="48"/>
      <c r="O88" s="45">
        <f t="shared" si="48"/>
        <v>0</v>
      </c>
      <c r="P88" s="28">
        <f t="shared" si="49"/>
        <v>0</v>
      </c>
      <c r="Q88" s="28">
        <f t="shared" si="50"/>
        <v>0</v>
      </c>
      <c r="R88" s="28">
        <f t="shared" si="51"/>
        <v>0</v>
      </c>
      <c r="S88" s="19" t="str">
        <f t="shared" ref="S88:S90" si="65">IF(O88=0,"",P88/O88)</f>
        <v/>
      </c>
      <c r="T88" s="19" t="str">
        <f t="shared" ref="T88:T90" si="66">IF(O88=0,"",Q88/O88)</f>
        <v/>
      </c>
      <c r="U88" s="19" t="str">
        <f t="shared" ref="U88:U90" si="67">IF(O88=0,"",R88/O88)</f>
        <v/>
      </c>
      <c r="V88" s="19" t="str">
        <f t="shared" ref="V88:V90" si="68">IF($R88=0,"",D88/$R88)</f>
        <v/>
      </c>
      <c r="W88" s="19" t="str">
        <f t="shared" ref="W88:W90" si="69">IF($R88=0,"",E88/$R88)</f>
        <v/>
      </c>
      <c r="X88" s="19" t="str">
        <f t="shared" ref="X88:X90" si="70">IF($R88=0,"",F88/$R88)</f>
        <v/>
      </c>
      <c r="Y88" s="19" t="str">
        <f t="shared" ref="Y88:Y90" si="71">IF($R88=0,"",G88/$R88)</f>
        <v/>
      </c>
      <c r="Z88" s="19" t="str">
        <f t="shared" ref="Z88:Z90" si="72">IF($R88=0,"",H88/$R88)</f>
        <v/>
      </c>
      <c r="AA88" s="19" t="str">
        <f t="shared" ref="AA88:AA90" si="73">IF($O88=0,"",I88/$O88)</f>
        <v/>
      </c>
      <c r="AB88" s="19" t="str">
        <f t="shared" ref="AB88:AB90" si="74">IF($O88=0,"",J88/$O88)</f>
        <v/>
      </c>
      <c r="AC88" s="19" t="str">
        <f t="shared" ref="AC88:AC90" si="75">IF($O88=0,"",K88/$O88)</f>
        <v/>
      </c>
      <c r="AD88" s="19" t="str">
        <f t="shared" ref="AD88:AD90" si="76">IF($O88=0,"",L88/$O88)</f>
        <v/>
      </c>
      <c r="AE88" s="19" t="str">
        <f t="shared" ref="AE88:AE90" si="77">IF($O88=0,"",M88/$O88)</f>
        <v/>
      </c>
      <c r="AF88" s="7"/>
    </row>
    <row r="89" spans="3:32" ht="15.75" x14ac:dyDescent="0.25">
      <c r="C89" s="99" t="s">
        <v>17</v>
      </c>
      <c r="D89" s="109"/>
      <c r="E89" s="47"/>
      <c r="F89" s="47"/>
      <c r="G89" s="47"/>
      <c r="H89" s="46"/>
      <c r="I89" s="47"/>
      <c r="J89" s="47"/>
      <c r="K89" s="48"/>
      <c r="L89" s="47"/>
      <c r="M89" s="47"/>
      <c r="N89" s="48"/>
      <c r="O89" s="45">
        <f t="shared" si="48"/>
        <v>0</v>
      </c>
      <c r="P89" s="28">
        <f t="shared" si="49"/>
        <v>0</v>
      </c>
      <c r="Q89" s="28">
        <f t="shared" si="50"/>
        <v>0</v>
      </c>
      <c r="R89" s="28">
        <f t="shared" si="51"/>
        <v>0</v>
      </c>
      <c r="S89" s="19" t="str">
        <f t="shared" si="65"/>
        <v/>
      </c>
      <c r="T89" s="19" t="str">
        <f t="shared" si="66"/>
        <v/>
      </c>
      <c r="U89" s="19" t="str">
        <f t="shared" si="67"/>
        <v/>
      </c>
      <c r="V89" s="19" t="str">
        <f t="shared" si="68"/>
        <v/>
      </c>
      <c r="W89" s="19" t="str">
        <f t="shared" si="69"/>
        <v/>
      </c>
      <c r="X89" s="19" t="str">
        <f t="shared" si="70"/>
        <v/>
      </c>
      <c r="Y89" s="19" t="str">
        <f t="shared" si="71"/>
        <v/>
      </c>
      <c r="Z89" s="19" t="str">
        <f t="shared" si="72"/>
        <v/>
      </c>
      <c r="AA89" s="19" t="str">
        <f t="shared" si="73"/>
        <v/>
      </c>
      <c r="AB89" s="19" t="str">
        <f t="shared" si="74"/>
        <v/>
      </c>
      <c r="AC89" s="19" t="str">
        <f t="shared" si="75"/>
        <v/>
      </c>
      <c r="AD89" s="19" t="str">
        <f t="shared" si="76"/>
        <v/>
      </c>
      <c r="AE89" s="19" t="str">
        <f t="shared" si="77"/>
        <v/>
      </c>
      <c r="AF89" s="7"/>
    </row>
    <row r="90" spans="3:32" ht="15.75" x14ac:dyDescent="0.25">
      <c r="C90" s="99" t="s">
        <v>19</v>
      </c>
      <c r="D90" s="109"/>
      <c r="E90" s="47"/>
      <c r="F90" s="47"/>
      <c r="G90" s="47"/>
      <c r="H90" s="46"/>
      <c r="I90" s="47"/>
      <c r="J90" s="47"/>
      <c r="K90" s="48"/>
      <c r="L90" s="47"/>
      <c r="M90" s="47"/>
      <c r="N90" s="48"/>
      <c r="O90" s="45">
        <f t="shared" si="48"/>
        <v>0</v>
      </c>
      <c r="P90" s="28">
        <f t="shared" si="49"/>
        <v>0</v>
      </c>
      <c r="Q90" s="28">
        <f t="shared" si="50"/>
        <v>0</v>
      </c>
      <c r="R90" s="28">
        <f t="shared" si="51"/>
        <v>0</v>
      </c>
      <c r="S90" s="19" t="str">
        <f t="shared" si="65"/>
        <v/>
      </c>
      <c r="T90" s="19" t="str">
        <f t="shared" si="66"/>
        <v/>
      </c>
      <c r="U90" s="19" t="str">
        <f t="shared" si="67"/>
        <v/>
      </c>
      <c r="V90" s="19" t="str">
        <f t="shared" si="68"/>
        <v/>
      </c>
      <c r="W90" s="19" t="str">
        <f t="shared" si="69"/>
        <v/>
      </c>
      <c r="X90" s="19" t="str">
        <f t="shared" si="70"/>
        <v/>
      </c>
      <c r="Y90" s="19" t="str">
        <f t="shared" si="71"/>
        <v/>
      </c>
      <c r="Z90" s="19" t="str">
        <f t="shared" si="72"/>
        <v/>
      </c>
      <c r="AA90" s="19" t="str">
        <f t="shared" si="73"/>
        <v/>
      </c>
      <c r="AB90" s="19" t="str">
        <f t="shared" si="74"/>
        <v/>
      </c>
      <c r="AC90" s="19" t="str">
        <f t="shared" si="75"/>
        <v/>
      </c>
      <c r="AD90" s="19" t="str">
        <f t="shared" si="76"/>
        <v/>
      </c>
      <c r="AE90" s="19" t="str">
        <f t="shared" si="77"/>
        <v/>
      </c>
      <c r="AF90" s="7"/>
    </row>
    <row r="91" spans="3:32" ht="15.75" x14ac:dyDescent="0.25">
      <c r="C91" s="99" t="s">
        <v>20</v>
      </c>
      <c r="D91" s="109"/>
      <c r="E91" s="47"/>
      <c r="F91" s="47"/>
      <c r="G91" s="47"/>
      <c r="H91" s="46"/>
      <c r="I91" s="47"/>
      <c r="J91" s="47"/>
      <c r="K91" s="48"/>
      <c r="L91" s="47"/>
      <c r="M91" s="47"/>
      <c r="N91" s="48"/>
      <c r="O91" s="45">
        <f t="shared" si="48"/>
        <v>0</v>
      </c>
      <c r="P91" s="28">
        <f t="shared" si="49"/>
        <v>0</v>
      </c>
      <c r="Q91" s="28">
        <f t="shared" si="50"/>
        <v>0</v>
      </c>
      <c r="R91" s="28">
        <f t="shared" si="51"/>
        <v>0</v>
      </c>
      <c r="S91" s="19" t="str">
        <f t="shared" ref="S91:S107" si="78">IF(O91=0,"",P91/O91)</f>
        <v/>
      </c>
      <c r="T91" s="19" t="str">
        <f t="shared" ref="T91:T107" si="79">IF(O91=0,"",Q91/O91)</f>
        <v/>
      </c>
      <c r="U91" s="19" t="str">
        <f t="shared" ref="U91:U107" si="80">IF(O91=0,"",R91/O91)</f>
        <v/>
      </c>
      <c r="V91" s="19" t="str">
        <f t="shared" ref="V91:V107" si="81">IF($R91=0,"",D91/$R91)</f>
        <v/>
      </c>
      <c r="W91" s="19" t="str">
        <f t="shared" ref="W91:W107" si="82">IF($R91=0,"",E91/$R91)</f>
        <v/>
      </c>
      <c r="X91" s="19" t="str">
        <f t="shared" ref="X91:X107" si="83">IF($R91=0,"",F91/$R91)</f>
        <v/>
      </c>
      <c r="Y91" s="19" t="str">
        <f t="shared" ref="Y91:Y107" si="84">IF($R91=0,"",G91/$R91)</f>
        <v/>
      </c>
      <c r="Z91" s="19" t="str">
        <f t="shared" ref="Z91:Z107" si="85">IF($R91=0,"",H91/$R91)</f>
        <v/>
      </c>
      <c r="AA91" s="19" t="str">
        <f t="shared" ref="AA91:AA107" si="86">IF($O91=0,"",I91/$O91)</f>
        <v/>
      </c>
      <c r="AB91" s="19" t="str">
        <f t="shared" ref="AB91:AB107" si="87">IF($O91=0,"",J91/$O91)</f>
        <v/>
      </c>
      <c r="AC91" s="19" t="str">
        <f t="shared" ref="AC91:AC107" si="88">IF($O91=0,"",K91/$O91)</f>
        <v/>
      </c>
      <c r="AD91" s="19" t="str">
        <f t="shared" ref="AD91:AD107" si="89">IF($O91=0,"",L91/$O91)</f>
        <v/>
      </c>
      <c r="AE91" s="19" t="str">
        <f t="shared" ref="AE91:AE107" si="90">IF($O91=0,"",M91/$O91)</f>
        <v/>
      </c>
      <c r="AF91" s="7"/>
    </row>
    <row r="92" spans="3:32" ht="15.75" x14ac:dyDescent="0.25">
      <c r="C92" s="99" t="s">
        <v>21</v>
      </c>
      <c r="D92" s="109"/>
      <c r="E92" s="47"/>
      <c r="F92" s="47"/>
      <c r="G92" s="47"/>
      <c r="H92" s="46"/>
      <c r="I92" s="47"/>
      <c r="J92" s="47"/>
      <c r="K92" s="48"/>
      <c r="L92" s="47"/>
      <c r="M92" s="47"/>
      <c r="N92" s="48"/>
      <c r="O92" s="45">
        <f t="shared" si="48"/>
        <v>0</v>
      </c>
      <c r="P92" s="28">
        <f t="shared" si="49"/>
        <v>0</v>
      </c>
      <c r="Q92" s="28">
        <f t="shared" si="50"/>
        <v>0</v>
      </c>
      <c r="R92" s="28">
        <f t="shared" si="51"/>
        <v>0</v>
      </c>
      <c r="S92" s="19" t="str">
        <f t="shared" si="78"/>
        <v/>
      </c>
      <c r="T92" s="19" t="str">
        <f t="shared" si="79"/>
        <v/>
      </c>
      <c r="U92" s="19" t="str">
        <f t="shared" si="80"/>
        <v/>
      </c>
      <c r="V92" s="19" t="str">
        <f t="shared" si="81"/>
        <v/>
      </c>
      <c r="W92" s="19" t="str">
        <f t="shared" si="82"/>
        <v/>
      </c>
      <c r="X92" s="19" t="str">
        <f t="shared" si="83"/>
        <v/>
      </c>
      <c r="Y92" s="19" t="str">
        <f t="shared" si="84"/>
        <v/>
      </c>
      <c r="Z92" s="19" t="str">
        <f t="shared" si="85"/>
        <v/>
      </c>
      <c r="AA92" s="19" t="str">
        <f t="shared" si="86"/>
        <v/>
      </c>
      <c r="AB92" s="19" t="str">
        <f t="shared" si="87"/>
        <v/>
      </c>
      <c r="AC92" s="19" t="str">
        <f t="shared" si="88"/>
        <v/>
      </c>
      <c r="AD92" s="19" t="str">
        <f t="shared" si="89"/>
        <v/>
      </c>
      <c r="AE92" s="19" t="str">
        <f t="shared" si="90"/>
        <v/>
      </c>
      <c r="AF92" s="7"/>
    </row>
    <row r="93" spans="3:32" ht="15.75" x14ac:dyDescent="0.25">
      <c r="C93" s="99" t="s">
        <v>22</v>
      </c>
      <c r="D93" s="109"/>
      <c r="E93" s="47"/>
      <c r="F93" s="47"/>
      <c r="G93" s="47"/>
      <c r="H93" s="46"/>
      <c r="I93" s="47"/>
      <c r="J93" s="47"/>
      <c r="K93" s="48"/>
      <c r="L93" s="47"/>
      <c r="M93" s="47"/>
      <c r="N93" s="48"/>
      <c r="O93" s="45">
        <f t="shared" si="48"/>
        <v>0</v>
      </c>
      <c r="P93" s="28">
        <f t="shared" si="49"/>
        <v>0</v>
      </c>
      <c r="Q93" s="28">
        <f t="shared" si="50"/>
        <v>0</v>
      </c>
      <c r="R93" s="28">
        <f t="shared" si="51"/>
        <v>0</v>
      </c>
      <c r="S93" s="19" t="str">
        <f t="shared" si="78"/>
        <v/>
      </c>
      <c r="T93" s="19" t="str">
        <f t="shared" si="79"/>
        <v/>
      </c>
      <c r="U93" s="19" t="str">
        <f t="shared" si="80"/>
        <v/>
      </c>
      <c r="V93" s="19" t="str">
        <f t="shared" si="81"/>
        <v/>
      </c>
      <c r="W93" s="19" t="str">
        <f t="shared" si="82"/>
        <v/>
      </c>
      <c r="X93" s="19" t="str">
        <f t="shared" si="83"/>
        <v/>
      </c>
      <c r="Y93" s="19" t="str">
        <f t="shared" si="84"/>
        <v/>
      </c>
      <c r="Z93" s="19" t="str">
        <f t="shared" si="85"/>
        <v/>
      </c>
      <c r="AA93" s="19" t="str">
        <f t="shared" si="86"/>
        <v/>
      </c>
      <c r="AB93" s="19" t="str">
        <f t="shared" si="87"/>
        <v/>
      </c>
      <c r="AC93" s="19" t="str">
        <f t="shared" si="88"/>
        <v/>
      </c>
      <c r="AD93" s="19" t="str">
        <f t="shared" si="89"/>
        <v/>
      </c>
      <c r="AE93" s="19" t="str">
        <f t="shared" si="90"/>
        <v/>
      </c>
      <c r="AF93" s="7"/>
    </row>
    <row r="94" spans="3:32" ht="15.75" x14ac:dyDescent="0.25">
      <c r="C94" s="99" t="s">
        <v>23</v>
      </c>
      <c r="D94" s="109"/>
      <c r="E94" s="47"/>
      <c r="F94" s="47"/>
      <c r="G94" s="47"/>
      <c r="H94" s="46"/>
      <c r="I94" s="47"/>
      <c r="J94" s="47"/>
      <c r="K94" s="48"/>
      <c r="L94" s="47"/>
      <c r="M94" s="47"/>
      <c r="N94" s="48"/>
      <c r="O94" s="45">
        <f t="shared" si="48"/>
        <v>0</v>
      </c>
      <c r="P94" s="28">
        <f t="shared" si="49"/>
        <v>0</v>
      </c>
      <c r="Q94" s="28">
        <f t="shared" si="50"/>
        <v>0</v>
      </c>
      <c r="R94" s="28">
        <f t="shared" si="51"/>
        <v>0</v>
      </c>
      <c r="S94" s="19" t="str">
        <f t="shared" si="78"/>
        <v/>
      </c>
      <c r="T94" s="19" t="str">
        <f t="shared" si="79"/>
        <v/>
      </c>
      <c r="U94" s="19" t="str">
        <f t="shared" si="80"/>
        <v/>
      </c>
      <c r="V94" s="19" t="str">
        <f t="shared" si="81"/>
        <v/>
      </c>
      <c r="W94" s="19" t="str">
        <f t="shared" si="82"/>
        <v/>
      </c>
      <c r="X94" s="19" t="str">
        <f t="shared" si="83"/>
        <v/>
      </c>
      <c r="Y94" s="19" t="str">
        <f t="shared" si="84"/>
        <v/>
      </c>
      <c r="Z94" s="19" t="str">
        <f t="shared" si="85"/>
        <v/>
      </c>
      <c r="AA94" s="19" t="str">
        <f t="shared" si="86"/>
        <v/>
      </c>
      <c r="AB94" s="19" t="str">
        <f t="shared" si="87"/>
        <v/>
      </c>
      <c r="AC94" s="19" t="str">
        <f t="shared" si="88"/>
        <v/>
      </c>
      <c r="AD94" s="19" t="str">
        <f t="shared" si="89"/>
        <v/>
      </c>
      <c r="AE94" s="19" t="str">
        <f t="shared" si="90"/>
        <v/>
      </c>
      <c r="AF94" s="7"/>
    </row>
    <row r="95" spans="3:32" ht="15.75" x14ac:dyDescent="0.25">
      <c r="C95" s="99" t="s">
        <v>24</v>
      </c>
      <c r="D95" s="109"/>
      <c r="E95" s="47"/>
      <c r="F95" s="47"/>
      <c r="G95" s="47"/>
      <c r="H95" s="46"/>
      <c r="I95" s="47"/>
      <c r="J95" s="47"/>
      <c r="K95" s="48"/>
      <c r="L95" s="47"/>
      <c r="M95" s="47"/>
      <c r="N95" s="48"/>
      <c r="O95" s="45">
        <f t="shared" si="48"/>
        <v>0</v>
      </c>
      <c r="P95" s="28">
        <f t="shared" si="49"/>
        <v>0</v>
      </c>
      <c r="Q95" s="28">
        <f t="shared" si="50"/>
        <v>0</v>
      </c>
      <c r="R95" s="28">
        <f t="shared" si="51"/>
        <v>0</v>
      </c>
      <c r="S95" s="19" t="str">
        <f t="shared" si="78"/>
        <v/>
      </c>
      <c r="T95" s="19" t="str">
        <f t="shared" si="79"/>
        <v/>
      </c>
      <c r="U95" s="19" t="str">
        <f t="shared" si="80"/>
        <v/>
      </c>
      <c r="V95" s="19" t="str">
        <f t="shared" si="81"/>
        <v/>
      </c>
      <c r="W95" s="19" t="str">
        <f t="shared" si="82"/>
        <v/>
      </c>
      <c r="X95" s="19" t="str">
        <f t="shared" si="83"/>
        <v/>
      </c>
      <c r="Y95" s="19" t="str">
        <f t="shared" si="84"/>
        <v/>
      </c>
      <c r="Z95" s="19" t="str">
        <f t="shared" si="85"/>
        <v/>
      </c>
      <c r="AA95" s="19" t="str">
        <f t="shared" si="86"/>
        <v/>
      </c>
      <c r="AB95" s="19" t="str">
        <f t="shared" si="87"/>
        <v/>
      </c>
      <c r="AC95" s="19" t="str">
        <f t="shared" si="88"/>
        <v/>
      </c>
      <c r="AD95" s="19" t="str">
        <f t="shared" si="89"/>
        <v/>
      </c>
      <c r="AE95" s="19" t="str">
        <f t="shared" si="90"/>
        <v/>
      </c>
      <c r="AF95" s="7"/>
    </row>
    <row r="96" spans="3:32" ht="15.75" x14ac:dyDescent="0.25">
      <c r="C96" s="99" t="s">
        <v>25</v>
      </c>
      <c r="D96" s="109"/>
      <c r="E96" s="47"/>
      <c r="F96" s="47"/>
      <c r="G96" s="47"/>
      <c r="H96" s="46"/>
      <c r="I96" s="47"/>
      <c r="J96" s="47"/>
      <c r="K96" s="48"/>
      <c r="L96" s="47"/>
      <c r="M96" s="47"/>
      <c r="N96" s="48"/>
      <c r="O96" s="45">
        <f t="shared" si="48"/>
        <v>0</v>
      </c>
      <c r="P96" s="28">
        <f t="shared" si="49"/>
        <v>0</v>
      </c>
      <c r="Q96" s="28">
        <f t="shared" si="50"/>
        <v>0</v>
      </c>
      <c r="R96" s="28">
        <f t="shared" si="51"/>
        <v>0</v>
      </c>
      <c r="S96" s="19" t="str">
        <f t="shared" si="78"/>
        <v/>
      </c>
      <c r="T96" s="19" t="str">
        <f t="shared" si="79"/>
        <v/>
      </c>
      <c r="U96" s="19" t="str">
        <f t="shared" si="80"/>
        <v/>
      </c>
      <c r="V96" s="19" t="str">
        <f t="shared" si="81"/>
        <v/>
      </c>
      <c r="W96" s="19" t="str">
        <f t="shared" si="82"/>
        <v/>
      </c>
      <c r="X96" s="19" t="str">
        <f t="shared" si="83"/>
        <v/>
      </c>
      <c r="Y96" s="19" t="str">
        <f t="shared" si="84"/>
        <v/>
      </c>
      <c r="Z96" s="19" t="str">
        <f t="shared" si="85"/>
        <v/>
      </c>
      <c r="AA96" s="19" t="str">
        <f t="shared" si="86"/>
        <v/>
      </c>
      <c r="AB96" s="19" t="str">
        <f t="shared" si="87"/>
        <v/>
      </c>
      <c r="AC96" s="19" t="str">
        <f t="shared" si="88"/>
        <v/>
      </c>
      <c r="AD96" s="19" t="str">
        <f t="shared" si="89"/>
        <v/>
      </c>
      <c r="AE96" s="19" t="str">
        <f t="shared" si="90"/>
        <v/>
      </c>
      <c r="AF96" s="7"/>
    </row>
    <row r="97" spans="3:32" ht="15.75" x14ac:dyDescent="0.25">
      <c r="C97" s="99" t="s">
        <v>26</v>
      </c>
      <c r="D97" s="109"/>
      <c r="E97" s="47"/>
      <c r="F97" s="47"/>
      <c r="G97" s="47"/>
      <c r="H97" s="46"/>
      <c r="I97" s="47"/>
      <c r="J97" s="47"/>
      <c r="K97" s="48"/>
      <c r="L97" s="47"/>
      <c r="M97" s="47"/>
      <c r="N97" s="48"/>
      <c r="O97" s="45">
        <f t="shared" si="48"/>
        <v>0</v>
      </c>
      <c r="P97" s="28">
        <f t="shared" si="49"/>
        <v>0</v>
      </c>
      <c r="Q97" s="28">
        <f t="shared" si="50"/>
        <v>0</v>
      </c>
      <c r="R97" s="28">
        <f t="shared" si="51"/>
        <v>0</v>
      </c>
      <c r="S97" s="19" t="str">
        <f t="shared" si="78"/>
        <v/>
      </c>
      <c r="T97" s="19" t="str">
        <f t="shared" si="79"/>
        <v/>
      </c>
      <c r="U97" s="19" t="str">
        <f t="shared" si="80"/>
        <v/>
      </c>
      <c r="V97" s="19" t="str">
        <f t="shared" si="81"/>
        <v/>
      </c>
      <c r="W97" s="19" t="str">
        <f t="shared" si="82"/>
        <v/>
      </c>
      <c r="X97" s="19" t="str">
        <f t="shared" si="83"/>
        <v/>
      </c>
      <c r="Y97" s="19" t="str">
        <f t="shared" si="84"/>
        <v/>
      </c>
      <c r="Z97" s="19" t="str">
        <f t="shared" si="85"/>
        <v/>
      </c>
      <c r="AA97" s="19" t="str">
        <f t="shared" si="86"/>
        <v/>
      </c>
      <c r="AB97" s="19" t="str">
        <f t="shared" si="87"/>
        <v/>
      </c>
      <c r="AC97" s="19" t="str">
        <f t="shared" si="88"/>
        <v/>
      </c>
      <c r="AD97" s="19" t="str">
        <f t="shared" si="89"/>
        <v/>
      </c>
      <c r="AE97" s="19" t="str">
        <f t="shared" si="90"/>
        <v/>
      </c>
      <c r="AF97" s="7"/>
    </row>
    <row r="98" spans="3:32" ht="15.75" x14ac:dyDescent="0.25">
      <c r="C98" s="99" t="s">
        <v>28</v>
      </c>
      <c r="D98" s="109"/>
      <c r="E98" s="47"/>
      <c r="F98" s="47"/>
      <c r="G98" s="47"/>
      <c r="H98" s="46"/>
      <c r="I98" s="47"/>
      <c r="J98" s="47"/>
      <c r="K98" s="48"/>
      <c r="L98" s="47"/>
      <c r="M98" s="47"/>
      <c r="N98" s="48"/>
      <c r="O98" s="45">
        <f t="shared" si="48"/>
        <v>0</v>
      </c>
      <c r="P98" s="28">
        <f t="shared" si="49"/>
        <v>0</v>
      </c>
      <c r="Q98" s="28">
        <f t="shared" si="50"/>
        <v>0</v>
      </c>
      <c r="R98" s="28">
        <f t="shared" si="51"/>
        <v>0</v>
      </c>
      <c r="S98" s="19" t="str">
        <f t="shared" si="78"/>
        <v/>
      </c>
      <c r="T98" s="19" t="str">
        <f t="shared" si="79"/>
        <v/>
      </c>
      <c r="U98" s="19" t="str">
        <f t="shared" si="80"/>
        <v/>
      </c>
      <c r="V98" s="19" t="str">
        <f t="shared" si="81"/>
        <v/>
      </c>
      <c r="W98" s="19" t="str">
        <f t="shared" si="82"/>
        <v/>
      </c>
      <c r="X98" s="19" t="str">
        <f t="shared" si="83"/>
        <v/>
      </c>
      <c r="Y98" s="19" t="str">
        <f t="shared" si="84"/>
        <v/>
      </c>
      <c r="Z98" s="19" t="str">
        <f t="shared" si="85"/>
        <v/>
      </c>
      <c r="AA98" s="19" t="str">
        <f t="shared" si="86"/>
        <v/>
      </c>
      <c r="AB98" s="19" t="str">
        <f t="shared" si="87"/>
        <v/>
      </c>
      <c r="AC98" s="19" t="str">
        <f t="shared" si="88"/>
        <v/>
      </c>
      <c r="AD98" s="19" t="str">
        <f t="shared" si="89"/>
        <v/>
      </c>
      <c r="AE98" s="19" t="str">
        <f t="shared" si="90"/>
        <v/>
      </c>
      <c r="AF98" s="7"/>
    </row>
    <row r="99" spans="3:32" ht="15.75" x14ac:dyDescent="0.25">
      <c r="C99" s="99" t="s">
        <v>29</v>
      </c>
      <c r="D99" s="109"/>
      <c r="E99" s="47"/>
      <c r="F99" s="47"/>
      <c r="G99" s="47"/>
      <c r="H99" s="46"/>
      <c r="I99" s="47"/>
      <c r="J99" s="47"/>
      <c r="K99" s="48"/>
      <c r="L99" s="47"/>
      <c r="M99" s="47"/>
      <c r="N99" s="48"/>
      <c r="O99" s="45">
        <f t="shared" si="48"/>
        <v>0</v>
      </c>
      <c r="P99" s="28">
        <f t="shared" si="49"/>
        <v>0</v>
      </c>
      <c r="Q99" s="28">
        <f t="shared" si="50"/>
        <v>0</v>
      </c>
      <c r="R99" s="28">
        <f t="shared" si="51"/>
        <v>0</v>
      </c>
      <c r="S99" s="19" t="str">
        <f t="shared" si="78"/>
        <v/>
      </c>
      <c r="T99" s="19" t="str">
        <f t="shared" si="79"/>
        <v/>
      </c>
      <c r="U99" s="19" t="str">
        <f t="shared" si="80"/>
        <v/>
      </c>
      <c r="V99" s="19" t="str">
        <f t="shared" si="81"/>
        <v/>
      </c>
      <c r="W99" s="19" t="str">
        <f t="shared" si="82"/>
        <v/>
      </c>
      <c r="X99" s="19" t="str">
        <f t="shared" si="83"/>
        <v/>
      </c>
      <c r="Y99" s="19" t="str">
        <f t="shared" si="84"/>
        <v/>
      </c>
      <c r="Z99" s="19" t="str">
        <f t="shared" si="85"/>
        <v/>
      </c>
      <c r="AA99" s="19" t="str">
        <f t="shared" si="86"/>
        <v/>
      </c>
      <c r="AB99" s="19" t="str">
        <f t="shared" si="87"/>
        <v/>
      </c>
      <c r="AC99" s="19" t="str">
        <f t="shared" si="88"/>
        <v/>
      </c>
      <c r="AD99" s="19" t="str">
        <f t="shared" si="89"/>
        <v/>
      </c>
      <c r="AE99" s="19" t="str">
        <f t="shared" si="90"/>
        <v/>
      </c>
      <c r="AF99" s="7"/>
    </row>
    <row r="100" spans="3:32" ht="15.75" x14ac:dyDescent="0.25">
      <c r="C100" s="99" t="s">
        <v>30</v>
      </c>
      <c r="D100" s="109"/>
      <c r="E100" s="47"/>
      <c r="F100" s="47"/>
      <c r="G100" s="47"/>
      <c r="H100" s="46"/>
      <c r="I100" s="47"/>
      <c r="J100" s="47"/>
      <c r="K100" s="48"/>
      <c r="L100" s="47"/>
      <c r="M100" s="47"/>
      <c r="N100" s="48"/>
      <c r="O100" s="45">
        <f t="shared" si="48"/>
        <v>0</v>
      </c>
      <c r="P100" s="28">
        <f t="shared" si="49"/>
        <v>0</v>
      </c>
      <c r="Q100" s="28">
        <f t="shared" si="50"/>
        <v>0</v>
      </c>
      <c r="R100" s="28">
        <f t="shared" si="51"/>
        <v>0</v>
      </c>
      <c r="S100" s="19" t="str">
        <f t="shared" ref="S100:S104" si="91">IF(O100=0,"",P100/O100)</f>
        <v/>
      </c>
      <c r="T100" s="19" t="str">
        <f t="shared" ref="T100:T104" si="92">IF(O100=0,"",Q100/O100)</f>
        <v/>
      </c>
      <c r="U100" s="19" t="str">
        <f t="shared" ref="U100:U104" si="93">IF(O100=0,"",R100/O100)</f>
        <v/>
      </c>
      <c r="V100" s="19" t="str">
        <f t="shared" ref="V100:V104" si="94">IF($R100=0,"",D100/$R100)</f>
        <v/>
      </c>
      <c r="W100" s="19" t="str">
        <f t="shared" ref="W100:W104" si="95">IF($R100=0,"",E100/$R100)</f>
        <v/>
      </c>
      <c r="X100" s="19" t="str">
        <f t="shared" ref="X100:X104" si="96">IF($R100=0,"",F100/$R100)</f>
        <v/>
      </c>
      <c r="Y100" s="19" t="str">
        <f t="shared" ref="Y100:Y104" si="97">IF($R100=0,"",G100/$R100)</f>
        <v/>
      </c>
      <c r="Z100" s="19" t="str">
        <f t="shared" ref="Z100:Z104" si="98">IF($R100=0,"",H100/$R100)</f>
        <v/>
      </c>
      <c r="AA100" s="19" t="str">
        <f t="shared" ref="AA100:AA104" si="99">IF($O100=0,"",I100/$O100)</f>
        <v/>
      </c>
      <c r="AB100" s="19" t="str">
        <f t="shared" ref="AB100:AB104" si="100">IF($O100=0,"",J100/$O100)</f>
        <v/>
      </c>
      <c r="AC100" s="19" t="str">
        <f t="shared" ref="AC100:AC104" si="101">IF($O100=0,"",K100/$O100)</f>
        <v/>
      </c>
      <c r="AD100" s="19" t="str">
        <f t="shared" ref="AD100:AD104" si="102">IF($O100=0,"",L100/$O100)</f>
        <v/>
      </c>
      <c r="AE100" s="19" t="str">
        <f t="shared" ref="AE100:AE104" si="103">IF($O100=0,"",M100/$O100)</f>
        <v/>
      </c>
      <c r="AF100" s="7"/>
    </row>
    <row r="101" spans="3:32" ht="15.75" x14ac:dyDescent="0.25">
      <c r="C101" s="99" t="s">
        <v>31</v>
      </c>
      <c r="D101" s="109"/>
      <c r="E101" s="47"/>
      <c r="F101" s="47"/>
      <c r="G101" s="47"/>
      <c r="H101" s="46"/>
      <c r="I101" s="47"/>
      <c r="J101" s="47"/>
      <c r="K101" s="48"/>
      <c r="L101" s="47"/>
      <c r="M101" s="47"/>
      <c r="N101" s="48"/>
      <c r="O101" s="45">
        <f t="shared" si="48"/>
        <v>0</v>
      </c>
      <c r="P101" s="28">
        <f t="shared" si="49"/>
        <v>0</v>
      </c>
      <c r="Q101" s="28">
        <f t="shared" si="50"/>
        <v>0</v>
      </c>
      <c r="R101" s="28">
        <f t="shared" si="51"/>
        <v>0</v>
      </c>
      <c r="S101" s="19" t="str">
        <f t="shared" si="91"/>
        <v/>
      </c>
      <c r="T101" s="19" t="str">
        <f t="shared" si="92"/>
        <v/>
      </c>
      <c r="U101" s="19" t="str">
        <f t="shared" si="93"/>
        <v/>
      </c>
      <c r="V101" s="19" t="str">
        <f t="shared" si="94"/>
        <v/>
      </c>
      <c r="W101" s="19" t="str">
        <f t="shared" si="95"/>
        <v/>
      </c>
      <c r="X101" s="19" t="str">
        <f t="shared" si="96"/>
        <v/>
      </c>
      <c r="Y101" s="19" t="str">
        <f t="shared" si="97"/>
        <v/>
      </c>
      <c r="Z101" s="19" t="str">
        <f t="shared" si="98"/>
        <v/>
      </c>
      <c r="AA101" s="19" t="str">
        <f t="shared" si="99"/>
        <v/>
      </c>
      <c r="AB101" s="19" t="str">
        <f t="shared" si="100"/>
        <v/>
      </c>
      <c r="AC101" s="19" t="str">
        <f t="shared" si="101"/>
        <v/>
      </c>
      <c r="AD101" s="19" t="str">
        <f t="shared" si="102"/>
        <v/>
      </c>
      <c r="AE101" s="19" t="str">
        <f t="shared" si="103"/>
        <v/>
      </c>
      <c r="AF101" s="7"/>
    </row>
    <row r="102" spans="3:32" ht="15.75" x14ac:dyDescent="0.25">
      <c r="C102" s="99" t="s">
        <v>32</v>
      </c>
      <c r="D102" s="109"/>
      <c r="E102" s="47"/>
      <c r="F102" s="47"/>
      <c r="G102" s="47"/>
      <c r="H102" s="46"/>
      <c r="I102" s="47"/>
      <c r="J102" s="47"/>
      <c r="K102" s="48"/>
      <c r="L102" s="47"/>
      <c r="M102" s="47"/>
      <c r="N102" s="48"/>
      <c r="O102" s="45">
        <f t="shared" si="48"/>
        <v>0</v>
      </c>
      <c r="P102" s="28">
        <f t="shared" si="49"/>
        <v>0</v>
      </c>
      <c r="Q102" s="28">
        <f t="shared" si="50"/>
        <v>0</v>
      </c>
      <c r="R102" s="28">
        <f t="shared" si="51"/>
        <v>0</v>
      </c>
      <c r="S102" s="19" t="str">
        <f t="shared" si="91"/>
        <v/>
      </c>
      <c r="T102" s="19" t="str">
        <f t="shared" si="92"/>
        <v/>
      </c>
      <c r="U102" s="19" t="str">
        <f t="shared" si="93"/>
        <v/>
      </c>
      <c r="V102" s="19" t="str">
        <f t="shared" si="94"/>
        <v/>
      </c>
      <c r="W102" s="19" t="str">
        <f t="shared" si="95"/>
        <v/>
      </c>
      <c r="X102" s="19" t="str">
        <f t="shared" si="96"/>
        <v/>
      </c>
      <c r="Y102" s="19" t="str">
        <f t="shared" si="97"/>
        <v/>
      </c>
      <c r="Z102" s="19" t="str">
        <f t="shared" si="98"/>
        <v/>
      </c>
      <c r="AA102" s="19" t="str">
        <f t="shared" si="99"/>
        <v/>
      </c>
      <c r="AB102" s="19" t="str">
        <f t="shared" si="100"/>
        <v/>
      </c>
      <c r="AC102" s="19" t="str">
        <f t="shared" si="101"/>
        <v/>
      </c>
      <c r="AD102" s="19" t="str">
        <f t="shared" si="102"/>
        <v/>
      </c>
      <c r="AE102" s="19" t="str">
        <f t="shared" si="103"/>
        <v/>
      </c>
      <c r="AF102" s="7"/>
    </row>
    <row r="103" spans="3:32" ht="15.75" x14ac:dyDescent="0.25">
      <c r="C103" s="99" t="s">
        <v>33</v>
      </c>
      <c r="D103" s="109"/>
      <c r="E103" s="47"/>
      <c r="F103" s="47"/>
      <c r="G103" s="47"/>
      <c r="H103" s="46"/>
      <c r="I103" s="47"/>
      <c r="J103" s="47"/>
      <c r="K103" s="48"/>
      <c r="L103" s="47"/>
      <c r="M103" s="47"/>
      <c r="N103" s="48"/>
      <c r="O103" s="45">
        <f t="shared" si="48"/>
        <v>0</v>
      </c>
      <c r="P103" s="28">
        <f t="shared" si="49"/>
        <v>0</v>
      </c>
      <c r="Q103" s="28">
        <f t="shared" si="50"/>
        <v>0</v>
      </c>
      <c r="R103" s="28">
        <f t="shared" si="51"/>
        <v>0</v>
      </c>
      <c r="S103" s="19" t="str">
        <f t="shared" si="91"/>
        <v/>
      </c>
      <c r="T103" s="19" t="str">
        <f t="shared" si="92"/>
        <v/>
      </c>
      <c r="U103" s="19" t="str">
        <f t="shared" si="93"/>
        <v/>
      </c>
      <c r="V103" s="19" t="str">
        <f t="shared" si="94"/>
        <v/>
      </c>
      <c r="W103" s="19" t="str">
        <f t="shared" si="95"/>
        <v/>
      </c>
      <c r="X103" s="19" t="str">
        <f t="shared" si="96"/>
        <v/>
      </c>
      <c r="Y103" s="19" t="str">
        <f t="shared" si="97"/>
        <v/>
      </c>
      <c r="Z103" s="19" t="str">
        <f t="shared" si="98"/>
        <v/>
      </c>
      <c r="AA103" s="19" t="str">
        <f t="shared" si="99"/>
        <v/>
      </c>
      <c r="AB103" s="19" t="str">
        <f t="shared" si="100"/>
        <v/>
      </c>
      <c r="AC103" s="19" t="str">
        <f t="shared" si="101"/>
        <v/>
      </c>
      <c r="AD103" s="19" t="str">
        <f t="shared" si="102"/>
        <v/>
      </c>
      <c r="AE103" s="19" t="str">
        <f t="shared" si="103"/>
        <v/>
      </c>
      <c r="AF103" s="7"/>
    </row>
    <row r="104" spans="3:32" ht="15.75" x14ac:dyDescent="0.25">
      <c r="C104" s="99" t="s">
        <v>34</v>
      </c>
      <c r="D104" s="109"/>
      <c r="E104" s="47"/>
      <c r="F104" s="47"/>
      <c r="G104" s="47"/>
      <c r="H104" s="46"/>
      <c r="I104" s="47"/>
      <c r="J104" s="47"/>
      <c r="K104" s="48"/>
      <c r="L104" s="47"/>
      <c r="M104" s="47"/>
      <c r="N104" s="48"/>
      <c r="O104" s="45">
        <f t="shared" si="48"/>
        <v>0</v>
      </c>
      <c r="P104" s="28">
        <f t="shared" si="49"/>
        <v>0</v>
      </c>
      <c r="Q104" s="28">
        <f t="shared" si="50"/>
        <v>0</v>
      </c>
      <c r="R104" s="28">
        <f t="shared" si="51"/>
        <v>0</v>
      </c>
      <c r="S104" s="19" t="str">
        <f t="shared" si="91"/>
        <v/>
      </c>
      <c r="T104" s="19" t="str">
        <f t="shared" si="92"/>
        <v/>
      </c>
      <c r="U104" s="19" t="str">
        <f t="shared" si="93"/>
        <v/>
      </c>
      <c r="V104" s="19" t="str">
        <f t="shared" si="94"/>
        <v/>
      </c>
      <c r="W104" s="19" t="str">
        <f t="shared" si="95"/>
        <v/>
      </c>
      <c r="X104" s="19" t="str">
        <f t="shared" si="96"/>
        <v/>
      </c>
      <c r="Y104" s="19" t="str">
        <f t="shared" si="97"/>
        <v/>
      </c>
      <c r="Z104" s="19" t="str">
        <f t="shared" si="98"/>
        <v/>
      </c>
      <c r="AA104" s="19" t="str">
        <f t="shared" si="99"/>
        <v/>
      </c>
      <c r="AB104" s="19" t="str">
        <f t="shared" si="100"/>
        <v/>
      </c>
      <c r="AC104" s="19" t="str">
        <f t="shared" si="101"/>
        <v/>
      </c>
      <c r="AD104" s="19" t="str">
        <f t="shared" si="102"/>
        <v/>
      </c>
      <c r="AE104" s="19" t="str">
        <f t="shared" si="103"/>
        <v/>
      </c>
      <c r="AF104" s="7"/>
    </row>
    <row r="105" spans="3:32" ht="15.75" x14ac:dyDescent="0.25">
      <c r="C105" s="99" t="s">
        <v>35</v>
      </c>
      <c r="D105" s="109"/>
      <c r="E105" s="47"/>
      <c r="F105" s="47"/>
      <c r="G105" s="47"/>
      <c r="H105" s="46"/>
      <c r="I105" s="47"/>
      <c r="J105" s="47"/>
      <c r="K105" s="48"/>
      <c r="L105" s="47"/>
      <c r="M105" s="47"/>
      <c r="N105" s="48"/>
      <c r="O105" s="45">
        <f t="shared" si="48"/>
        <v>0</v>
      </c>
      <c r="P105" s="28">
        <f t="shared" si="49"/>
        <v>0</v>
      </c>
      <c r="Q105" s="28">
        <f t="shared" si="50"/>
        <v>0</v>
      </c>
      <c r="R105" s="28">
        <f t="shared" si="51"/>
        <v>0</v>
      </c>
      <c r="S105" s="19" t="str">
        <f t="shared" si="78"/>
        <v/>
      </c>
      <c r="T105" s="19" t="str">
        <f t="shared" si="79"/>
        <v/>
      </c>
      <c r="U105" s="19" t="str">
        <f t="shared" si="80"/>
        <v/>
      </c>
      <c r="V105" s="19" t="str">
        <f t="shared" si="81"/>
        <v/>
      </c>
      <c r="W105" s="19" t="str">
        <f t="shared" si="82"/>
        <v/>
      </c>
      <c r="X105" s="19" t="str">
        <f t="shared" si="83"/>
        <v/>
      </c>
      <c r="Y105" s="19" t="str">
        <f t="shared" si="84"/>
        <v/>
      </c>
      <c r="Z105" s="19" t="str">
        <f t="shared" si="85"/>
        <v/>
      </c>
      <c r="AA105" s="19" t="str">
        <f t="shared" si="86"/>
        <v/>
      </c>
      <c r="AB105" s="19" t="str">
        <f t="shared" si="87"/>
        <v/>
      </c>
      <c r="AC105" s="19" t="str">
        <f t="shared" si="88"/>
        <v/>
      </c>
      <c r="AD105" s="19" t="str">
        <f t="shared" si="89"/>
        <v/>
      </c>
      <c r="AE105" s="19" t="str">
        <f t="shared" si="90"/>
        <v/>
      </c>
      <c r="AF105" s="7"/>
    </row>
    <row r="106" spans="3:32" ht="15.75" x14ac:dyDescent="0.25">
      <c r="C106" s="99" t="s">
        <v>36</v>
      </c>
      <c r="D106" s="109"/>
      <c r="E106" s="47"/>
      <c r="F106" s="47"/>
      <c r="G106" s="47"/>
      <c r="H106" s="46"/>
      <c r="I106" s="47"/>
      <c r="J106" s="47"/>
      <c r="K106" s="48"/>
      <c r="L106" s="47"/>
      <c r="M106" s="47"/>
      <c r="N106" s="48"/>
      <c r="O106" s="45">
        <f t="shared" si="48"/>
        <v>0</v>
      </c>
      <c r="P106" s="28">
        <f t="shared" si="49"/>
        <v>0</v>
      </c>
      <c r="Q106" s="28">
        <f t="shared" si="50"/>
        <v>0</v>
      </c>
      <c r="R106" s="28">
        <f t="shared" si="51"/>
        <v>0</v>
      </c>
      <c r="S106" s="19" t="str">
        <f t="shared" si="78"/>
        <v/>
      </c>
      <c r="T106" s="19" t="str">
        <f t="shared" si="79"/>
        <v/>
      </c>
      <c r="U106" s="19" t="str">
        <f t="shared" si="80"/>
        <v/>
      </c>
      <c r="V106" s="19" t="str">
        <f t="shared" si="81"/>
        <v/>
      </c>
      <c r="W106" s="19" t="str">
        <f t="shared" si="82"/>
        <v/>
      </c>
      <c r="X106" s="19" t="str">
        <f t="shared" si="83"/>
        <v/>
      </c>
      <c r="Y106" s="19" t="str">
        <f t="shared" si="84"/>
        <v/>
      </c>
      <c r="Z106" s="19" t="str">
        <f t="shared" si="85"/>
        <v/>
      </c>
      <c r="AA106" s="19" t="str">
        <f t="shared" si="86"/>
        <v/>
      </c>
      <c r="AB106" s="19" t="str">
        <f t="shared" si="87"/>
        <v/>
      </c>
      <c r="AC106" s="19" t="str">
        <f t="shared" si="88"/>
        <v/>
      </c>
      <c r="AD106" s="19" t="str">
        <f t="shared" si="89"/>
        <v/>
      </c>
      <c r="AE106" s="19" t="str">
        <f t="shared" si="90"/>
        <v/>
      </c>
      <c r="AF106" s="7"/>
    </row>
    <row r="107" spans="3:32" ht="15.75" x14ac:dyDescent="0.25">
      <c r="C107" s="99" t="s">
        <v>37</v>
      </c>
      <c r="D107" s="109"/>
      <c r="E107" s="47"/>
      <c r="F107" s="47"/>
      <c r="G107" s="47"/>
      <c r="H107" s="46"/>
      <c r="I107" s="47"/>
      <c r="J107" s="47"/>
      <c r="K107" s="48"/>
      <c r="L107" s="47"/>
      <c r="M107" s="47"/>
      <c r="N107" s="48"/>
      <c r="O107" s="45">
        <f t="shared" si="48"/>
        <v>0</v>
      </c>
      <c r="P107" s="28">
        <f t="shared" si="49"/>
        <v>0</v>
      </c>
      <c r="Q107" s="28">
        <f t="shared" si="50"/>
        <v>0</v>
      </c>
      <c r="R107" s="28">
        <f t="shared" si="51"/>
        <v>0</v>
      </c>
      <c r="S107" s="19" t="str">
        <f t="shared" si="78"/>
        <v/>
      </c>
      <c r="T107" s="19" t="str">
        <f t="shared" si="79"/>
        <v/>
      </c>
      <c r="U107" s="19" t="str">
        <f t="shared" si="80"/>
        <v/>
      </c>
      <c r="V107" s="19" t="str">
        <f t="shared" si="81"/>
        <v/>
      </c>
      <c r="W107" s="19" t="str">
        <f t="shared" si="82"/>
        <v/>
      </c>
      <c r="X107" s="19" t="str">
        <f t="shared" si="83"/>
        <v/>
      </c>
      <c r="Y107" s="19" t="str">
        <f t="shared" si="84"/>
        <v/>
      </c>
      <c r="Z107" s="19" t="str">
        <f t="shared" si="85"/>
        <v/>
      </c>
      <c r="AA107" s="19" t="str">
        <f t="shared" si="86"/>
        <v/>
      </c>
      <c r="AB107" s="19" t="str">
        <f t="shared" si="87"/>
        <v/>
      </c>
      <c r="AC107" s="19" t="str">
        <f t="shared" si="88"/>
        <v/>
      </c>
      <c r="AD107" s="19" t="str">
        <f t="shared" si="89"/>
        <v/>
      </c>
      <c r="AE107" s="19" t="str">
        <f t="shared" si="90"/>
        <v/>
      </c>
      <c r="AF107" s="7"/>
    </row>
    <row r="108" spans="3:32" ht="15.75" x14ac:dyDescent="0.25">
      <c r="C108" s="99" t="s">
        <v>38</v>
      </c>
      <c r="D108" s="109"/>
      <c r="E108" s="47"/>
      <c r="F108" s="47"/>
      <c r="G108" s="47"/>
      <c r="H108" s="46"/>
      <c r="I108" s="47"/>
      <c r="J108" s="47"/>
      <c r="K108" s="48"/>
      <c r="L108" s="47"/>
      <c r="M108" s="47"/>
      <c r="N108" s="48"/>
      <c r="O108" s="45">
        <f t="shared" ref="O108" si="104">SUM(D108:N108)</f>
        <v>0</v>
      </c>
      <c r="P108" s="28">
        <f t="shared" ref="P108" si="105">O108-N108</f>
        <v>0</v>
      </c>
      <c r="Q108" s="28">
        <f t="shared" ref="Q108" si="106">SUM(D108:I108)</f>
        <v>0</v>
      </c>
      <c r="R108" s="28">
        <f t="shared" ref="R108" si="107">SUM(D108:H108)</f>
        <v>0</v>
      </c>
      <c r="S108" s="19" t="str">
        <f t="shared" ref="S108" si="108">IF(O108=0,"",P108/O108)</f>
        <v/>
      </c>
      <c r="T108" s="19" t="str">
        <f t="shared" ref="T108" si="109">IF(O108=0,"",Q108/O108)</f>
        <v/>
      </c>
      <c r="U108" s="19" t="str">
        <f t="shared" ref="U108" si="110">IF(O108=0,"",R108/O108)</f>
        <v/>
      </c>
      <c r="V108" s="19" t="str">
        <f t="shared" ref="V108" si="111">IF($R108=0,"",D108/$R108)</f>
        <v/>
      </c>
      <c r="W108" s="19" t="str">
        <f t="shared" ref="W108" si="112">IF($R108=0,"",E108/$R108)</f>
        <v/>
      </c>
      <c r="X108" s="19" t="str">
        <f t="shared" ref="X108" si="113">IF($R108=0,"",F108/$R108)</f>
        <v/>
      </c>
      <c r="Y108" s="19" t="str">
        <f t="shared" ref="Y108" si="114">IF($R108=0,"",G108/$R108)</f>
        <v/>
      </c>
      <c r="Z108" s="19" t="str">
        <f t="shared" ref="Z108" si="115">IF($R108=0,"",H108/$R108)</f>
        <v/>
      </c>
      <c r="AA108" s="19" t="str">
        <f t="shared" ref="AA108" si="116">IF($O108=0,"",I108/$O108)</f>
        <v/>
      </c>
      <c r="AB108" s="19" t="str">
        <f t="shared" ref="AB108" si="117">IF($O108=0,"",J108/$O108)</f>
        <v/>
      </c>
      <c r="AC108" s="19" t="str">
        <f t="shared" ref="AC108" si="118">IF($O108=0,"",K108/$O108)</f>
        <v/>
      </c>
      <c r="AD108" s="19" t="str">
        <f t="shared" ref="AD108" si="119">IF($O108=0,"",L108/$O108)</f>
        <v/>
      </c>
      <c r="AE108" s="19" t="str">
        <f t="shared" ref="AE108" si="120">IF($O108=0,"",M108/$O108)</f>
        <v/>
      </c>
      <c r="AF108" s="7"/>
    </row>
    <row r="109" spans="3:32" ht="15.75" x14ac:dyDescent="0.25">
      <c r="C109" s="99" t="s">
        <v>39</v>
      </c>
      <c r="D109" s="109"/>
      <c r="E109" s="47"/>
      <c r="F109" s="47"/>
      <c r="G109" s="47"/>
      <c r="H109" s="46"/>
      <c r="I109" s="47"/>
      <c r="J109" s="47"/>
      <c r="K109" s="48"/>
      <c r="L109" s="47"/>
      <c r="M109" s="47"/>
      <c r="N109" s="48"/>
      <c r="O109" s="45">
        <f t="shared" si="48"/>
        <v>0</v>
      </c>
      <c r="P109" s="28">
        <f t="shared" si="49"/>
        <v>0</v>
      </c>
      <c r="Q109" s="28">
        <f t="shared" si="50"/>
        <v>0</v>
      </c>
      <c r="R109" s="28">
        <f t="shared" si="51"/>
        <v>0</v>
      </c>
      <c r="S109" s="19" t="str">
        <f t="shared" si="35"/>
        <v/>
      </c>
      <c r="T109" s="19" t="str">
        <f t="shared" si="36"/>
        <v/>
      </c>
      <c r="U109" s="19" t="str">
        <f t="shared" si="37"/>
        <v/>
      </c>
      <c r="V109" s="19" t="str">
        <f t="shared" si="38"/>
        <v/>
      </c>
      <c r="W109" s="19" t="str">
        <f t="shared" si="39"/>
        <v/>
      </c>
      <c r="X109" s="19" t="str">
        <f t="shared" si="40"/>
        <v/>
      </c>
      <c r="Y109" s="19" t="str">
        <f t="shared" si="41"/>
        <v/>
      </c>
      <c r="Z109" s="19" t="str">
        <f t="shared" si="42"/>
        <v/>
      </c>
      <c r="AA109" s="19" t="str">
        <f t="shared" si="43"/>
        <v/>
      </c>
      <c r="AB109" s="19" t="str">
        <f t="shared" si="44"/>
        <v/>
      </c>
      <c r="AC109" s="19" t="str">
        <f t="shared" si="45"/>
        <v/>
      </c>
      <c r="AD109" s="19" t="str">
        <f t="shared" si="46"/>
        <v/>
      </c>
      <c r="AE109" s="19" t="str">
        <f t="shared" si="47"/>
        <v/>
      </c>
      <c r="AF109" s="7"/>
    </row>
    <row r="110" spans="3:32" ht="15.75" hidden="1" x14ac:dyDescent="0.25">
      <c r="C110" s="99" t="s">
        <v>18</v>
      </c>
      <c r="D110" s="96">
        <f>'Virus Identificados'!D35</f>
        <v>0</v>
      </c>
      <c r="E110" s="96">
        <f>'Virus Identificados'!E35</f>
        <v>0</v>
      </c>
      <c r="F110" s="96">
        <f>'Virus Identificados'!F35</f>
        <v>0</v>
      </c>
      <c r="G110" s="96">
        <f>'Virus Identificados'!G35</f>
        <v>0</v>
      </c>
      <c r="H110" s="96">
        <f>'Virus Identificados'!H35</f>
        <v>0</v>
      </c>
      <c r="I110" s="96">
        <f>'Virus Identificados'!I35</f>
        <v>0</v>
      </c>
      <c r="J110" s="96">
        <f>'Virus Identificados'!J35</f>
        <v>0</v>
      </c>
      <c r="K110" s="96">
        <f>'Virus Identificados'!K35</f>
        <v>0</v>
      </c>
      <c r="L110" s="96">
        <f>'Virus Identificados'!L35</f>
        <v>0</v>
      </c>
      <c r="M110" s="96">
        <f>'Virus Identificados'!M35</f>
        <v>0</v>
      </c>
      <c r="N110" s="96">
        <f>'Virus Identificados'!N35</f>
        <v>0</v>
      </c>
      <c r="O110" s="28">
        <f t="shared" ref="O110:O131" si="121">SUM(D110:N110)</f>
        <v>0</v>
      </c>
      <c r="P110" s="28">
        <f t="shared" ref="P110:P131" si="122">O110-N110</f>
        <v>0</v>
      </c>
      <c r="Q110" s="28">
        <f t="shared" ref="Q110:Q131" si="123">SUM(D110:I110)</f>
        <v>0</v>
      </c>
      <c r="R110" s="28">
        <f t="shared" ref="R110:R131" si="124">SUM(D110:H110)</f>
        <v>0</v>
      </c>
      <c r="S110" s="19" t="str">
        <f t="shared" si="35"/>
        <v/>
      </c>
      <c r="T110" s="19" t="str">
        <f t="shared" si="36"/>
        <v/>
      </c>
      <c r="U110" s="19" t="str">
        <f t="shared" si="37"/>
        <v/>
      </c>
      <c r="V110" s="19" t="str">
        <f t="shared" si="38"/>
        <v/>
      </c>
      <c r="W110" s="19" t="str">
        <f t="shared" si="39"/>
        <v/>
      </c>
      <c r="X110" s="19" t="str">
        <f t="shared" si="40"/>
        <v/>
      </c>
      <c r="Y110" s="19" t="str">
        <f t="shared" si="41"/>
        <v/>
      </c>
      <c r="Z110" s="19" t="str">
        <f t="shared" si="42"/>
        <v/>
      </c>
      <c r="AA110" s="19" t="str">
        <f t="shared" si="43"/>
        <v/>
      </c>
      <c r="AB110" s="19" t="str">
        <f t="shared" si="44"/>
        <v/>
      </c>
      <c r="AC110" s="19" t="str">
        <f t="shared" si="45"/>
        <v/>
      </c>
      <c r="AD110" s="19" t="str">
        <f t="shared" si="46"/>
        <v/>
      </c>
      <c r="AE110" s="19" t="str">
        <f t="shared" si="47"/>
        <v/>
      </c>
      <c r="AF110" s="7"/>
    </row>
    <row r="111" spans="3:32" ht="15.75" hidden="1" x14ac:dyDescent="0.25">
      <c r="C111" s="99" t="s">
        <v>17</v>
      </c>
      <c r="D111" s="96">
        <f>'Virus Identificados'!D36</f>
        <v>0</v>
      </c>
      <c r="E111" s="96">
        <f>'Virus Identificados'!E36</f>
        <v>0</v>
      </c>
      <c r="F111" s="96">
        <f>'Virus Identificados'!F36</f>
        <v>0</v>
      </c>
      <c r="G111" s="96">
        <f>'Virus Identificados'!G36</f>
        <v>0</v>
      </c>
      <c r="H111" s="96">
        <f>'Virus Identificados'!H36</f>
        <v>0</v>
      </c>
      <c r="I111" s="96">
        <f>'Virus Identificados'!I36</f>
        <v>0</v>
      </c>
      <c r="J111" s="96">
        <f>'Virus Identificados'!J36</f>
        <v>0</v>
      </c>
      <c r="K111" s="96">
        <f>'Virus Identificados'!K36</f>
        <v>0</v>
      </c>
      <c r="L111" s="96">
        <f>'Virus Identificados'!L36</f>
        <v>0</v>
      </c>
      <c r="M111" s="96">
        <f>'Virus Identificados'!M36</f>
        <v>0</v>
      </c>
      <c r="N111" s="96">
        <f>'Virus Identificados'!N36</f>
        <v>0</v>
      </c>
      <c r="O111" s="28">
        <f t="shared" si="121"/>
        <v>0</v>
      </c>
      <c r="P111" s="28">
        <f t="shared" si="122"/>
        <v>0</v>
      </c>
      <c r="Q111" s="28">
        <f t="shared" si="123"/>
        <v>0</v>
      </c>
      <c r="R111" s="28">
        <f t="shared" si="124"/>
        <v>0</v>
      </c>
      <c r="S111" s="19" t="str">
        <f t="shared" si="35"/>
        <v/>
      </c>
      <c r="T111" s="19" t="str">
        <f t="shared" si="36"/>
        <v/>
      </c>
      <c r="U111" s="19" t="str">
        <f t="shared" si="37"/>
        <v/>
      </c>
      <c r="V111" s="19" t="str">
        <f t="shared" si="38"/>
        <v/>
      </c>
      <c r="W111" s="19" t="str">
        <f t="shared" si="39"/>
        <v/>
      </c>
      <c r="X111" s="19" t="str">
        <f t="shared" si="40"/>
        <v/>
      </c>
      <c r="Y111" s="19" t="str">
        <f t="shared" si="41"/>
        <v/>
      </c>
      <c r="Z111" s="19" t="str">
        <f t="shared" si="42"/>
        <v/>
      </c>
      <c r="AA111" s="19" t="str">
        <f t="shared" si="43"/>
        <v/>
      </c>
      <c r="AB111" s="19" t="str">
        <f t="shared" si="44"/>
        <v/>
      </c>
      <c r="AC111" s="19" t="str">
        <f t="shared" si="45"/>
        <v/>
      </c>
      <c r="AD111" s="19" t="str">
        <f t="shared" si="46"/>
        <v/>
      </c>
      <c r="AE111" s="19" t="str">
        <f t="shared" si="47"/>
        <v/>
      </c>
      <c r="AF111" s="7"/>
    </row>
    <row r="112" spans="3:32" ht="15.75" hidden="1" x14ac:dyDescent="0.25">
      <c r="C112" s="99" t="s">
        <v>19</v>
      </c>
      <c r="D112" s="96">
        <f>'Virus Identificados'!D37</f>
        <v>0</v>
      </c>
      <c r="E112" s="96">
        <f>'Virus Identificados'!E37</f>
        <v>0</v>
      </c>
      <c r="F112" s="96">
        <f>'Virus Identificados'!F37</f>
        <v>0</v>
      </c>
      <c r="G112" s="96">
        <f>'Virus Identificados'!G37</f>
        <v>0</v>
      </c>
      <c r="H112" s="96">
        <f>'Virus Identificados'!H37</f>
        <v>0</v>
      </c>
      <c r="I112" s="96">
        <f>'Virus Identificados'!I37</f>
        <v>0</v>
      </c>
      <c r="J112" s="96">
        <f>'Virus Identificados'!J37</f>
        <v>0</v>
      </c>
      <c r="K112" s="96">
        <f>'Virus Identificados'!K37</f>
        <v>0</v>
      </c>
      <c r="L112" s="96">
        <f>'Virus Identificados'!L37</f>
        <v>0</v>
      </c>
      <c r="M112" s="96">
        <f>'Virus Identificados'!M37</f>
        <v>0</v>
      </c>
      <c r="N112" s="96">
        <f>'Virus Identificados'!N37</f>
        <v>0</v>
      </c>
      <c r="O112" s="28">
        <f t="shared" si="121"/>
        <v>0</v>
      </c>
      <c r="P112" s="28">
        <f t="shared" si="122"/>
        <v>0</v>
      </c>
      <c r="Q112" s="28">
        <f t="shared" si="123"/>
        <v>0</v>
      </c>
      <c r="R112" s="28">
        <f t="shared" si="124"/>
        <v>0</v>
      </c>
      <c r="S112" s="19" t="str">
        <f t="shared" si="35"/>
        <v/>
      </c>
      <c r="T112" s="19" t="str">
        <f t="shared" si="36"/>
        <v/>
      </c>
      <c r="U112" s="19" t="str">
        <f t="shared" si="37"/>
        <v/>
      </c>
      <c r="V112" s="19" t="str">
        <f t="shared" si="38"/>
        <v/>
      </c>
      <c r="W112" s="19" t="str">
        <f t="shared" si="39"/>
        <v/>
      </c>
      <c r="X112" s="19" t="str">
        <f t="shared" si="40"/>
        <v/>
      </c>
      <c r="Y112" s="19" t="str">
        <f t="shared" si="41"/>
        <v/>
      </c>
      <c r="Z112" s="19" t="str">
        <f t="shared" si="42"/>
        <v/>
      </c>
      <c r="AA112" s="19" t="str">
        <f t="shared" si="43"/>
        <v/>
      </c>
      <c r="AB112" s="19" t="str">
        <f t="shared" si="44"/>
        <v/>
      </c>
      <c r="AC112" s="19" t="str">
        <f t="shared" si="45"/>
        <v/>
      </c>
      <c r="AD112" s="19" t="str">
        <f t="shared" si="46"/>
        <v/>
      </c>
      <c r="AE112" s="19" t="str">
        <f t="shared" si="47"/>
        <v/>
      </c>
      <c r="AF112" s="7"/>
    </row>
    <row r="113" spans="3:32" ht="15.75" hidden="1" x14ac:dyDescent="0.25">
      <c r="C113" s="99" t="s">
        <v>20</v>
      </c>
      <c r="D113" s="96">
        <f>'Virus Identificados'!D38</f>
        <v>0</v>
      </c>
      <c r="E113" s="96">
        <f>'Virus Identificados'!E38</f>
        <v>0</v>
      </c>
      <c r="F113" s="96">
        <f>'Virus Identificados'!F38</f>
        <v>0</v>
      </c>
      <c r="G113" s="96">
        <f>'Virus Identificados'!G38</f>
        <v>0</v>
      </c>
      <c r="H113" s="96">
        <f>'Virus Identificados'!H38</f>
        <v>0</v>
      </c>
      <c r="I113" s="96">
        <f>'Virus Identificados'!I38</f>
        <v>0</v>
      </c>
      <c r="J113" s="96">
        <f>'Virus Identificados'!J38</f>
        <v>0</v>
      </c>
      <c r="K113" s="96">
        <f>'Virus Identificados'!K38</f>
        <v>0</v>
      </c>
      <c r="L113" s="96">
        <f>'Virus Identificados'!L38</f>
        <v>0</v>
      </c>
      <c r="M113" s="96">
        <f>'Virus Identificados'!M38</f>
        <v>0</v>
      </c>
      <c r="N113" s="96">
        <f>'Virus Identificados'!N38</f>
        <v>0</v>
      </c>
      <c r="O113" s="28">
        <f t="shared" si="121"/>
        <v>0</v>
      </c>
      <c r="P113" s="28">
        <f t="shared" si="122"/>
        <v>0</v>
      </c>
      <c r="Q113" s="28">
        <f t="shared" si="123"/>
        <v>0</v>
      </c>
      <c r="R113" s="28">
        <f t="shared" si="124"/>
        <v>0</v>
      </c>
      <c r="S113" s="19" t="str">
        <f t="shared" si="35"/>
        <v/>
      </c>
      <c r="T113" s="19" t="str">
        <f t="shared" si="36"/>
        <v/>
      </c>
      <c r="U113" s="19" t="str">
        <f t="shared" si="37"/>
        <v/>
      </c>
      <c r="V113" s="19" t="str">
        <f t="shared" si="38"/>
        <v/>
      </c>
      <c r="W113" s="19" t="str">
        <f t="shared" si="39"/>
        <v/>
      </c>
      <c r="X113" s="19" t="str">
        <f t="shared" si="40"/>
        <v/>
      </c>
      <c r="Y113" s="19" t="str">
        <f t="shared" si="41"/>
        <v/>
      </c>
      <c r="Z113" s="19" t="str">
        <f t="shared" si="42"/>
        <v/>
      </c>
      <c r="AA113" s="19" t="str">
        <f t="shared" si="43"/>
        <v/>
      </c>
      <c r="AB113" s="19" t="str">
        <f t="shared" si="44"/>
        <v/>
      </c>
      <c r="AC113" s="19" t="str">
        <f t="shared" si="45"/>
        <v/>
      </c>
      <c r="AD113" s="19" t="str">
        <f t="shared" si="46"/>
        <v/>
      </c>
      <c r="AE113" s="19" t="str">
        <f t="shared" si="47"/>
        <v/>
      </c>
      <c r="AF113" s="7"/>
    </row>
    <row r="114" spans="3:32" ht="15.75" hidden="1" x14ac:dyDescent="0.25">
      <c r="C114" s="99" t="s">
        <v>21</v>
      </c>
      <c r="D114" s="96">
        <f>'Virus Identificados'!D39</f>
        <v>0</v>
      </c>
      <c r="E114" s="96">
        <f>'Virus Identificados'!E39</f>
        <v>0</v>
      </c>
      <c r="F114" s="96">
        <f>'Virus Identificados'!F39</f>
        <v>0</v>
      </c>
      <c r="G114" s="96">
        <f>'Virus Identificados'!G39</f>
        <v>0</v>
      </c>
      <c r="H114" s="96">
        <f>'Virus Identificados'!H39</f>
        <v>0</v>
      </c>
      <c r="I114" s="96">
        <f>'Virus Identificados'!I39</f>
        <v>0</v>
      </c>
      <c r="J114" s="96">
        <f>'Virus Identificados'!J39</f>
        <v>0</v>
      </c>
      <c r="K114" s="96">
        <f>'Virus Identificados'!K39</f>
        <v>0</v>
      </c>
      <c r="L114" s="96">
        <f>'Virus Identificados'!L39</f>
        <v>0</v>
      </c>
      <c r="M114" s="96">
        <f>'Virus Identificados'!M39</f>
        <v>0</v>
      </c>
      <c r="N114" s="96">
        <f>'Virus Identificados'!N39</f>
        <v>0</v>
      </c>
      <c r="O114" s="28">
        <f t="shared" si="121"/>
        <v>0</v>
      </c>
      <c r="P114" s="28">
        <f t="shared" si="122"/>
        <v>0</v>
      </c>
      <c r="Q114" s="28">
        <f t="shared" si="123"/>
        <v>0</v>
      </c>
      <c r="R114" s="28">
        <f t="shared" si="124"/>
        <v>0</v>
      </c>
      <c r="S114" s="19" t="str">
        <f t="shared" si="35"/>
        <v/>
      </c>
      <c r="T114" s="19" t="str">
        <f t="shared" si="36"/>
        <v/>
      </c>
      <c r="U114" s="19" t="str">
        <f t="shared" si="37"/>
        <v/>
      </c>
      <c r="V114" s="19" t="str">
        <f t="shared" si="38"/>
        <v/>
      </c>
      <c r="W114" s="19" t="str">
        <f t="shared" si="39"/>
        <v/>
      </c>
      <c r="X114" s="19" t="str">
        <f t="shared" si="40"/>
        <v/>
      </c>
      <c r="Y114" s="19" t="str">
        <f t="shared" si="41"/>
        <v/>
      </c>
      <c r="Z114" s="19" t="str">
        <f t="shared" si="42"/>
        <v/>
      </c>
      <c r="AA114" s="19" t="str">
        <f t="shared" si="43"/>
        <v/>
      </c>
      <c r="AB114" s="19" t="str">
        <f t="shared" si="44"/>
        <v/>
      </c>
      <c r="AC114" s="19" t="str">
        <f t="shared" si="45"/>
        <v/>
      </c>
      <c r="AD114" s="19" t="str">
        <f t="shared" si="46"/>
        <v/>
      </c>
      <c r="AE114" s="19" t="str">
        <f t="shared" si="47"/>
        <v/>
      </c>
      <c r="AF114" s="7"/>
    </row>
    <row r="115" spans="3:32" ht="15.75" hidden="1" x14ac:dyDescent="0.25">
      <c r="C115" s="99" t="s">
        <v>22</v>
      </c>
      <c r="D115" s="96">
        <f>'Virus Identificados'!D40</f>
        <v>0</v>
      </c>
      <c r="E115" s="96">
        <f>'Virus Identificados'!E40</f>
        <v>0</v>
      </c>
      <c r="F115" s="96">
        <f>'Virus Identificados'!F40</f>
        <v>0</v>
      </c>
      <c r="G115" s="96">
        <f>'Virus Identificados'!G40</f>
        <v>0</v>
      </c>
      <c r="H115" s="96">
        <f>'Virus Identificados'!H40</f>
        <v>0</v>
      </c>
      <c r="I115" s="96">
        <f>'Virus Identificados'!I40</f>
        <v>0</v>
      </c>
      <c r="J115" s="96">
        <f>'Virus Identificados'!J40</f>
        <v>0</v>
      </c>
      <c r="K115" s="96">
        <f>'Virus Identificados'!K40</f>
        <v>0</v>
      </c>
      <c r="L115" s="96">
        <f>'Virus Identificados'!L40</f>
        <v>0</v>
      </c>
      <c r="M115" s="96">
        <f>'Virus Identificados'!M40</f>
        <v>0</v>
      </c>
      <c r="N115" s="96">
        <f>'Virus Identificados'!N40</f>
        <v>0</v>
      </c>
      <c r="O115" s="28">
        <f t="shared" si="121"/>
        <v>0</v>
      </c>
      <c r="P115" s="28">
        <f t="shared" si="122"/>
        <v>0</v>
      </c>
      <c r="Q115" s="28">
        <f t="shared" si="123"/>
        <v>0</v>
      </c>
      <c r="R115" s="28">
        <f t="shared" si="124"/>
        <v>0</v>
      </c>
      <c r="S115" s="19" t="str">
        <f t="shared" si="35"/>
        <v/>
      </c>
      <c r="T115" s="19" t="str">
        <f t="shared" si="36"/>
        <v/>
      </c>
      <c r="U115" s="19" t="str">
        <f t="shared" si="37"/>
        <v/>
      </c>
      <c r="V115" s="19" t="str">
        <f t="shared" si="38"/>
        <v/>
      </c>
      <c r="W115" s="19" t="str">
        <f t="shared" si="39"/>
        <v/>
      </c>
      <c r="X115" s="19" t="str">
        <f t="shared" si="40"/>
        <v/>
      </c>
      <c r="Y115" s="19" t="str">
        <f t="shared" si="41"/>
        <v/>
      </c>
      <c r="Z115" s="19" t="str">
        <f t="shared" si="42"/>
        <v/>
      </c>
      <c r="AA115" s="19" t="str">
        <f t="shared" si="43"/>
        <v/>
      </c>
      <c r="AB115" s="19" t="str">
        <f t="shared" si="44"/>
        <v/>
      </c>
      <c r="AC115" s="19" t="str">
        <f t="shared" si="45"/>
        <v/>
      </c>
      <c r="AD115" s="19" t="str">
        <f t="shared" si="46"/>
        <v/>
      </c>
      <c r="AE115" s="19" t="str">
        <f t="shared" si="47"/>
        <v/>
      </c>
      <c r="AF115" s="7"/>
    </row>
    <row r="116" spans="3:32" ht="15.75" hidden="1" x14ac:dyDescent="0.25">
      <c r="C116" s="99" t="s">
        <v>23</v>
      </c>
      <c r="D116" s="96">
        <f>'Virus Identificados'!D41</f>
        <v>0</v>
      </c>
      <c r="E116" s="96">
        <f>'Virus Identificados'!E41</f>
        <v>0</v>
      </c>
      <c r="F116" s="96">
        <f>'Virus Identificados'!F41</f>
        <v>0</v>
      </c>
      <c r="G116" s="96">
        <f>'Virus Identificados'!G41</f>
        <v>0</v>
      </c>
      <c r="H116" s="96">
        <f>'Virus Identificados'!H41</f>
        <v>0</v>
      </c>
      <c r="I116" s="96">
        <f>'Virus Identificados'!I41</f>
        <v>0</v>
      </c>
      <c r="J116" s="96">
        <f>'Virus Identificados'!J41</f>
        <v>0</v>
      </c>
      <c r="K116" s="96">
        <f>'Virus Identificados'!K41</f>
        <v>0</v>
      </c>
      <c r="L116" s="96">
        <f>'Virus Identificados'!L41</f>
        <v>0</v>
      </c>
      <c r="M116" s="96">
        <f>'Virus Identificados'!M41</f>
        <v>0</v>
      </c>
      <c r="N116" s="96">
        <f>'Virus Identificados'!N41</f>
        <v>0</v>
      </c>
      <c r="O116" s="28">
        <f t="shared" si="121"/>
        <v>0</v>
      </c>
      <c r="P116" s="28">
        <f t="shared" si="122"/>
        <v>0</v>
      </c>
      <c r="Q116" s="28">
        <f t="shared" si="123"/>
        <v>0</v>
      </c>
      <c r="R116" s="28">
        <f t="shared" si="124"/>
        <v>0</v>
      </c>
      <c r="S116" s="19" t="str">
        <f t="shared" si="35"/>
        <v/>
      </c>
      <c r="T116" s="19" t="str">
        <f t="shared" si="36"/>
        <v/>
      </c>
      <c r="U116" s="19" t="str">
        <f t="shared" si="37"/>
        <v/>
      </c>
      <c r="V116" s="19" t="str">
        <f t="shared" si="38"/>
        <v/>
      </c>
      <c r="W116" s="19" t="str">
        <f t="shared" si="39"/>
        <v/>
      </c>
      <c r="X116" s="19" t="str">
        <f t="shared" si="40"/>
        <v/>
      </c>
      <c r="Y116" s="19" t="str">
        <f t="shared" si="41"/>
        <v/>
      </c>
      <c r="Z116" s="19" t="str">
        <f t="shared" si="42"/>
        <v/>
      </c>
      <c r="AA116" s="19" t="str">
        <f t="shared" si="43"/>
        <v/>
      </c>
      <c r="AB116" s="19" t="str">
        <f t="shared" si="44"/>
        <v/>
      </c>
      <c r="AC116" s="19" t="str">
        <f t="shared" si="45"/>
        <v/>
      </c>
      <c r="AD116" s="19" t="str">
        <f t="shared" si="46"/>
        <v/>
      </c>
      <c r="AE116" s="19" t="str">
        <f t="shared" si="47"/>
        <v/>
      </c>
      <c r="AF116" s="7"/>
    </row>
    <row r="117" spans="3:32" ht="15.75" hidden="1" x14ac:dyDescent="0.25">
      <c r="C117" s="99" t="s">
        <v>24</v>
      </c>
      <c r="D117" s="96">
        <f>'Virus Identificados'!D42</f>
        <v>0</v>
      </c>
      <c r="E117" s="96">
        <f>'Virus Identificados'!E42</f>
        <v>0</v>
      </c>
      <c r="F117" s="96">
        <f>'Virus Identificados'!F42</f>
        <v>0</v>
      </c>
      <c r="G117" s="96">
        <f>'Virus Identificados'!G42</f>
        <v>0</v>
      </c>
      <c r="H117" s="96">
        <f>'Virus Identificados'!H42</f>
        <v>0</v>
      </c>
      <c r="I117" s="96">
        <f>'Virus Identificados'!I42</f>
        <v>0</v>
      </c>
      <c r="J117" s="96">
        <f>'Virus Identificados'!J42</f>
        <v>0</v>
      </c>
      <c r="K117" s="96">
        <f>'Virus Identificados'!K42</f>
        <v>0</v>
      </c>
      <c r="L117" s="96">
        <f>'Virus Identificados'!L42</f>
        <v>0</v>
      </c>
      <c r="M117" s="96">
        <f>'Virus Identificados'!M42</f>
        <v>0</v>
      </c>
      <c r="N117" s="96">
        <f>'Virus Identificados'!N42</f>
        <v>0</v>
      </c>
      <c r="O117" s="28">
        <f t="shared" si="121"/>
        <v>0</v>
      </c>
      <c r="P117" s="28">
        <f t="shared" si="122"/>
        <v>0</v>
      </c>
      <c r="Q117" s="28">
        <f t="shared" si="123"/>
        <v>0</v>
      </c>
      <c r="R117" s="28">
        <f t="shared" si="124"/>
        <v>0</v>
      </c>
      <c r="S117" s="19" t="str">
        <f t="shared" si="35"/>
        <v/>
      </c>
      <c r="T117" s="19" t="str">
        <f t="shared" si="36"/>
        <v/>
      </c>
      <c r="U117" s="19" t="str">
        <f t="shared" si="37"/>
        <v/>
      </c>
      <c r="V117" s="19" t="str">
        <f t="shared" si="38"/>
        <v/>
      </c>
      <c r="W117" s="19" t="str">
        <f t="shared" si="39"/>
        <v/>
      </c>
      <c r="X117" s="19" t="str">
        <f t="shared" si="40"/>
        <v/>
      </c>
      <c r="Y117" s="19" t="str">
        <f t="shared" si="41"/>
        <v/>
      </c>
      <c r="Z117" s="19" t="str">
        <f t="shared" si="42"/>
        <v/>
      </c>
      <c r="AA117" s="19" t="str">
        <f t="shared" si="43"/>
        <v/>
      </c>
      <c r="AB117" s="19" t="str">
        <f t="shared" si="44"/>
        <v/>
      </c>
      <c r="AC117" s="19" t="str">
        <f t="shared" si="45"/>
        <v/>
      </c>
      <c r="AD117" s="19" t="str">
        <f t="shared" si="46"/>
        <v/>
      </c>
      <c r="AE117" s="19" t="str">
        <f t="shared" si="47"/>
        <v/>
      </c>
      <c r="AF117" s="7"/>
    </row>
    <row r="118" spans="3:32" ht="15.75" hidden="1" x14ac:dyDescent="0.25">
      <c r="C118" s="99" t="s">
        <v>25</v>
      </c>
      <c r="D118" s="96">
        <f>'Virus Identificados'!D43</f>
        <v>0</v>
      </c>
      <c r="E118" s="96">
        <f>'Virus Identificados'!E43</f>
        <v>0</v>
      </c>
      <c r="F118" s="96">
        <f>'Virus Identificados'!F43</f>
        <v>0</v>
      </c>
      <c r="G118" s="96">
        <f>'Virus Identificados'!G43</f>
        <v>0</v>
      </c>
      <c r="H118" s="96">
        <f>'Virus Identificados'!H43</f>
        <v>0</v>
      </c>
      <c r="I118" s="96">
        <f>'Virus Identificados'!I43</f>
        <v>0</v>
      </c>
      <c r="J118" s="96">
        <f>'Virus Identificados'!J43</f>
        <v>0</v>
      </c>
      <c r="K118" s="96">
        <f>'Virus Identificados'!K43</f>
        <v>0</v>
      </c>
      <c r="L118" s="96">
        <f>'Virus Identificados'!L43</f>
        <v>0</v>
      </c>
      <c r="M118" s="96">
        <f>'Virus Identificados'!M43</f>
        <v>0</v>
      </c>
      <c r="N118" s="96">
        <f>'Virus Identificados'!N43</f>
        <v>0</v>
      </c>
      <c r="O118" s="28">
        <f t="shared" si="121"/>
        <v>0</v>
      </c>
      <c r="P118" s="28">
        <f t="shared" si="122"/>
        <v>0</v>
      </c>
      <c r="Q118" s="28">
        <f t="shared" si="123"/>
        <v>0</v>
      </c>
      <c r="R118" s="28">
        <f t="shared" si="124"/>
        <v>0</v>
      </c>
      <c r="S118" s="19" t="str">
        <f t="shared" si="35"/>
        <v/>
      </c>
      <c r="T118" s="19" t="str">
        <f t="shared" si="36"/>
        <v/>
      </c>
      <c r="U118" s="19" t="str">
        <f t="shared" si="37"/>
        <v/>
      </c>
      <c r="V118" s="19" t="str">
        <f t="shared" si="38"/>
        <v/>
      </c>
      <c r="W118" s="19" t="str">
        <f t="shared" si="39"/>
        <v/>
      </c>
      <c r="X118" s="19" t="str">
        <f t="shared" si="40"/>
        <v/>
      </c>
      <c r="Y118" s="19" t="str">
        <f t="shared" si="41"/>
        <v/>
      </c>
      <c r="Z118" s="19" t="str">
        <f t="shared" si="42"/>
        <v/>
      </c>
      <c r="AA118" s="19" t="str">
        <f t="shared" si="43"/>
        <v/>
      </c>
      <c r="AB118" s="19" t="str">
        <f t="shared" si="44"/>
        <v/>
      </c>
      <c r="AC118" s="19" t="str">
        <f t="shared" si="45"/>
        <v/>
      </c>
      <c r="AD118" s="19" t="str">
        <f t="shared" si="46"/>
        <v/>
      </c>
      <c r="AE118" s="19" t="str">
        <f t="shared" si="47"/>
        <v/>
      </c>
      <c r="AF118" s="7"/>
    </row>
    <row r="119" spans="3:32" ht="15.75" hidden="1" x14ac:dyDescent="0.25">
      <c r="C119" s="99" t="s">
        <v>26</v>
      </c>
      <c r="D119" s="96">
        <f>'Virus Identificados'!D44</f>
        <v>0</v>
      </c>
      <c r="E119" s="96">
        <f>'Virus Identificados'!E44</f>
        <v>0</v>
      </c>
      <c r="F119" s="96">
        <f>'Virus Identificados'!F44</f>
        <v>0</v>
      </c>
      <c r="G119" s="96">
        <f>'Virus Identificados'!G44</f>
        <v>0</v>
      </c>
      <c r="H119" s="96">
        <f>'Virus Identificados'!H44</f>
        <v>0</v>
      </c>
      <c r="I119" s="96">
        <f>'Virus Identificados'!I44</f>
        <v>0</v>
      </c>
      <c r="J119" s="96">
        <f>'Virus Identificados'!J44</f>
        <v>0</v>
      </c>
      <c r="K119" s="96">
        <f>'Virus Identificados'!K44</f>
        <v>0</v>
      </c>
      <c r="L119" s="96">
        <f>'Virus Identificados'!L44</f>
        <v>0</v>
      </c>
      <c r="M119" s="96">
        <f>'Virus Identificados'!M44</f>
        <v>0</v>
      </c>
      <c r="N119" s="96">
        <f>'Virus Identificados'!N44</f>
        <v>0</v>
      </c>
      <c r="O119" s="28">
        <f t="shared" si="121"/>
        <v>0</v>
      </c>
      <c r="P119" s="28">
        <f t="shared" si="122"/>
        <v>0</v>
      </c>
      <c r="Q119" s="28">
        <f t="shared" si="123"/>
        <v>0</v>
      </c>
      <c r="R119" s="28">
        <f t="shared" si="124"/>
        <v>0</v>
      </c>
      <c r="S119" s="19" t="str">
        <f t="shared" si="35"/>
        <v/>
      </c>
      <c r="T119" s="19" t="str">
        <f t="shared" si="36"/>
        <v/>
      </c>
      <c r="U119" s="19" t="str">
        <f t="shared" si="37"/>
        <v/>
      </c>
      <c r="V119" s="19" t="str">
        <f t="shared" si="38"/>
        <v/>
      </c>
      <c r="W119" s="19" t="str">
        <f t="shared" si="39"/>
        <v/>
      </c>
      <c r="X119" s="19" t="str">
        <f t="shared" si="40"/>
        <v/>
      </c>
      <c r="Y119" s="19" t="str">
        <f t="shared" si="41"/>
        <v/>
      </c>
      <c r="Z119" s="19" t="str">
        <f t="shared" si="42"/>
        <v/>
      </c>
      <c r="AA119" s="19" t="str">
        <f t="shared" si="43"/>
        <v/>
      </c>
      <c r="AB119" s="19" t="str">
        <f t="shared" si="44"/>
        <v/>
      </c>
      <c r="AC119" s="19" t="str">
        <f t="shared" si="45"/>
        <v/>
      </c>
      <c r="AD119" s="19" t="str">
        <f t="shared" si="46"/>
        <v/>
      </c>
      <c r="AE119" s="19" t="str">
        <f t="shared" si="47"/>
        <v/>
      </c>
      <c r="AF119" s="7"/>
    </row>
    <row r="120" spans="3:32" ht="15.75" hidden="1" x14ac:dyDescent="0.25">
      <c r="C120" s="99" t="s">
        <v>28</v>
      </c>
      <c r="D120" s="96">
        <f>'Virus Identificados'!D45</f>
        <v>0</v>
      </c>
      <c r="E120" s="96">
        <f>'Virus Identificados'!E45</f>
        <v>0</v>
      </c>
      <c r="F120" s="96">
        <f>'Virus Identificados'!F45</f>
        <v>0</v>
      </c>
      <c r="G120" s="96">
        <f>'Virus Identificados'!G45</f>
        <v>0</v>
      </c>
      <c r="H120" s="96">
        <f>'Virus Identificados'!H45</f>
        <v>0</v>
      </c>
      <c r="I120" s="96">
        <f>'Virus Identificados'!I45</f>
        <v>0</v>
      </c>
      <c r="J120" s="96">
        <f>'Virus Identificados'!J45</f>
        <v>0</v>
      </c>
      <c r="K120" s="96">
        <f>'Virus Identificados'!K45</f>
        <v>0</v>
      </c>
      <c r="L120" s="96">
        <f>'Virus Identificados'!L45</f>
        <v>0</v>
      </c>
      <c r="M120" s="96">
        <f>'Virus Identificados'!M45</f>
        <v>0</v>
      </c>
      <c r="N120" s="96">
        <f>'Virus Identificados'!N45</f>
        <v>0</v>
      </c>
      <c r="O120" s="28">
        <f t="shared" si="121"/>
        <v>0</v>
      </c>
      <c r="P120" s="28">
        <f t="shared" si="122"/>
        <v>0</v>
      </c>
      <c r="Q120" s="28">
        <f t="shared" si="123"/>
        <v>0</v>
      </c>
      <c r="R120" s="28">
        <f t="shared" si="124"/>
        <v>0</v>
      </c>
      <c r="S120" s="19" t="str">
        <f t="shared" si="35"/>
        <v/>
      </c>
      <c r="T120" s="19" t="str">
        <f t="shared" si="36"/>
        <v/>
      </c>
      <c r="U120" s="19" t="str">
        <f t="shared" si="37"/>
        <v/>
      </c>
      <c r="V120" s="19" t="str">
        <f t="shared" si="38"/>
        <v/>
      </c>
      <c r="W120" s="19" t="str">
        <f t="shared" si="39"/>
        <v/>
      </c>
      <c r="X120" s="19" t="str">
        <f t="shared" si="40"/>
        <v/>
      </c>
      <c r="Y120" s="19" t="str">
        <f t="shared" si="41"/>
        <v/>
      </c>
      <c r="Z120" s="19" t="str">
        <f t="shared" si="42"/>
        <v/>
      </c>
      <c r="AA120" s="19" t="str">
        <f t="shared" si="43"/>
        <v/>
      </c>
      <c r="AB120" s="19" t="str">
        <f t="shared" si="44"/>
        <v/>
      </c>
      <c r="AC120" s="19" t="str">
        <f t="shared" si="45"/>
        <v/>
      </c>
      <c r="AD120" s="19" t="str">
        <f t="shared" si="46"/>
        <v/>
      </c>
      <c r="AE120" s="19" t="str">
        <f t="shared" si="47"/>
        <v/>
      </c>
      <c r="AF120" s="7"/>
    </row>
    <row r="121" spans="3:32" ht="15.75" hidden="1" x14ac:dyDescent="0.25">
      <c r="C121" s="99" t="s">
        <v>29</v>
      </c>
      <c r="D121" s="96">
        <f>'Virus Identificados'!D46</f>
        <v>0</v>
      </c>
      <c r="E121" s="96">
        <f>'Virus Identificados'!E46</f>
        <v>0</v>
      </c>
      <c r="F121" s="96">
        <f>'Virus Identificados'!F46</f>
        <v>0</v>
      </c>
      <c r="G121" s="96">
        <f>'Virus Identificados'!G46</f>
        <v>0</v>
      </c>
      <c r="H121" s="96">
        <f>'Virus Identificados'!H46</f>
        <v>0</v>
      </c>
      <c r="I121" s="96">
        <f>'Virus Identificados'!I46</f>
        <v>0</v>
      </c>
      <c r="J121" s="96">
        <f>'Virus Identificados'!J46</f>
        <v>0</v>
      </c>
      <c r="K121" s="96">
        <f>'Virus Identificados'!K46</f>
        <v>0</v>
      </c>
      <c r="L121" s="96">
        <f>'Virus Identificados'!L46</f>
        <v>0</v>
      </c>
      <c r="M121" s="96">
        <f>'Virus Identificados'!M46</f>
        <v>0</v>
      </c>
      <c r="N121" s="96">
        <f>'Virus Identificados'!N46</f>
        <v>0</v>
      </c>
      <c r="O121" s="28">
        <f t="shared" si="121"/>
        <v>0</v>
      </c>
      <c r="P121" s="28">
        <f t="shared" si="122"/>
        <v>0</v>
      </c>
      <c r="Q121" s="28">
        <f t="shared" si="123"/>
        <v>0</v>
      </c>
      <c r="R121" s="28">
        <f t="shared" si="124"/>
        <v>0</v>
      </c>
      <c r="S121" s="19" t="str">
        <f t="shared" si="35"/>
        <v/>
      </c>
      <c r="T121" s="19" t="str">
        <f t="shared" si="36"/>
        <v/>
      </c>
      <c r="U121" s="19" t="str">
        <f t="shared" si="37"/>
        <v/>
      </c>
      <c r="V121" s="19" t="str">
        <f t="shared" si="38"/>
        <v/>
      </c>
      <c r="W121" s="19" t="str">
        <f t="shared" si="39"/>
        <v/>
      </c>
      <c r="X121" s="19" t="str">
        <f t="shared" si="40"/>
        <v/>
      </c>
      <c r="Y121" s="19" t="str">
        <f t="shared" si="41"/>
        <v/>
      </c>
      <c r="Z121" s="19" t="str">
        <f t="shared" si="42"/>
        <v/>
      </c>
      <c r="AA121" s="19" t="str">
        <f t="shared" si="43"/>
        <v/>
      </c>
      <c r="AB121" s="19" t="str">
        <f t="shared" si="44"/>
        <v/>
      </c>
      <c r="AC121" s="19" t="str">
        <f t="shared" si="45"/>
        <v/>
      </c>
      <c r="AD121" s="19" t="str">
        <f t="shared" si="46"/>
        <v/>
      </c>
      <c r="AE121" s="19" t="str">
        <f t="shared" si="47"/>
        <v/>
      </c>
      <c r="AF121" s="7"/>
    </row>
    <row r="122" spans="3:32" ht="15.75" hidden="1" x14ac:dyDescent="0.25">
      <c r="C122" s="99" t="s">
        <v>30</v>
      </c>
      <c r="D122" s="96">
        <f>'Virus Identificados'!D47</f>
        <v>0</v>
      </c>
      <c r="E122" s="96">
        <f>'Virus Identificados'!E47</f>
        <v>0</v>
      </c>
      <c r="F122" s="96">
        <f>'Virus Identificados'!F47</f>
        <v>0</v>
      </c>
      <c r="G122" s="96">
        <f>'Virus Identificados'!G47</f>
        <v>0</v>
      </c>
      <c r="H122" s="96">
        <f>'Virus Identificados'!H47</f>
        <v>0</v>
      </c>
      <c r="I122" s="96">
        <f>'Virus Identificados'!I47</f>
        <v>0</v>
      </c>
      <c r="J122" s="96">
        <f>'Virus Identificados'!J47</f>
        <v>0</v>
      </c>
      <c r="K122" s="96">
        <f>'Virus Identificados'!K47</f>
        <v>0</v>
      </c>
      <c r="L122" s="96">
        <f>'Virus Identificados'!L47</f>
        <v>0</v>
      </c>
      <c r="M122" s="96">
        <f>'Virus Identificados'!M47</f>
        <v>0</v>
      </c>
      <c r="N122" s="96">
        <f>'Virus Identificados'!N47</f>
        <v>0</v>
      </c>
      <c r="O122" s="28">
        <f t="shared" si="121"/>
        <v>0</v>
      </c>
      <c r="P122" s="28">
        <f t="shared" si="122"/>
        <v>0</v>
      </c>
      <c r="Q122" s="28">
        <f t="shared" si="123"/>
        <v>0</v>
      </c>
      <c r="R122" s="28">
        <f t="shared" si="124"/>
        <v>0</v>
      </c>
      <c r="S122" s="19" t="str">
        <f t="shared" si="35"/>
        <v/>
      </c>
      <c r="T122" s="19" t="str">
        <f t="shared" si="36"/>
        <v/>
      </c>
      <c r="U122" s="19" t="str">
        <f t="shared" si="37"/>
        <v/>
      </c>
      <c r="V122" s="19" t="str">
        <f t="shared" si="38"/>
        <v/>
      </c>
      <c r="W122" s="19" t="str">
        <f t="shared" si="39"/>
        <v/>
      </c>
      <c r="X122" s="19" t="str">
        <f t="shared" si="40"/>
        <v/>
      </c>
      <c r="Y122" s="19" t="str">
        <f t="shared" si="41"/>
        <v/>
      </c>
      <c r="Z122" s="19" t="str">
        <f t="shared" si="42"/>
        <v/>
      </c>
      <c r="AA122" s="19" t="str">
        <f t="shared" si="43"/>
        <v/>
      </c>
      <c r="AB122" s="19" t="str">
        <f t="shared" si="44"/>
        <v/>
      </c>
      <c r="AC122" s="19" t="str">
        <f t="shared" si="45"/>
        <v/>
      </c>
      <c r="AD122" s="19" t="str">
        <f t="shared" si="46"/>
        <v/>
      </c>
      <c r="AE122" s="19" t="str">
        <f t="shared" si="47"/>
        <v/>
      </c>
      <c r="AF122" s="7"/>
    </row>
    <row r="123" spans="3:32" ht="15.75" hidden="1" x14ac:dyDescent="0.25">
      <c r="C123" s="99" t="s">
        <v>31</v>
      </c>
      <c r="D123" s="96">
        <f>'Virus Identificados'!D48</f>
        <v>0</v>
      </c>
      <c r="E123" s="96">
        <f>'Virus Identificados'!E48</f>
        <v>0</v>
      </c>
      <c r="F123" s="96">
        <f>'Virus Identificados'!F48</f>
        <v>0</v>
      </c>
      <c r="G123" s="96">
        <f>'Virus Identificados'!G48</f>
        <v>0</v>
      </c>
      <c r="H123" s="96">
        <f>'Virus Identificados'!H48</f>
        <v>0</v>
      </c>
      <c r="I123" s="96">
        <f>'Virus Identificados'!I48</f>
        <v>0</v>
      </c>
      <c r="J123" s="96">
        <f>'Virus Identificados'!J48</f>
        <v>0</v>
      </c>
      <c r="K123" s="96">
        <f>'Virus Identificados'!K48</f>
        <v>0</v>
      </c>
      <c r="L123" s="96">
        <f>'Virus Identificados'!L48</f>
        <v>0</v>
      </c>
      <c r="M123" s="96">
        <f>'Virus Identificados'!M48</f>
        <v>0</v>
      </c>
      <c r="N123" s="96">
        <f>'Virus Identificados'!N48</f>
        <v>0</v>
      </c>
      <c r="O123" s="28">
        <f t="shared" si="121"/>
        <v>0</v>
      </c>
      <c r="P123" s="28">
        <f t="shared" si="122"/>
        <v>0</v>
      </c>
      <c r="Q123" s="28">
        <f t="shared" si="123"/>
        <v>0</v>
      </c>
      <c r="R123" s="28">
        <f t="shared" si="124"/>
        <v>0</v>
      </c>
      <c r="S123" s="19" t="str">
        <f t="shared" si="35"/>
        <v/>
      </c>
      <c r="T123" s="19" t="str">
        <f t="shared" si="36"/>
        <v/>
      </c>
      <c r="U123" s="19" t="str">
        <f t="shared" si="37"/>
        <v/>
      </c>
      <c r="V123" s="19" t="str">
        <f t="shared" si="38"/>
        <v/>
      </c>
      <c r="W123" s="19" t="str">
        <f t="shared" si="39"/>
        <v/>
      </c>
      <c r="X123" s="19" t="str">
        <f t="shared" si="40"/>
        <v/>
      </c>
      <c r="Y123" s="19" t="str">
        <f t="shared" si="41"/>
        <v/>
      </c>
      <c r="Z123" s="19" t="str">
        <f t="shared" si="42"/>
        <v/>
      </c>
      <c r="AA123" s="19" t="str">
        <f t="shared" si="43"/>
        <v/>
      </c>
      <c r="AB123" s="19" t="str">
        <f t="shared" si="44"/>
        <v/>
      </c>
      <c r="AC123" s="19" t="str">
        <f t="shared" si="45"/>
        <v/>
      </c>
      <c r="AD123" s="19" t="str">
        <f t="shared" si="46"/>
        <v/>
      </c>
      <c r="AE123" s="19" t="str">
        <f t="shared" si="47"/>
        <v/>
      </c>
      <c r="AF123" s="7"/>
    </row>
    <row r="124" spans="3:32" ht="15.75" hidden="1" x14ac:dyDescent="0.25">
      <c r="C124" s="99" t="s">
        <v>32</v>
      </c>
      <c r="D124" s="96">
        <f>'Virus Identificados'!D49</f>
        <v>0</v>
      </c>
      <c r="E124" s="96">
        <f>'Virus Identificados'!E49</f>
        <v>0</v>
      </c>
      <c r="F124" s="96">
        <f>'Virus Identificados'!F49</f>
        <v>0</v>
      </c>
      <c r="G124" s="96">
        <f>'Virus Identificados'!G49</f>
        <v>0</v>
      </c>
      <c r="H124" s="96">
        <f>'Virus Identificados'!H49</f>
        <v>0</v>
      </c>
      <c r="I124" s="96">
        <f>'Virus Identificados'!I49</f>
        <v>0</v>
      </c>
      <c r="J124" s="96">
        <f>'Virus Identificados'!J49</f>
        <v>0</v>
      </c>
      <c r="K124" s="96">
        <f>'Virus Identificados'!K49</f>
        <v>0</v>
      </c>
      <c r="L124" s="96">
        <f>'Virus Identificados'!L49</f>
        <v>0</v>
      </c>
      <c r="M124" s="96">
        <f>'Virus Identificados'!M49</f>
        <v>0</v>
      </c>
      <c r="N124" s="96">
        <f>'Virus Identificados'!N49</f>
        <v>0</v>
      </c>
      <c r="O124" s="28">
        <f t="shared" si="121"/>
        <v>0</v>
      </c>
      <c r="P124" s="28">
        <f t="shared" si="122"/>
        <v>0</v>
      </c>
      <c r="Q124" s="28">
        <f t="shared" si="123"/>
        <v>0</v>
      </c>
      <c r="R124" s="28">
        <f t="shared" si="124"/>
        <v>0</v>
      </c>
      <c r="S124" s="19" t="str">
        <f t="shared" si="35"/>
        <v/>
      </c>
      <c r="T124" s="19" t="str">
        <f t="shared" si="36"/>
        <v/>
      </c>
      <c r="U124" s="19" t="str">
        <f t="shared" si="37"/>
        <v/>
      </c>
      <c r="V124" s="19" t="str">
        <f t="shared" si="38"/>
        <v/>
      </c>
      <c r="W124" s="19" t="str">
        <f t="shared" si="39"/>
        <v/>
      </c>
      <c r="X124" s="19" t="str">
        <f t="shared" si="40"/>
        <v/>
      </c>
      <c r="Y124" s="19" t="str">
        <f t="shared" si="41"/>
        <v/>
      </c>
      <c r="Z124" s="19" t="str">
        <f t="shared" si="42"/>
        <v/>
      </c>
      <c r="AA124" s="19" t="str">
        <f t="shared" si="43"/>
        <v/>
      </c>
      <c r="AB124" s="19" t="str">
        <f t="shared" si="44"/>
        <v/>
      </c>
      <c r="AC124" s="19" t="str">
        <f t="shared" si="45"/>
        <v/>
      </c>
      <c r="AD124" s="19" t="str">
        <f t="shared" si="46"/>
        <v/>
      </c>
      <c r="AE124" s="19" t="str">
        <f t="shared" si="47"/>
        <v/>
      </c>
      <c r="AF124" s="7"/>
    </row>
    <row r="125" spans="3:32" ht="15.75" hidden="1" x14ac:dyDescent="0.25">
      <c r="C125" s="99" t="s">
        <v>33</v>
      </c>
      <c r="D125" s="96">
        <f>'Virus Identificados'!D50</f>
        <v>0</v>
      </c>
      <c r="E125" s="96">
        <f>'Virus Identificados'!E50</f>
        <v>0</v>
      </c>
      <c r="F125" s="96">
        <f>'Virus Identificados'!F50</f>
        <v>0</v>
      </c>
      <c r="G125" s="96">
        <f>'Virus Identificados'!G50</f>
        <v>0</v>
      </c>
      <c r="H125" s="96">
        <f>'Virus Identificados'!H50</f>
        <v>0</v>
      </c>
      <c r="I125" s="96">
        <f>'Virus Identificados'!I50</f>
        <v>0</v>
      </c>
      <c r="J125" s="96">
        <f>'Virus Identificados'!J50</f>
        <v>0</v>
      </c>
      <c r="K125" s="96">
        <f>'Virus Identificados'!K50</f>
        <v>0</v>
      </c>
      <c r="L125" s="96">
        <f>'Virus Identificados'!L50</f>
        <v>0</v>
      </c>
      <c r="M125" s="96">
        <f>'Virus Identificados'!M50</f>
        <v>0</v>
      </c>
      <c r="N125" s="96">
        <f>'Virus Identificados'!N50</f>
        <v>0</v>
      </c>
      <c r="O125" s="28">
        <f t="shared" si="121"/>
        <v>0</v>
      </c>
      <c r="P125" s="28">
        <f t="shared" si="122"/>
        <v>0</v>
      </c>
      <c r="Q125" s="28">
        <f t="shared" si="123"/>
        <v>0</v>
      </c>
      <c r="R125" s="28">
        <f t="shared" si="124"/>
        <v>0</v>
      </c>
      <c r="S125" s="19" t="str">
        <f t="shared" si="35"/>
        <v/>
      </c>
      <c r="T125" s="19" t="str">
        <f t="shared" si="36"/>
        <v/>
      </c>
      <c r="U125" s="19" t="str">
        <f t="shared" si="37"/>
        <v/>
      </c>
      <c r="V125" s="19" t="str">
        <f t="shared" si="38"/>
        <v/>
      </c>
      <c r="W125" s="19" t="str">
        <f t="shared" si="39"/>
        <v/>
      </c>
      <c r="X125" s="19" t="str">
        <f t="shared" si="40"/>
        <v/>
      </c>
      <c r="Y125" s="19" t="str">
        <f t="shared" si="41"/>
        <v/>
      </c>
      <c r="Z125" s="19" t="str">
        <f t="shared" si="42"/>
        <v/>
      </c>
      <c r="AA125" s="19" t="str">
        <f t="shared" si="43"/>
        <v/>
      </c>
      <c r="AB125" s="19" t="str">
        <f t="shared" si="44"/>
        <v/>
      </c>
      <c r="AC125" s="19" t="str">
        <f t="shared" si="45"/>
        <v/>
      </c>
      <c r="AD125" s="19" t="str">
        <f t="shared" si="46"/>
        <v/>
      </c>
      <c r="AE125" s="19" t="str">
        <f t="shared" si="47"/>
        <v/>
      </c>
      <c r="AF125" s="7"/>
    </row>
    <row r="126" spans="3:32" ht="15.75" hidden="1" x14ac:dyDescent="0.25">
      <c r="C126" s="99" t="s">
        <v>34</v>
      </c>
      <c r="D126" s="96">
        <f>'Virus Identificados'!D51</f>
        <v>0</v>
      </c>
      <c r="E126" s="96">
        <f>'Virus Identificados'!E51</f>
        <v>0</v>
      </c>
      <c r="F126" s="96">
        <f>'Virus Identificados'!F51</f>
        <v>0</v>
      </c>
      <c r="G126" s="96">
        <f>'Virus Identificados'!G51</f>
        <v>0</v>
      </c>
      <c r="H126" s="96">
        <f>'Virus Identificados'!H51</f>
        <v>0</v>
      </c>
      <c r="I126" s="96">
        <f>'Virus Identificados'!I51</f>
        <v>0</v>
      </c>
      <c r="J126" s="96">
        <f>'Virus Identificados'!J51</f>
        <v>0</v>
      </c>
      <c r="K126" s="96">
        <f>'Virus Identificados'!K51</f>
        <v>0</v>
      </c>
      <c r="L126" s="96">
        <f>'Virus Identificados'!L51</f>
        <v>0</v>
      </c>
      <c r="M126" s="96">
        <f>'Virus Identificados'!M51</f>
        <v>0</v>
      </c>
      <c r="N126" s="96">
        <f>'Virus Identificados'!N51</f>
        <v>0</v>
      </c>
      <c r="O126" s="28">
        <f t="shared" si="121"/>
        <v>0</v>
      </c>
      <c r="P126" s="28">
        <f t="shared" si="122"/>
        <v>0</v>
      </c>
      <c r="Q126" s="28">
        <f t="shared" si="123"/>
        <v>0</v>
      </c>
      <c r="R126" s="28">
        <f t="shared" si="124"/>
        <v>0</v>
      </c>
      <c r="S126" s="19" t="str">
        <f t="shared" si="35"/>
        <v/>
      </c>
      <c r="T126" s="19" t="str">
        <f t="shared" si="36"/>
        <v/>
      </c>
      <c r="U126" s="19" t="str">
        <f t="shared" si="37"/>
        <v/>
      </c>
      <c r="V126" s="19" t="str">
        <f t="shared" si="38"/>
        <v/>
      </c>
      <c r="W126" s="19" t="str">
        <f t="shared" si="39"/>
        <v/>
      </c>
      <c r="X126" s="19" t="str">
        <f t="shared" si="40"/>
        <v/>
      </c>
      <c r="Y126" s="19" t="str">
        <f t="shared" si="41"/>
        <v/>
      </c>
      <c r="Z126" s="19" t="str">
        <f t="shared" si="42"/>
        <v/>
      </c>
      <c r="AA126" s="19" t="str">
        <f t="shared" si="43"/>
        <v/>
      </c>
      <c r="AB126" s="19" t="str">
        <f t="shared" si="44"/>
        <v/>
      </c>
      <c r="AC126" s="19" t="str">
        <f t="shared" si="45"/>
        <v/>
      </c>
      <c r="AD126" s="19" t="str">
        <f t="shared" si="46"/>
        <v/>
      </c>
      <c r="AE126" s="19" t="str">
        <f t="shared" si="47"/>
        <v/>
      </c>
      <c r="AF126" s="7"/>
    </row>
    <row r="127" spans="3:32" ht="15.75" hidden="1" x14ac:dyDescent="0.25">
      <c r="C127" s="99" t="s">
        <v>35</v>
      </c>
      <c r="D127" s="96">
        <f>'Virus Identificados'!D52</f>
        <v>0</v>
      </c>
      <c r="E127" s="96">
        <f>'Virus Identificados'!E52</f>
        <v>0</v>
      </c>
      <c r="F127" s="96">
        <f>'Virus Identificados'!F52</f>
        <v>0</v>
      </c>
      <c r="G127" s="96">
        <f>'Virus Identificados'!G52</f>
        <v>0</v>
      </c>
      <c r="H127" s="96">
        <f>'Virus Identificados'!H52</f>
        <v>0</v>
      </c>
      <c r="I127" s="96">
        <f>'Virus Identificados'!I52</f>
        <v>0</v>
      </c>
      <c r="J127" s="96">
        <f>'Virus Identificados'!J52</f>
        <v>0</v>
      </c>
      <c r="K127" s="96">
        <f>'Virus Identificados'!K52</f>
        <v>0</v>
      </c>
      <c r="L127" s="96">
        <f>'Virus Identificados'!L52</f>
        <v>0</v>
      </c>
      <c r="M127" s="96">
        <f>'Virus Identificados'!M52</f>
        <v>0</v>
      </c>
      <c r="N127" s="96">
        <f>'Virus Identificados'!N52</f>
        <v>0</v>
      </c>
      <c r="O127" s="28">
        <f t="shared" si="121"/>
        <v>0</v>
      </c>
      <c r="P127" s="28">
        <f t="shared" si="122"/>
        <v>0</v>
      </c>
      <c r="Q127" s="28">
        <f t="shared" si="123"/>
        <v>0</v>
      </c>
      <c r="R127" s="28">
        <f t="shared" si="124"/>
        <v>0</v>
      </c>
      <c r="S127" s="19" t="str">
        <f t="shared" si="35"/>
        <v/>
      </c>
      <c r="T127" s="19" t="str">
        <f t="shared" si="36"/>
        <v/>
      </c>
      <c r="U127" s="19" t="str">
        <f t="shared" si="37"/>
        <v/>
      </c>
      <c r="V127" s="19" t="str">
        <f t="shared" si="38"/>
        <v/>
      </c>
      <c r="W127" s="19" t="str">
        <f t="shared" si="39"/>
        <v/>
      </c>
      <c r="X127" s="19" t="str">
        <f t="shared" si="40"/>
        <v/>
      </c>
      <c r="Y127" s="19" t="str">
        <f t="shared" si="41"/>
        <v/>
      </c>
      <c r="Z127" s="19" t="str">
        <f t="shared" si="42"/>
        <v/>
      </c>
      <c r="AA127" s="19" t="str">
        <f t="shared" si="43"/>
        <v/>
      </c>
      <c r="AB127" s="19" t="str">
        <f t="shared" si="44"/>
        <v/>
      </c>
      <c r="AC127" s="19" t="str">
        <f t="shared" si="45"/>
        <v/>
      </c>
      <c r="AD127" s="19" t="str">
        <f t="shared" si="46"/>
        <v/>
      </c>
      <c r="AE127" s="19" t="str">
        <f t="shared" si="47"/>
        <v/>
      </c>
      <c r="AF127" s="7"/>
    </row>
    <row r="128" spans="3:32" ht="15.75" hidden="1" x14ac:dyDescent="0.25">
      <c r="C128" s="99" t="s">
        <v>36</v>
      </c>
      <c r="D128" s="96">
        <f>'Virus Identificados'!D53</f>
        <v>0</v>
      </c>
      <c r="E128" s="96">
        <f>'Virus Identificados'!E53</f>
        <v>0</v>
      </c>
      <c r="F128" s="96">
        <f>'Virus Identificados'!F53</f>
        <v>0</v>
      </c>
      <c r="G128" s="96">
        <f>'Virus Identificados'!G53</f>
        <v>0</v>
      </c>
      <c r="H128" s="96">
        <f>'Virus Identificados'!H53</f>
        <v>0</v>
      </c>
      <c r="I128" s="96">
        <f>'Virus Identificados'!I53</f>
        <v>0</v>
      </c>
      <c r="J128" s="96">
        <f>'Virus Identificados'!J53</f>
        <v>0</v>
      </c>
      <c r="K128" s="96">
        <f>'Virus Identificados'!K53</f>
        <v>0</v>
      </c>
      <c r="L128" s="96">
        <f>'Virus Identificados'!L53</f>
        <v>0</v>
      </c>
      <c r="M128" s="96">
        <f>'Virus Identificados'!M53</f>
        <v>0</v>
      </c>
      <c r="N128" s="96">
        <f>'Virus Identificados'!N53</f>
        <v>0</v>
      </c>
      <c r="O128" s="28">
        <f t="shared" si="121"/>
        <v>0</v>
      </c>
      <c r="P128" s="28">
        <f t="shared" si="122"/>
        <v>0</v>
      </c>
      <c r="Q128" s="28">
        <f t="shared" si="123"/>
        <v>0</v>
      </c>
      <c r="R128" s="28">
        <f t="shared" si="124"/>
        <v>0</v>
      </c>
      <c r="S128" s="19" t="str">
        <f t="shared" si="35"/>
        <v/>
      </c>
      <c r="T128" s="19" t="str">
        <f t="shared" si="36"/>
        <v/>
      </c>
      <c r="U128" s="19" t="str">
        <f t="shared" si="37"/>
        <v/>
      </c>
      <c r="V128" s="19" t="str">
        <f t="shared" si="38"/>
        <v/>
      </c>
      <c r="W128" s="19" t="str">
        <f t="shared" si="39"/>
        <v/>
      </c>
      <c r="X128" s="19" t="str">
        <f t="shared" si="40"/>
        <v/>
      </c>
      <c r="Y128" s="19" t="str">
        <f t="shared" si="41"/>
        <v/>
      </c>
      <c r="Z128" s="19" t="str">
        <f t="shared" si="42"/>
        <v/>
      </c>
      <c r="AA128" s="19" t="str">
        <f t="shared" si="43"/>
        <v/>
      </c>
      <c r="AB128" s="19" t="str">
        <f t="shared" si="44"/>
        <v/>
      </c>
      <c r="AC128" s="19" t="str">
        <f t="shared" si="45"/>
        <v/>
      </c>
      <c r="AD128" s="19" t="str">
        <f t="shared" si="46"/>
        <v/>
      </c>
      <c r="AE128" s="19" t="str">
        <f t="shared" si="47"/>
        <v/>
      </c>
      <c r="AF128" s="7"/>
    </row>
    <row r="129" spans="3:32" ht="15.75" hidden="1" x14ac:dyDescent="0.25">
      <c r="C129" s="99" t="s">
        <v>37</v>
      </c>
      <c r="D129" s="96">
        <f>'Virus Identificados'!D54</f>
        <v>0</v>
      </c>
      <c r="E129" s="96">
        <f>'Virus Identificados'!E54</f>
        <v>0</v>
      </c>
      <c r="F129" s="96">
        <f>'Virus Identificados'!F54</f>
        <v>0</v>
      </c>
      <c r="G129" s="96">
        <f>'Virus Identificados'!G54</f>
        <v>0</v>
      </c>
      <c r="H129" s="96">
        <f>'Virus Identificados'!H54</f>
        <v>0</v>
      </c>
      <c r="I129" s="96">
        <f>'Virus Identificados'!I54</f>
        <v>0</v>
      </c>
      <c r="J129" s="96">
        <f>'Virus Identificados'!J54</f>
        <v>0</v>
      </c>
      <c r="K129" s="96">
        <f>'Virus Identificados'!K54</f>
        <v>0</v>
      </c>
      <c r="L129" s="96">
        <f>'Virus Identificados'!L54</f>
        <v>0</v>
      </c>
      <c r="M129" s="96">
        <f>'Virus Identificados'!M54</f>
        <v>0</v>
      </c>
      <c r="N129" s="96">
        <f>'Virus Identificados'!N54</f>
        <v>0</v>
      </c>
      <c r="O129" s="28">
        <f t="shared" si="121"/>
        <v>0</v>
      </c>
      <c r="P129" s="28">
        <f t="shared" si="122"/>
        <v>0</v>
      </c>
      <c r="Q129" s="28">
        <f t="shared" si="123"/>
        <v>0</v>
      </c>
      <c r="R129" s="28">
        <f t="shared" si="124"/>
        <v>0</v>
      </c>
      <c r="S129" s="19" t="str">
        <f t="shared" si="35"/>
        <v/>
      </c>
      <c r="T129" s="19" t="str">
        <f t="shared" si="36"/>
        <v/>
      </c>
      <c r="U129" s="19" t="str">
        <f t="shared" si="37"/>
        <v/>
      </c>
      <c r="V129" s="19" t="str">
        <f t="shared" si="38"/>
        <v/>
      </c>
      <c r="W129" s="19" t="str">
        <f t="shared" si="39"/>
        <v/>
      </c>
      <c r="X129" s="19" t="str">
        <f t="shared" si="40"/>
        <v/>
      </c>
      <c r="Y129" s="19" t="str">
        <f t="shared" si="41"/>
        <v/>
      </c>
      <c r="Z129" s="19" t="str">
        <f t="shared" si="42"/>
        <v/>
      </c>
      <c r="AA129" s="19" t="str">
        <f t="shared" si="43"/>
        <v/>
      </c>
      <c r="AB129" s="19" t="str">
        <f t="shared" si="44"/>
        <v/>
      </c>
      <c r="AC129" s="19" t="str">
        <f t="shared" si="45"/>
        <v/>
      </c>
      <c r="AD129" s="19" t="str">
        <f t="shared" si="46"/>
        <v/>
      </c>
      <c r="AE129" s="19" t="str">
        <f t="shared" si="47"/>
        <v/>
      </c>
      <c r="AF129" s="7"/>
    </row>
    <row r="130" spans="3:32" ht="15.75" hidden="1" x14ac:dyDescent="0.25">
      <c r="C130" s="99" t="s">
        <v>38</v>
      </c>
      <c r="D130" s="96">
        <f>'Virus Identificados'!D55</f>
        <v>0</v>
      </c>
      <c r="E130" s="96">
        <f>'Virus Identificados'!E55</f>
        <v>0</v>
      </c>
      <c r="F130" s="96">
        <f>'Virus Identificados'!F55</f>
        <v>0</v>
      </c>
      <c r="G130" s="96">
        <f>'Virus Identificados'!G55</f>
        <v>0</v>
      </c>
      <c r="H130" s="96">
        <f>'Virus Identificados'!H55</f>
        <v>0</v>
      </c>
      <c r="I130" s="96">
        <f>'Virus Identificados'!I55</f>
        <v>0</v>
      </c>
      <c r="J130" s="96">
        <f>'Virus Identificados'!J55</f>
        <v>0</v>
      </c>
      <c r="K130" s="96">
        <f>'Virus Identificados'!K55</f>
        <v>0</v>
      </c>
      <c r="L130" s="96">
        <f>'Virus Identificados'!L55</f>
        <v>0</v>
      </c>
      <c r="M130" s="96">
        <f>'Virus Identificados'!M55</f>
        <v>0</v>
      </c>
      <c r="N130" s="96">
        <f>'Virus Identificados'!N55</f>
        <v>0</v>
      </c>
      <c r="O130" s="28">
        <f t="shared" si="121"/>
        <v>0</v>
      </c>
      <c r="P130" s="28">
        <f t="shared" si="122"/>
        <v>0</v>
      </c>
      <c r="Q130" s="28">
        <f t="shared" si="123"/>
        <v>0</v>
      </c>
      <c r="R130" s="28">
        <f t="shared" si="124"/>
        <v>0</v>
      </c>
      <c r="S130" s="19" t="str">
        <f t="shared" si="35"/>
        <v/>
      </c>
      <c r="T130" s="19" t="str">
        <f t="shared" si="36"/>
        <v/>
      </c>
      <c r="U130" s="19" t="str">
        <f t="shared" si="37"/>
        <v/>
      </c>
      <c r="V130" s="19" t="str">
        <f t="shared" si="38"/>
        <v/>
      </c>
      <c r="W130" s="19" t="str">
        <f t="shared" si="39"/>
        <v/>
      </c>
      <c r="X130" s="19" t="str">
        <f t="shared" si="40"/>
        <v/>
      </c>
      <c r="Y130" s="19" t="str">
        <f t="shared" si="41"/>
        <v/>
      </c>
      <c r="Z130" s="19" t="str">
        <f t="shared" si="42"/>
        <v/>
      </c>
      <c r="AA130" s="19" t="str">
        <f t="shared" si="43"/>
        <v/>
      </c>
      <c r="AB130" s="19" t="str">
        <f t="shared" si="44"/>
        <v/>
      </c>
      <c r="AC130" s="19" t="str">
        <f t="shared" si="45"/>
        <v/>
      </c>
      <c r="AD130" s="19" t="str">
        <f t="shared" si="46"/>
        <v/>
      </c>
      <c r="AE130" s="19" t="str">
        <f t="shared" si="47"/>
        <v/>
      </c>
      <c r="AF130" s="7"/>
    </row>
    <row r="131" spans="3:32" ht="15.75" hidden="1" x14ac:dyDescent="0.25">
      <c r="C131" s="99" t="s">
        <v>39</v>
      </c>
      <c r="D131" s="96">
        <f>'Virus Identificados'!D57</f>
        <v>0</v>
      </c>
      <c r="E131" s="96">
        <f>'Virus Identificados'!E57</f>
        <v>0</v>
      </c>
      <c r="F131" s="96">
        <f>'Virus Identificados'!F57</f>
        <v>0</v>
      </c>
      <c r="G131" s="96">
        <f>'Virus Identificados'!G57</f>
        <v>0</v>
      </c>
      <c r="H131" s="96">
        <f>'Virus Identificados'!H57</f>
        <v>0</v>
      </c>
      <c r="I131" s="96">
        <f>'Virus Identificados'!I57</f>
        <v>0</v>
      </c>
      <c r="J131" s="96">
        <f>'Virus Identificados'!J57</f>
        <v>0</v>
      </c>
      <c r="K131" s="96">
        <f>'Virus Identificados'!K57</f>
        <v>0</v>
      </c>
      <c r="L131" s="96">
        <f>'Virus Identificados'!L57</f>
        <v>0</v>
      </c>
      <c r="M131" s="96">
        <f>'Virus Identificados'!M57</f>
        <v>0</v>
      </c>
      <c r="N131" s="96">
        <f>'Virus Identificados'!N57</f>
        <v>0</v>
      </c>
      <c r="O131" s="28">
        <f t="shared" si="121"/>
        <v>0</v>
      </c>
      <c r="P131" s="28">
        <f t="shared" si="122"/>
        <v>0</v>
      </c>
      <c r="Q131" s="28">
        <f t="shared" si="123"/>
        <v>0</v>
      </c>
      <c r="R131" s="28">
        <f t="shared" si="124"/>
        <v>0</v>
      </c>
      <c r="S131" s="19" t="str">
        <f t="shared" si="35"/>
        <v/>
      </c>
      <c r="T131" s="19" t="str">
        <f t="shared" si="36"/>
        <v/>
      </c>
      <c r="U131" s="19" t="str">
        <f t="shared" si="37"/>
        <v/>
      </c>
      <c r="V131" s="19" t="str">
        <f t="shared" si="38"/>
        <v/>
      </c>
      <c r="W131" s="19" t="str">
        <f t="shared" si="39"/>
        <v/>
      </c>
      <c r="X131" s="19" t="str">
        <f t="shared" si="40"/>
        <v/>
      </c>
      <c r="Y131" s="19" t="str">
        <f t="shared" si="41"/>
        <v/>
      </c>
      <c r="Z131" s="19" t="str">
        <f t="shared" si="42"/>
        <v/>
      </c>
      <c r="AA131" s="19" t="str">
        <f t="shared" si="43"/>
        <v/>
      </c>
      <c r="AB131" s="19" t="str">
        <f t="shared" si="44"/>
        <v/>
      </c>
      <c r="AC131" s="19" t="str">
        <f t="shared" si="45"/>
        <v/>
      </c>
      <c r="AD131" s="19" t="str">
        <f t="shared" si="46"/>
        <v/>
      </c>
      <c r="AE131" s="19" t="str">
        <f t="shared" si="47"/>
        <v/>
      </c>
      <c r="AF131" s="7"/>
    </row>
    <row r="132" spans="3:32" s="13" customFormat="1" ht="27.75" customHeight="1" x14ac:dyDescent="0.2">
      <c r="C132" s="17" t="s">
        <v>3</v>
      </c>
      <c r="D132" s="17">
        <f t="shared" ref="D132:R132" si="125">SUM(D6:D109)</f>
        <v>0</v>
      </c>
      <c r="E132" s="17">
        <f t="shared" si="125"/>
        <v>0</v>
      </c>
      <c r="F132" s="17">
        <f t="shared" si="125"/>
        <v>0</v>
      </c>
      <c r="G132" s="17">
        <f t="shared" si="125"/>
        <v>0</v>
      </c>
      <c r="H132" s="17">
        <f t="shared" si="125"/>
        <v>0</v>
      </c>
      <c r="I132" s="17">
        <f t="shared" si="125"/>
        <v>0</v>
      </c>
      <c r="J132" s="17">
        <f t="shared" si="125"/>
        <v>0</v>
      </c>
      <c r="K132" s="17">
        <f t="shared" si="125"/>
        <v>0</v>
      </c>
      <c r="L132" s="17">
        <f t="shared" si="125"/>
        <v>0</v>
      </c>
      <c r="M132" s="17">
        <f t="shared" si="125"/>
        <v>0</v>
      </c>
      <c r="N132" s="17">
        <f t="shared" si="125"/>
        <v>0</v>
      </c>
      <c r="O132" s="17">
        <f t="shared" si="125"/>
        <v>0</v>
      </c>
      <c r="P132" s="17">
        <f t="shared" si="125"/>
        <v>0</v>
      </c>
      <c r="Q132" s="17">
        <f t="shared" si="125"/>
        <v>0</v>
      </c>
      <c r="R132" s="17">
        <f t="shared" si="125"/>
        <v>0</v>
      </c>
      <c r="S132" s="18" t="e">
        <f t="shared" ref="S132:AE132" si="126">AVERAGE(S6:S109)</f>
        <v>#DIV/0!</v>
      </c>
      <c r="T132" s="18" t="e">
        <f t="shared" si="126"/>
        <v>#DIV/0!</v>
      </c>
      <c r="U132" s="18" t="e">
        <f t="shared" si="126"/>
        <v>#DIV/0!</v>
      </c>
      <c r="V132" s="18" t="e">
        <f t="shared" si="126"/>
        <v>#DIV/0!</v>
      </c>
      <c r="W132" s="18" t="e">
        <f t="shared" si="126"/>
        <v>#DIV/0!</v>
      </c>
      <c r="X132" s="18" t="e">
        <f t="shared" si="126"/>
        <v>#DIV/0!</v>
      </c>
      <c r="Y132" s="18" t="e">
        <f t="shared" si="126"/>
        <v>#DIV/0!</v>
      </c>
      <c r="Z132" s="18" t="e">
        <f t="shared" si="126"/>
        <v>#DIV/0!</v>
      </c>
      <c r="AA132" s="18" t="e">
        <f t="shared" si="126"/>
        <v>#DIV/0!</v>
      </c>
      <c r="AB132" s="18" t="e">
        <f t="shared" si="126"/>
        <v>#DIV/0!</v>
      </c>
      <c r="AC132" s="18" t="e">
        <f t="shared" si="126"/>
        <v>#DIV/0!</v>
      </c>
      <c r="AD132" s="18" t="e">
        <f t="shared" si="126"/>
        <v>#DIV/0!</v>
      </c>
      <c r="AE132" s="18" t="e">
        <f t="shared" si="126"/>
        <v>#DIV/0!</v>
      </c>
    </row>
    <row r="133" spans="3:32" ht="21" customHeight="1" x14ac:dyDescent="0.2">
      <c r="O133" s="5"/>
      <c r="P133" s="5"/>
      <c r="Q133" s="5"/>
      <c r="R133" s="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spans="3:32" ht="37.5" customHeight="1" x14ac:dyDescent="0.2">
      <c r="C134" s="161" t="s">
        <v>86</v>
      </c>
      <c r="D134" s="161"/>
      <c r="E134" s="161"/>
      <c r="F134" s="161"/>
      <c r="G134" s="161"/>
      <c r="H134" s="161"/>
      <c r="O134" s="5"/>
      <c r="P134" s="5"/>
      <c r="Q134" s="5"/>
      <c r="R134" s="5"/>
      <c r="S134" s="5"/>
      <c r="T134" s="5"/>
      <c r="U134" s="5"/>
      <c r="V134" s="5"/>
      <c r="W134" s="5"/>
    </row>
    <row r="135" spans="3:32" s="10" customFormat="1" ht="36" customHeight="1" x14ac:dyDescent="0.2">
      <c r="C135" s="155" t="s">
        <v>76</v>
      </c>
      <c r="D135" s="156"/>
      <c r="E135" s="156"/>
      <c r="F135" s="156"/>
      <c r="G135" s="157"/>
      <c r="H135" s="24" t="e">
        <f>P132/O132</f>
        <v>#DIV/0!</v>
      </c>
      <c r="O135" s="11"/>
      <c r="P135" s="12"/>
      <c r="Q135" s="12"/>
      <c r="R135" s="12"/>
      <c r="S135" s="12"/>
      <c r="T135" s="12"/>
      <c r="U135" s="12"/>
      <c r="V135" s="11"/>
      <c r="W135" s="11"/>
    </row>
    <row r="136" spans="3:32" s="10" customFormat="1" ht="36" customHeight="1" x14ac:dyDescent="0.2">
      <c r="C136" s="155" t="s">
        <v>77</v>
      </c>
      <c r="D136" s="156"/>
      <c r="E136" s="156"/>
      <c r="F136" s="156"/>
      <c r="G136" s="157"/>
      <c r="H136" s="24" t="e">
        <f>Q132/O132</f>
        <v>#DIV/0!</v>
      </c>
      <c r="O136" s="11"/>
      <c r="P136" s="12"/>
      <c r="Q136" s="12"/>
      <c r="R136" s="12"/>
      <c r="S136" s="12"/>
      <c r="T136" s="12"/>
      <c r="U136" s="12"/>
      <c r="V136" s="11"/>
      <c r="W136" s="11"/>
    </row>
    <row r="137" spans="3:32" s="10" customFormat="1" ht="36" customHeight="1" x14ac:dyDescent="0.2">
      <c r="C137" s="26"/>
      <c r="D137" s="155" t="s">
        <v>83</v>
      </c>
      <c r="E137" s="156"/>
      <c r="F137" s="156"/>
      <c r="G137" s="157"/>
      <c r="H137" s="24" t="e">
        <f>R132/O132</f>
        <v>#DIV/0!</v>
      </c>
      <c r="O137" s="11"/>
      <c r="P137" s="12"/>
      <c r="Q137" s="12"/>
      <c r="R137" s="12"/>
      <c r="S137" s="12"/>
      <c r="T137" s="12"/>
      <c r="U137" s="12"/>
      <c r="V137" s="11"/>
      <c r="W137" s="11"/>
    </row>
    <row r="138" spans="3:32" s="10" customFormat="1" ht="36" customHeight="1" x14ac:dyDescent="0.2">
      <c r="C138" s="26"/>
      <c r="D138" s="155" t="s">
        <v>85</v>
      </c>
      <c r="E138" s="156"/>
      <c r="F138" s="156"/>
      <c r="G138" s="157"/>
      <c r="H138" s="24" t="e">
        <f>I132/O132</f>
        <v>#DIV/0!</v>
      </c>
      <c r="O138" s="11"/>
      <c r="P138" s="12"/>
      <c r="Q138" s="12"/>
      <c r="R138" s="12"/>
      <c r="S138" s="12"/>
      <c r="T138" s="12"/>
      <c r="U138" s="12"/>
      <c r="V138" s="11"/>
      <c r="W138" s="11"/>
    </row>
    <row r="139" spans="3:32" ht="37.5" customHeight="1" x14ac:dyDescent="0.2">
      <c r="C139" s="158" t="s">
        <v>84</v>
      </c>
      <c r="D139" s="159"/>
      <c r="E139" s="159"/>
      <c r="F139" s="159"/>
      <c r="G139" s="160"/>
      <c r="H139" s="24" t="e">
        <f>SUM(J132:M132)/O132</f>
        <v>#DIV/0!</v>
      </c>
      <c r="O139" s="5"/>
      <c r="P139" s="5"/>
      <c r="Q139" s="5"/>
      <c r="R139" s="5"/>
      <c r="S139" s="5"/>
      <c r="T139" s="5"/>
      <c r="U139" s="5"/>
      <c r="V139" s="5"/>
      <c r="W139" s="5"/>
    </row>
    <row r="140" spans="3:32" ht="15.75" x14ac:dyDescent="0.25">
      <c r="O140" s="6"/>
      <c r="P140" s="5"/>
      <c r="Q140" s="5"/>
      <c r="R140" s="5"/>
      <c r="S140" s="5"/>
      <c r="T140" s="5"/>
      <c r="U140" s="5"/>
      <c r="V140" s="5"/>
      <c r="W140" s="5"/>
    </row>
    <row r="141" spans="3:32" ht="15.75" x14ac:dyDescent="0.25">
      <c r="O141" s="6"/>
      <c r="P141" s="5"/>
      <c r="Q141" s="5"/>
      <c r="R141" s="5"/>
      <c r="S141" s="5"/>
      <c r="T141" s="5"/>
      <c r="U141" s="5"/>
      <c r="V141" s="5"/>
      <c r="W141" s="5"/>
    </row>
    <row r="142" spans="3:32" ht="15.75" x14ac:dyDescent="0.25">
      <c r="O142" s="6"/>
      <c r="P142" s="5"/>
      <c r="Q142" s="5"/>
      <c r="R142" s="5"/>
      <c r="S142" s="5"/>
      <c r="T142" s="5"/>
      <c r="U142" s="5"/>
      <c r="V142" s="5"/>
      <c r="W142" s="5"/>
    </row>
    <row r="143" spans="3:32" ht="15.75" x14ac:dyDescent="0.25">
      <c r="O143" s="2"/>
    </row>
    <row r="144" spans="3:32" ht="15.75" x14ac:dyDescent="0.25">
      <c r="O144" s="2"/>
    </row>
    <row r="145" spans="15:15" ht="15.75" x14ac:dyDescent="0.25">
      <c r="O145" s="2"/>
    </row>
    <row r="146" spans="15:15" ht="18.75" x14ac:dyDescent="0.3">
      <c r="O146" s="3"/>
    </row>
    <row r="147" spans="15:15" ht="15.75" x14ac:dyDescent="0.25">
      <c r="O147" s="1"/>
    </row>
    <row r="148" spans="15:15" ht="15.75" x14ac:dyDescent="0.25">
      <c r="O148" s="1"/>
    </row>
    <row r="149" spans="15:15" ht="15.75" x14ac:dyDescent="0.25">
      <c r="O149" s="1"/>
    </row>
  </sheetData>
  <mergeCells count="24">
    <mergeCell ref="D138:G138"/>
    <mergeCell ref="C139:G139"/>
    <mergeCell ref="AB4:AB5"/>
    <mergeCell ref="C134:H134"/>
    <mergeCell ref="C135:G135"/>
    <mergeCell ref="R4:R5"/>
    <mergeCell ref="P4:P5"/>
    <mergeCell ref="T4:T5"/>
    <mergeCell ref="U4:U5"/>
    <mergeCell ref="V4:Z4"/>
    <mergeCell ref="C136:G136"/>
    <mergeCell ref="O4:O5"/>
    <mergeCell ref="D137:G137"/>
    <mergeCell ref="Q4:Q5"/>
    <mergeCell ref="O1:R3"/>
    <mergeCell ref="D3:N3"/>
    <mergeCell ref="U3:AE3"/>
    <mergeCell ref="D4:H4"/>
    <mergeCell ref="J4:M4"/>
    <mergeCell ref="AC4:AC5"/>
    <mergeCell ref="AA4:AA5"/>
    <mergeCell ref="AE4:AE5"/>
    <mergeCell ref="AD4:AD5"/>
    <mergeCell ref="S4:S5"/>
  </mergeCells>
  <pageMargins left="0.75" right="0.75" top="1" bottom="1" header="0.5" footer="0.5"/>
  <pageSetup orientation="portrait" horizontalDpi="1200" verticalDpi="1200" r:id="rId1"/>
  <headerFooter alignWithMargins="0"/>
  <ignoredErrors>
    <ignoredError sqref="C6:C8" numberStoredAsText="1"/>
    <ignoredError sqref="Q6:Q9 R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AF76"/>
  <sheetViews>
    <sheetView showGridLines="0" zoomScale="75" zoomScaleNormal="75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2" sqref="D2"/>
    </sheetView>
  </sheetViews>
  <sheetFormatPr baseColWidth="10" defaultColWidth="11.42578125" defaultRowHeight="12.75" x14ac:dyDescent="0.2"/>
  <cols>
    <col min="2" max="2" width="7.42578125" customWidth="1"/>
    <col min="3" max="3" width="9.28515625" customWidth="1"/>
    <col min="4" max="6" width="14" customWidth="1"/>
    <col min="7" max="7" width="9.85546875" customWidth="1"/>
    <col min="8" max="8" width="14.28515625" customWidth="1"/>
    <col min="9" max="9" width="13.28515625" customWidth="1"/>
    <col min="10" max="10" width="14.5703125" customWidth="1"/>
    <col min="11" max="12" width="7.42578125" customWidth="1"/>
    <col min="13" max="13" width="11.140625" customWidth="1"/>
    <col min="14" max="14" width="10.5703125" customWidth="1"/>
    <col min="15" max="15" width="12.7109375" customWidth="1"/>
    <col min="16" max="16" width="11" customWidth="1"/>
    <col min="17" max="17" width="13.42578125" customWidth="1"/>
    <col min="18" max="18" width="13.7109375" customWidth="1"/>
    <col min="19" max="20" width="15" customWidth="1"/>
    <col min="21" max="27" width="13.7109375" customWidth="1"/>
    <col min="28" max="31" width="15" customWidth="1"/>
  </cols>
  <sheetData>
    <row r="1" spans="3:32" s="8" customFormat="1" ht="20.25" x14ac:dyDescent="0.3">
      <c r="C1" s="14" t="s">
        <v>78</v>
      </c>
      <c r="D1" s="27" t="str">
        <f>Leyendas!C2</f>
        <v>Honduras</v>
      </c>
      <c r="E1" s="20"/>
      <c r="F1" s="15"/>
      <c r="G1" s="15"/>
      <c r="H1" s="15"/>
      <c r="I1" s="15"/>
      <c r="J1" s="15"/>
      <c r="K1" s="15"/>
      <c r="L1" s="15"/>
      <c r="M1" s="15"/>
      <c r="N1" s="15"/>
      <c r="O1" s="134" t="s">
        <v>91</v>
      </c>
      <c r="P1" s="135"/>
      <c r="Q1" s="135"/>
      <c r="R1" s="136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3:32" s="9" customFormat="1" ht="20.25" x14ac:dyDescent="0.3">
      <c r="C2" s="14" t="s">
        <v>88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37"/>
      <c r="P2" s="138"/>
      <c r="Q2" s="138"/>
      <c r="R2" s="139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3:32" s="9" customFormat="1" ht="38.25" customHeight="1" x14ac:dyDescent="0.3">
      <c r="C3" s="15"/>
      <c r="D3" s="164" t="s">
        <v>87</v>
      </c>
      <c r="E3" s="165"/>
      <c r="F3" s="165"/>
      <c r="G3" s="165"/>
      <c r="H3" s="165"/>
      <c r="I3" s="165"/>
      <c r="J3" s="165"/>
      <c r="K3" s="165"/>
      <c r="L3" s="165"/>
      <c r="M3" s="165"/>
      <c r="N3" s="166"/>
      <c r="O3" s="140"/>
      <c r="P3" s="141"/>
      <c r="Q3" s="141"/>
      <c r="R3" s="142"/>
      <c r="S3" s="15"/>
      <c r="T3" s="1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</row>
    <row r="4" spans="3:32" ht="42.75" customHeight="1" x14ac:dyDescent="0.25">
      <c r="C4" s="146" t="s">
        <v>0</v>
      </c>
      <c r="D4" s="146" t="s">
        <v>63</v>
      </c>
      <c r="E4" s="146"/>
      <c r="F4" s="146"/>
      <c r="G4" s="146"/>
      <c r="H4" s="147"/>
      <c r="I4" s="21" t="s">
        <v>79</v>
      </c>
      <c r="J4" s="148" t="s">
        <v>1</v>
      </c>
      <c r="K4" s="146"/>
      <c r="L4" s="146"/>
      <c r="M4" s="146"/>
      <c r="N4" s="146" t="s">
        <v>65</v>
      </c>
      <c r="O4" s="154" t="s">
        <v>4</v>
      </c>
      <c r="P4" s="154" t="s">
        <v>5</v>
      </c>
      <c r="Q4" s="154" t="s">
        <v>40</v>
      </c>
      <c r="R4" s="154" t="s">
        <v>6</v>
      </c>
      <c r="S4" s="146" t="s">
        <v>66</v>
      </c>
      <c r="T4" s="147" t="s">
        <v>89</v>
      </c>
      <c r="U4" s="162" t="s">
        <v>90</v>
      </c>
      <c r="V4" s="149" t="s">
        <v>73</v>
      </c>
      <c r="W4" s="149"/>
      <c r="X4" s="149"/>
      <c r="Y4" s="149"/>
      <c r="Z4" s="149"/>
      <c r="AA4" s="149" t="s">
        <v>71</v>
      </c>
      <c r="AB4" s="149" t="s">
        <v>68</v>
      </c>
      <c r="AC4" s="149" t="s">
        <v>67</v>
      </c>
      <c r="AD4" s="149" t="s">
        <v>69</v>
      </c>
      <c r="AE4" s="151" t="s">
        <v>70</v>
      </c>
    </row>
    <row r="5" spans="3:32" s="4" customFormat="1" ht="43.5" customHeight="1" x14ac:dyDescent="0.25">
      <c r="C5" s="146"/>
      <c r="D5" s="49" t="s">
        <v>134</v>
      </c>
      <c r="E5" s="49" t="s">
        <v>80</v>
      </c>
      <c r="F5" s="49" t="s">
        <v>62</v>
      </c>
      <c r="G5" s="49" t="s">
        <v>82</v>
      </c>
      <c r="H5" s="50" t="s">
        <v>81</v>
      </c>
      <c r="I5" s="51" t="s">
        <v>79</v>
      </c>
      <c r="J5" s="52" t="s">
        <v>2</v>
      </c>
      <c r="K5" s="53" t="s">
        <v>64</v>
      </c>
      <c r="L5" s="53" t="s">
        <v>27</v>
      </c>
      <c r="M5" s="53" t="s">
        <v>42</v>
      </c>
      <c r="N5" s="153"/>
      <c r="O5" s="146"/>
      <c r="P5" s="146"/>
      <c r="Q5" s="146"/>
      <c r="R5" s="146"/>
      <c r="S5" s="146"/>
      <c r="T5" s="147"/>
      <c r="U5" s="163"/>
      <c r="V5" s="22" t="s">
        <v>72</v>
      </c>
      <c r="W5" s="23" t="s">
        <v>41</v>
      </c>
      <c r="X5" s="23" t="s">
        <v>62</v>
      </c>
      <c r="Y5" s="22" t="s">
        <v>74</v>
      </c>
      <c r="Z5" s="22" t="s">
        <v>75</v>
      </c>
      <c r="AA5" s="150"/>
      <c r="AB5" s="150"/>
      <c r="AC5" s="150"/>
      <c r="AD5" s="150"/>
      <c r="AE5" s="152"/>
    </row>
    <row r="6" spans="3:32" s="8" customFormat="1" ht="16.5" customHeight="1" x14ac:dyDescent="0.25">
      <c r="C6" s="54" t="s">
        <v>104</v>
      </c>
      <c r="D6" s="100"/>
      <c r="E6" s="100"/>
      <c r="F6" s="47"/>
      <c r="G6" s="47"/>
      <c r="H6" s="101"/>
      <c r="I6" s="47"/>
      <c r="J6" s="47"/>
      <c r="K6" s="47"/>
      <c r="L6" s="47"/>
      <c r="M6" s="47"/>
      <c r="N6" s="47"/>
      <c r="O6" s="126">
        <f>SUM(D6:N6)</f>
        <v>0</v>
      </c>
      <c r="P6" s="28">
        <f>O6-N6</f>
        <v>0</v>
      </c>
      <c r="Q6" s="28">
        <f>SUM(D6:I6)</f>
        <v>0</v>
      </c>
      <c r="R6" s="28">
        <f>SUM(D6:H6)</f>
        <v>0</v>
      </c>
      <c r="S6" s="19" t="str">
        <f t="shared" ref="S6:S49" si="0">IF(O6=0,"",P6/O6)</f>
        <v/>
      </c>
      <c r="T6" s="19" t="str">
        <f>IF(O6=0,"",Q6/O6)</f>
        <v/>
      </c>
      <c r="U6" s="19" t="str">
        <f>IF(O6=0,"",R6/O6)</f>
        <v/>
      </c>
      <c r="V6" s="19" t="str">
        <f t="shared" ref="V6:V49" si="1">IF($R6=0,"",D6/$R6)</f>
        <v/>
      </c>
      <c r="W6" s="19" t="str">
        <f t="shared" ref="W6:W49" si="2">IF($R6=0,"",E6/$R6)</f>
        <v/>
      </c>
      <c r="X6" s="19" t="str">
        <f t="shared" ref="X6:X49" si="3">IF($R6=0,"",F6/$R6)</f>
        <v/>
      </c>
      <c r="Y6" s="19" t="str">
        <f t="shared" ref="Y6:Y49" si="4">IF($R6=0,"",G6/$R6)</f>
        <v/>
      </c>
      <c r="Z6" s="19" t="str">
        <f t="shared" ref="Z6:Z49" si="5">IF($R6=0,"",H6/$R6)</f>
        <v/>
      </c>
      <c r="AA6" s="19" t="str">
        <f t="shared" ref="AA6:AA49" si="6">IF($O6=0,"",I6/$O6)</f>
        <v/>
      </c>
      <c r="AB6" s="19" t="str">
        <f t="shared" ref="AB6:AB49" si="7">IF($O6=0,"",J6/$O6)</f>
        <v/>
      </c>
      <c r="AC6" s="19" t="str">
        <f t="shared" ref="AC6:AC49" si="8">IF($O6=0,"",K6/$O6)</f>
        <v/>
      </c>
      <c r="AD6" s="19" t="str">
        <f t="shared" ref="AD6:AD49" si="9">IF($O6=0,"",L6/$O6)</f>
        <v/>
      </c>
      <c r="AE6" s="19" t="str">
        <f t="shared" ref="AE6:AE49" si="10">IF($O6=0,"",M6/$O6)</f>
        <v/>
      </c>
      <c r="AF6" s="7"/>
    </row>
    <row r="7" spans="3:32" s="8" customFormat="1" ht="16.5" customHeight="1" x14ac:dyDescent="0.25">
      <c r="C7" s="54" t="s">
        <v>43</v>
      </c>
      <c r="D7" s="100"/>
      <c r="E7" s="100"/>
      <c r="F7" s="47"/>
      <c r="G7" s="47"/>
      <c r="H7" s="101"/>
      <c r="I7" s="47"/>
      <c r="J7" s="47"/>
      <c r="K7" s="47"/>
      <c r="L7" s="47"/>
      <c r="M7" s="47"/>
      <c r="N7" s="47"/>
      <c r="O7" s="126">
        <f>SUM(D7:N7)</f>
        <v>0</v>
      </c>
      <c r="P7" s="28">
        <f>O7-N7</f>
        <v>0</v>
      </c>
      <c r="Q7" s="28">
        <f t="shared" ref="Q7:Q58" si="11">SUM(D7:I7)</f>
        <v>0</v>
      </c>
      <c r="R7" s="28">
        <f t="shared" ref="R7:R58" si="12">SUM(D7:H7)</f>
        <v>0</v>
      </c>
      <c r="S7" s="19" t="str">
        <f t="shared" si="0"/>
        <v/>
      </c>
      <c r="T7" s="19" t="str">
        <f t="shared" ref="T7:T49" si="13">IF(O7=0,"",Q7/O7)</f>
        <v/>
      </c>
      <c r="U7" s="19" t="str">
        <f t="shared" ref="U7:U49" si="14">IF(O7=0,"",R7/O7)</f>
        <v/>
      </c>
      <c r="V7" s="19" t="str">
        <f t="shared" si="1"/>
        <v/>
      </c>
      <c r="W7" s="19" t="str">
        <f t="shared" si="2"/>
        <v/>
      </c>
      <c r="X7" s="19" t="str">
        <f t="shared" si="3"/>
        <v/>
      </c>
      <c r="Y7" s="19" t="str">
        <f t="shared" si="4"/>
        <v/>
      </c>
      <c r="Z7" s="19" t="str">
        <f t="shared" si="5"/>
        <v/>
      </c>
      <c r="AA7" s="19" t="str">
        <f t="shared" si="6"/>
        <v/>
      </c>
      <c r="AB7" s="19" t="str">
        <f t="shared" si="7"/>
        <v/>
      </c>
      <c r="AC7" s="19" t="str">
        <f t="shared" si="8"/>
        <v/>
      </c>
      <c r="AD7" s="19" t="str">
        <f t="shared" si="9"/>
        <v/>
      </c>
      <c r="AE7" s="19" t="str">
        <f t="shared" si="10"/>
        <v/>
      </c>
      <c r="AF7" s="7"/>
    </row>
    <row r="8" spans="3:32" s="8" customFormat="1" ht="16.5" customHeight="1" x14ac:dyDescent="0.25">
      <c r="C8" s="54" t="s">
        <v>44</v>
      </c>
      <c r="D8" s="100"/>
      <c r="E8" s="100"/>
      <c r="F8" s="47"/>
      <c r="G8" s="47"/>
      <c r="H8" s="101"/>
      <c r="I8" s="47"/>
      <c r="J8" s="47"/>
      <c r="K8" s="47"/>
      <c r="L8" s="47"/>
      <c r="M8" s="47"/>
      <c r="N8" s="47"/>
      <c r="O8" s="126">
        <f t="shared" ref="O8:O58" si="15">SUM(D8:N8)</f>
        <v>0</v>
      </c>
      <c r="P8" s="28">
        <f t="shared" ref="P8:P58" si="16">O8-N8</f>
        <v>0</v>
      </c>
      <c r="Q8" s="28">
        <f t="shared" si="11"/>
        <v>0</v>
      </c>
      <c r="R8" s="28">
        <f t="shared" si="12"/>
        <v>0</v>
      </c>
      <c r="S8" s="19" t="str">
        <f t="shared" si="0"/>
        <v/>
      </c>
      <c r="T8" s="19" t="str">
        <f t="shared" si="13"/>
        <v/>
      </c>
      <c r="U8" s="19" t="str">
        <f t="shared" si="14"/>
        <v/>
      </c>
      <c r="V8" s="19" t="str">
        <f t="shared" si="1"/>
        <v/>
      </c>
      <c r="W8" s="19" t="str">
        <f t="shared" si="2"/>
        <v/>
      </c>
      <c r="X8" s="19" t="str">
        <f t="shared" si="3"/>
        <v/>
      </c>
      <c r="Y8" s="19" t="str">
        <f t="shared" si="4"/>
        <v/>
      </c>
      <c r="Z8" s="19" t="str">
        <f t="shared" si="5"/>
        <v/>
      </c>
      <c r="AA8" s="19" t="str">
        <f t="shared" si="6"/>
        <v/>
      </c>
      <c r="AB8" s="19" t="str">
        <f t="shared" si="7"/>
        <v/>
      </c>
      <c r="AC8" s="19" t="str">
        <f t="shared" si="8"/>
        <v/>
      </c>
      <c r="AD8" s="19" t="str">
        <f t="shared" si="9"/>
        <v/>
      </c>
      <c r="AE8" s="19" t="str">
        <f t="shared" si="10"/>
        <v/>
      </c>
      <c r="AF8" s="7"/>
    </row>
    <row r="9" spans="3:32" s="8" customFormat="1" ht="16.5" customHeight="1" x14ac:dyDescent="0.25">
      <c r="C9" s="54" t="s">
        <v>45</v>
      </c>
      <c r="D9" s="100"/>
      <c r="E9" s="100"/>
      <c r="F9" s="47"/>
      <c r="G9" s="47"/>
      <c r="H9" s="101"/>
      <c r="I9" s="47"/>
      <c r="J9" s="47"/>
      <c r="K9" s="47"/>
      <c r="L9" s="47"/>
      <c r="M9" s="47"/>
      <c r="N9" s="47"/>
      <c r="O9" s="126">
        <f t="shared" si="15"/>
        <v>0</v>
      </c>
      <c r="P9" s="28">
        <f t="shared" si="16"/>
        <v>0</v>
      </c>
      <c r="Q9" s="28">
        <f t="shared" si="11"/>
        <v>0</v>
      </c>
      <c r="R9" s="28">
        <f t="shared" si="12"/>
        <v>0</v>
      </c>
      <c r="S9" s="19" t="str">
        <f t="shared" si="0"/>
        <v/>
      </c>
      <c r="T9" s="19" t="str">
        <f t="shared" si="13"/>
        <v/>
      </c>
      <c r="U9" s="19" t="str">
        <f t="shared" si="14"/>
        <v/>
      </c>
      <c r="V9" s="19" t="str">
        <f t="shared" si="1"/>
        <v/>
      </c>
      <c r="W9" s="19" t="str">
        <f t="shared" si="2"/>
        <v/>
      </c>
      <c r="X9" s="19" t="str">
        <f t="shared" si="3"/>
        <v/>
      </c>
      <c r="Y9" s="19" t="str">
        <f t="shared" si="4"/>
        <v/>
      </c>
      <c r="Z9" s="19" t="str">
        <f t="shared" si="5"/>
        <v/>
      </c>
      <c r="AA9" s="19" t="str">
        <f t="shared" si="6"/>
        <v/>
      </c>
      <c r="AB9" s="19" t="str">
        <f t="shared" si="7"/>
        <v/>
      </c>
      <c r="AC9" s="19" t="str">
        <f t="shared" si="8"/>
        <v/>
      </c>
      <c r="AD9" s="19" t="str">
        <f t="shared" si="9"/>
        <v/>
      </c>
      <c r="AE9" s="19" t="str">
        <f t="shared" si="10"/>
        <v/>
      </c>
      <c r="AF9" s="7"/>
    </row>
    <row r="10" spans="3:32" s="8" customFormat="1" ht="16.5" customHeight="1" x14ac:dyDescent="0.25">
      <c r="C10" s="54" t="s">
        <v>46</v>
      </c>
      <c r="D10" s="100"/>
      <c r="E10" s="100"/>
      <c r="F10" s="47"/>
      <c r="G10" s="47"/>
      <c r="H10" s="101"/>
      <c r="I10" s="47"/>
      <c r="J10" s="47"/>
      <c r="K10" s="47"/>
      <c r="L10" s="47"/>
      <c r="M10" s="47"/>
      <c r="N10" s="47"/>
      <c r="O10" s="126">
        <f t="shared" si="15"/>
        <v>0</v>
      </c>
      <c r="P10" s="28">
        <f t="shared" si="16"/>
        <v>0</v>
      </c>
      <c r="Q10" s="28">
        <f t="shared" si="11"/>
        <v>0</v>
      </c>
      <c r="R10" s="28">
        <f t="shared" si="12"/>
        <v>0</v>
      </c>
      <c r="S10" s="19" t="str">
        <f t="shared" si="0"/>
        <v/>
      </c>
      <c r="T10" s="19" t="str">
        <f t="shared" si="13"/>
        <v/>
      </c>
      <c r="U10" s="19" t="str">
        <f t="shared" si="14"/>
        <v/>
      </c>
      <c r="V10" s="19" t="str">
        <f t="shared" si="1"/>
        <v/>
      </c>
      <c r="W10" s="19" t="str">
        <f t="shared" si="2"/>
        <v/>
      </c>
      <c r="X10" s="19" t="str">
        <f t="shared" si="3"/>
        <v/>
      </c>
      <c r="Y10" s="19" t="str">
        <f t="shared" si="4"/>
        <v/>
      </c>
      <c r="Z10" s="19" t="str">
        <f t="shared" si="5"/>
        <v/>
      </c>
      <c r="AA10" s="19" t="str">
        <f t="shared" si="6"/>
        <v/>
      </c>
      <c r="AB10" s="19" t="str">
        <f t="shared" si="7"/>
        <v/>
      </c>
      <c r="AC10" s="19" t="str">
        <f t="shared" si="8"/>
        <v/>
      </c>
      <c r="AD10" s="19" t="str">
        <f t="shared" si="9"/>
        <v/>
      </c>
      <c r="AE10" s="19" t="str">
        <f t="shared" si="10"/>
        <v/>
      </c>
      <c r="AF10" s="7"/>
    </row>
    <row r="11" spans="3:32" s="8" customFormat="1" ht="16.5" customHeight="1" x14ac:dyDescent="0.25">
      <c r="C11" s="54" t="s">
        <v>47</v>
      </c>
      <c r="D11" s="100"/>
      <c r="E11" s="100"/>
      <c r="F11" s="47"/>
      <c r="G11" s="47"/>
      <c r="H11" s="101"/>
      <c r="I11" s="47"/>
      <c r="J11" s="47"/>
      <c r="K11" s="47"/>
      <c r="L11" s="47"/>
      <c r="M11" s="47"/>
      <c r="N11" s="47"/>
      <c r="O11" s="126">
        <f t="shared" si="15"/>
        <v>0</v>
      </c>
      <c r="P11" s="28">
        <f t="shared" si="16"/>
        <v>0</v>
      </c>
      <c r="Q11" s="28">
        <f t="shared" si="11"/>
        <v>0</v>
      </c>
      <c r="R11" s="28">
        <f t="shared" si="12"/>
        <v>0</v>
      </c>
      <c r="S11" s="19" t="str">
        <f t="shared" si="0"/>
        <v/>
      </c>
      <c r="T11" s="19" t="str">
        <f t="shared" si="13"/>
        <v/>
      </c>
      <c r="U11" s="19" t="str">
        <f t="shared" si="14"/>
        <v/>
      </c>
      <c r="V11" s="19" t="str">
        <f t="shared" si="1"/>
        <v/>
      </c>
      <c r="W11" s="19" t="str">
        <f t="shared" si="2"/>
        <v/>
      </c>
      <c r="X11" s="19" t="str">
        <f t="shared" si="3"/>
        <v/>
      </c>
      <c r="Y11" s="19" t="str">
        <f t="shared" si="4"/>
        <v/>
      </c>
      <c r="Z11" s="19" t="str">
        <f t="shared" si="5"/>
        <v/>
      </c>
      <c r="AA11" s="19" t="str">
        <f t="shared" si="6"/>
        <v/>
      </c>
      <c r="AB11" s="19" t="str">
        <f t="shared" si="7"/>
        <v/>
      </c>
      <c r="AC11" s="19" t="str">
        <f t="shared" si="8"/>
        <v/>
      </c>
      <c r="AD11" s="19" t="str">
        <f t="shared" si="9"/>
        <v/>
      </c>
      <c r="AE11" s="19" t="str">
        <f t="shared" si="10"/>
        <v/>
      </c>
      <c r="AF11" s="7"/>
    </row>
    <row r="12" spans="3:32" s="8" customFormat="1" ht="16.5" customHeight="1" x14ac:dyDescent="0.25">
      <c r="C12" s="54" t="s">
        <v>48</v>
      </c>
      <c r="D12" s="100"/>
      <c r="E12" s="100"/>
      <c r="F12" s="47"/>
      <c r="G12" s="47"/>
      <c r="H12" s="101"/>
      <c r="I12" s="47"/>
      <c r="J12" s="47"/>
      <c r="K12" s="47"/>
      <c r="L12" s="47"/>
      <c r="M12" s="47"/>
      <c r="N12" s="47"/>
      <c r="O12" s="126">
        <f t="shared" si="15"/>
        <v>0</v>
      </c>
      <c r="P12" s="28">
        <f t="shared" si="16"/>
        <v>0</v>
      </c>
      <c r="Q12" s="28">
        <f t="shared" si="11"/>
        <v>0</v>
      </c>
      <c r="R12" s="28">
        <f t="shared" si="12"/>
        <v>0</v>
      </c>
      <c r="S12" s="19" t="str">
        <f t="shared" si="0"/>
        <v/>
      </c>
      <c r="T12" s="19" t="str">
        <f t="shared" si="13"/>
        <v/>
      </c>
      <c r="U12" s="19" t="str">
        <f t="shared" si="14"/>
        <v/>
      </c>
      <c r="V12" s="19" t="str">
        <f t="shared" si="1"/>
        <v/>
      </c>
      <c r="W12" s="19" t="str">
        <f t="shared" si="2"/>
        <v/>
      </c>
      <c r="X12" s="19" t="str">
        <f t="shared" si="3"/>
        <v/>
      </c>
      <c r="Y12" s="19" t="str">
        <f t="shared" si="4"/>
        <v/>
      </c>
      <c r="Z12" s="19" t="str">
        <f t="shared" si="5"/>
        <v/>
      </c>
      <c r="AA12" s="19" t="str">
        <f t="shared" si="6"/>
        <v/>
      </c>
      <c r="AB12" s="19" t="str">
        <f t="shared" si="7"/>
        <v/>
      </c>
      <c r="AC12" s="19" t="str">
        <f t="shared" si="8"/>
        <v/>
      </c>
      <c r="AD12" s="19" t="str">
        <f t="shared" si="9"/>
        <v/>
      </c>
      <c r="AE12" s="19" t="str">
        <f t="shared" si="10"/>
        <v/>
      </c>
      <c r="AF12" s="7"/>
    </row>
    <row r="13" spans="3:32" s="8" customFormat="1" ht="16.5" customHeight="1" x14ac:dyDescent="0.25">
      <c r="C13" s="54" t="s">
        <v>49</v>
      </c>
      <c r="D13" s="100"/>
      <c r="E13" s="100"/>
      <c r="F13" s="47"/>
      <c r="G13" s="47"/>
      <c r="H13" s="101"/>
      <c r="I13" s="47"/>
      <c r="J13" s="47"/>
      <c r="K13" s="47"/>
      <c r="L13" s="47"/>
      <c r="M13" s="47"/>
      <c r="N13" s="47"/>
      <c r="O13" s="126">
        <f t="shared" si="15"/>
        <v>0</v>
      </c>
      <c r="P13" s="28">
        <f t="shared" si="16"/>
        <v>0</v>
      </c>
      <c r="Q13" s="28">
        <f t="shared" si="11"/>
        <v>0</v>
      </c>
      <c r="R13" s="28">
        <f t="shared" si="12"/>
        <v>0</v>
      </c>
      <c r="S13" s="19" t="str">
        <f t="shared" si="0"/>
        <v/>
      </c>
      <c r="T13" s="19" t="str">
        <f t="shared" si="13"/>
        <v/>
      </c>
      <c r="U13" s="19" t="str">
        <f t="shared" si="14"/>
        <v/>
      </c>
      <c r="V13" s="19" t="str">
        <f t="shared" si="1"/>
        <v/>
      </c>
      <c r="W13" s="19" t="str">
        <f t="shared" si="2"/>
        <v/>
      </c>
      <c r="X13" s="19" t="str">
        <f t="shared" si="3"/>
        <v/>
      </c>
      <c r="Y13" s="19" t="str">
        <f t="shared" si="4"/>
        <v/>
      </c>
      <c r="Z13" s="19" t="str">
        <f t="shared" si="5"/>
        <v/>
      </c>
      <c r="AA13" s="19" t="str">
        <f t="shared" si="6"/>
        <v/>
      </c>
      <c r="AB13" s="19" t="str">
        <f t="shared" si="7"/>
        <v/>
      </c>
      <c r="AC13" s="19" t="str">
        <f t="shared" si="8"/>
        <v/>
      </c>
      <c r="AD13" s="19" t="str">
        <f t="shared" si="9"/>
        <v/>
      </c>
      <c r="AE13" s="19" t="str">
        <f t="shared" si="10"/>
        <v/>
      </c>
      <c r="AF13" s="7"/>
    </row>
    <row r="14" spans="3:32" s="8" customFormat="1" ht="16.5" customHeight="1" x14ac:dyDescent="0.25">
      <c r="C14" s="54" t="s">
        <v>50</v>
      </c>
      <c r="D14" s="100"/>
      <c r="E14" s="100"/>
      <c r="F14" s="47"/>
      <c r="G14" s="47"/>
      <c r="H14" s="101"/>
      <c r="I14" s="47"/>
      <c r="J14" s="47"/>
      <c r="K14" s="47"/>
      <c r="L14" s="47"/>
      <c r="M14" s="47"/>
      <c r="N14" s="47"/>
      <c r="O14" s="126">
        <f t="shared" si="15"/>
        <v>0</v>
      </c>
      <c r="P14" s="28">
        <f t="shared" si="16"/>
        <v>0</v>
      </c>
      <c r="Q14" s="28">
        <f t="shared" si="11"/>
        <v>0</v>
      </c>
      <c r="R14" s="28">
        <f t="shared" si="12"/>
        <v>0</v>
      </c>
      <c r="S14" s="19" t="str">
        <f t="shared" si="0"/>
        <v/>
      </c>
      <c r="T14" s="19" t="str">
        <f t="shared" si="13"/>
        <v/>
      </c>
      <c r="U14" s="19" t="str">
        <f t="shared" si="14"/>
        <v/>
      </c>
      <c r="V14" s="19" t="str">
        <f t="shared" si="1"/>
        <v/>
      </c>
      <c r="W14" s="19" t="str">
        <f t="shared" si="2"/>
        <v/>
      </c>
      <c r="X14" s="19" t="str">
        <f t="shared" si="3"/>
        <v/>
      </c>
      <c r="Y14" s="19" t="str">
        <f t="shared" si="4"/>
        <v/>
      </c>
      <c r="Z14" s="19" t="str">
        <f t="shared" si="5"/>
        <v/>
      </c>
      <c r="AA14" s="19" t="str">
        <f t="shared" si="6"/>
        <v/>
      </c>
      <c r="AB14" s="19" t="str">
        <f t="shared" si="7"/>
        <v/>
      </c>
      <c r="AC14" s="19" t="str">
        <f t="shared" si="8"/>
        <v/>
      </c>
      <c r="AD14" s="19" t="str">
        <f t="shared" si="9"/>
        <v/>
      </c>
      <c r="AE14" s="19" t="str">
        <f t="shared" si="10"/>
        <v/>
      </c>
      <c r="AF14" s="7"/>
    </row>
    <row r="15" spans="3:32" s="8" customFormat="1" ht="16.5" customHeight="1" x14ac:dyDescent="0.25">
      <c r="C15" s="54" t="s">
        <v>51</v>
      </c>
      <c r="D15" s="100"/>
      <c r="E15" s="100"/>
      <c r="F15" s="47"/>
      <c r="G15" s="47"/>
      <c r="H15" s="101"/>
      <c r="I15" s="47"/>
      <c r="J15" s="47"/>
      <c r="K15" s="47"/>
      <c r="L15" s="47"/>
      <c r="M15" s="47"/>
      <c r="N15" s="47"/>
      <c r="O15" s="126">
        <f t="shared" si="15"/>
        <v>0</v>
      </c>
      <c r="P15" s="28">
        <f t="shared" si="16"/>
        <v>0</v>
      </c>
      <c r="Q15" s="28">
        <f t="shared" si="11"/>
        <v>0</v>
      </c>
      <c r="R15" s="28">
        <f t="shared" si="12"/>
        <v>0</v>
      </c>
      <c r="S15" s="19" t="str">
        <f t="shared" si="0"/>
        <v/>
      </c>
      <c r="T15" s="19" t="str">
        <f t="shared" si="13"/>
        <v/>
      </c>
      <c r="U15" s="19" t="str">
        <f t="shared" si="14"/>
        <v/>
      </c>
      <c r="V15" s="19" t="str">
        <f t="shared" si="1"/>
        <v/>
      </c>
      <c r="W15" s="19" t="str">
        <f t="shared" si="2"/>
        <v/>
      </c>
      <c r="X15" s="19" t="str">
        <f t="shared" si="3"/>
        <v/>
      </c>
      <c r="Y15" s="19" t="str">
        <f t="shared" si="4"/>
        <v/>
      </c>
      <c r="Z15" s="19" t="str">
        <f t="shared" si="5"/>
        <v/>
      </c>
      <c r="AA15" s="19" t="str">
        <f t="shared" si="6"/>
        <v/>
      </c>
      <c r="AB15" s="19" t="str">
        <f t="shared" si="7"/>
        <v/>
      </c>
      <c r="AC15" s="19" t="str">
        <f t="shared" si="8"/>
        <v/>
      </c>
      <c r="AD15" s="19" t="str">
        <f t="shared" si="9"/>
        <v/>
      </c>
      <c r="AE15" s="19" t="str">
        <f t="shared" si="10"/>
        <v/>
      </c>
      <c r="AF15" s="7"/>
    </row>
    <row r="16" spans="3:32" s="8" customFormat="1" ht="16.5" customHeight="1" x14ac:dyDescent="0.25">
      <c r="C16" s="54" t="s">
        <v>52</v>
      </c>
      <c r="D16" s="100"/>
      <c r="E16" s="100"/>
      <c r="F16" s="47"/>
      <c r="G16" s="47"/>
      <c r="H16" s="101"/>
      <c r="I16" s="47"/>
      <c r="J16" s="47"/>
      <c r="K16" s="47"/>
      <c r="L16" s="47"/>
      <c r="M16" s="47"/>
      <c r="N16" s="47"/>
      <c r="O16" s="126">
        <f t="shared" si="15"/>
        <v>0</v>
      </c>
      <c r="P16" s="28">
        <f t="shared" si="16"/>
        <v>0</v>
      </c>
      <c r="Q16" s="28">
        <f t="shared" si="11"/>
        <v>0</v>
      </c>
      <c r="R16" s="28">
        <f t="shared" si="12"/>
        <v>0</v>
      </c>
      <c r="S16" s="19" t="str">
        <f t="shared" si="0"/>
        <v/>
      </c>
      <c r="T16" s="19" t="str">
        <f t="shared" si="13"/>
        <v/>
      </c>
      <c r="U16" s="19" t="str">
        <f t="shared" si="14"/>
        <v/>
      </c>
      <c r="V16" s="19" t="str">
        <f t="shared" si="1"/>
        <v/>
      </c>
      <c r="W16" s="19" t="str">
        <f t="shared" si="2"/>
        <v/>
      </c>
      <c r="X16" s="19" t="str">
        <f t="shared" si="3"/>
        <v/>
      </c>
      <c r="Y16" s="19" t="str">
        <f t="shared" si="4"/>
        <v/>
      </c>
      <c r="Z16" s="19" t="str">
        <f t="shared" si="5"/>
        <v/>
      </c>
      <c r="AA16" s="19" t="str">
        <f t="shared" si="6"/>
        <v/>
      </c>
      <c r="AB16" s="19" t="str">
        <f t="shared" si="7"/>
        <v/>
      </c>
      <c r="AC16" s="19" t="str">
        <f t="shared" si="8"/>
        <v/>
      </c>
      <c r="AD16" s="19" t="str">
        <f t="shared" si="9"/>
        <v/>
      </c>
      <c r="AE16" s="19" t="str">
        <f t="shared" si="10"/>
        <v/>
      </c>
      <c r="AF16" s="7"/>
    </row>
    <row r="17" spans="3:32" s="8" customFormat="1" ht="16.5" customHeight="1" x14ac:dyDescent="0.25">
      <c r="C17" s="54" t="s">
        <v>53</v>
      </c>
      <c r="D17" s="100"/>
      <c r="E17" s="100"/>
      <c r="F17" s="47"/>
      <c r="G17" s="47"/>
      <c r="H17" s="101"/>
      <c r="I17" s="47"/>
      <c r="J17" s="47"/>
      <c r="K17" s="47"/>
      <c r="L17" s="47"/>
      <c r="M17" s="47"/>
      <c r="N17" s="47"/>
      <c r="O17" s="126">
        <f t="shared" si="15"/>
        <v>0</v>
      </c>
      <c r="P17" s="28">
        <f t="shared" si="16"/>
        <v>0</v>
      </c>
      <c r="Q17" s="28">
        <f t="shared" si="11"/>
        <v>0</v>
      </c>
      <c r="R17" s="28">
        <f t="shared" si="12"/>
        <v>0</v>
      </c>
      <c r="S17" s="19" t="str">
        <f t="shared" si="0"/>
        <v/>
      </c>
      <c r="T17" s="19" t="str">
        <f t="shared" si="13"/>
        <v/>
      </c>
      <c r="U17" s="19" t="str">
        <f t="shared" si="14"/>
        <v/>
      </c>
      <c r="V17" s="19" t="str">
        <f t="shared" si="1"/>
        <v/>
      </c>
      <c r="W17" s="19" t="str">
        <f t="shared" si="2"/>
        <v/>
      </c>
      <c r="X17" s="19" t="str">
        <f t="shared" si="3"/>
        <v/>
      </c>
      <c r="Y17" s="19" t="str">
        <f t="shared" si="4"/>
        <v/>
      </c>
      <c r="Z17" s="19" t="str">
        <f t="shared" si="5"/>
        <v/>
      </c>
      <c r="AA17" s="19" t="str">
        <f t="shared" si="6"/>
        <v/>
      </c>
      <c r="AB17" s="19" t="str">
        <f t="shared" si="7"/>
        <v/>
      </c>
      <c r="AC17" s="19" t="str">
        <f t="shared" si="8"/>
        <v/>
      </c>
      <c r="AD17" s="19" t="str">
        <f t="shared" si="9"/>
        <v/>
      </c>
      <c r="AE17" s="19" t="str">
        <f t="shared" si="10"/>
        <v/>
      </c>
      <c r="AF17" s="7"/>
    </row>
    <row r="18" spans="3:32" s="8" customFormat="1" ht="16.5" customHeight="1" x14ac:dyDescent="0.25">
      <c r="C18" s="54" t="s">
        <v>54</v>
      </c>
      <c r="D18" s="100"/>
      <c r="E18" s="100"/>
      <c r="F18" s="47"/>
      <c r="G18" s="47"/>
      <c r="H18" s="101"/>
      <c r="I18" s="47"/>
      <c r="J18" s="47"/>
      <c r="K18" s="47"/>
      <c r="L18" s="47"/>
      <c r="M18" s="47"/>
      <c r="N18" s="47"/>
      <c r="O18" s="126">
        <f t="shared" si="15"/>
        <v>0</v>
      </c>
      <c r="P18" s="28">
        <f t="shared" si="16"/>
        <v>0</v>
      </c>
      <c r="Q18" s="28">
        <f t="shared" si="11"/>
        <v>0</v>
      </c>
      <c r="R18" s="28">
        <f t="shared" si="12"/>
        <v>0</v>
      </c>
      <c r="S18" s="19" t="str">
        <f t="shared" si="0"/>
        <v/>
      </c>
      <c r="T18" s="19" t="str">
        <f t="shared" si="13"/>
        <v/>
      </c>
      <c r="U18" s="19" t="str">
        <f t="shared" si="14"/>
        <v/>
      </c>
      <c r="V18" s="19" t="str">
        <f t="shared" si="1"/>
        <v/>
      </c>
      <c r="W18" s="19" t="str">
        <f t="shared" si="2"/>
        <v/>
      </c>
      <c r="X18" s="19" t="str">
        <f t="shared" si="3"/>
        <v/>
      </c>
      <c r="Y18" s="19" t="str">
        <f t="shared" si="4"/>
        <v/>
      </c>
      <c r="Z18" s="19" t="str">
        <f t="shared" si="5"/>
        <v/>
      </c>
      <c r="AA18" s="19" t="str">
        <f t="shared" si="6"/>
        <v/>
      </c>
      <c r="AB18" s="19" t="str">
        <f t="shared" si="7"/>
        <v/>
      </c>
      <c r="AC18" s="19" t="str">
        <f t="shared" si="8"/>
        <v/>
      </c>
      <c r="AD18" s="19" t="str">
        <f t="shared" si="9"/>
        <v/>
      </c>
      <c r="AE18" s="19" t="str">
        <f t="shared" si="10"/>
        <v/>
      </c>
      <c r="AF18" s="7"/>
    </row>
    <row r="19" spans="3:32" s="8" customFormat="1" ht="15.75" x14ac:dyDescent="0.25">
      <c r="C19" s="54" t="s">
        <v>55</v>
      </c>
      <c r="D19" s="100"/>
      <c r="E19" s="100"/>
      <c r="F19" s="47"/>
      <c r="G19" s="47"/>
      <c r="H19" s="101"/>
      <c r="I19" s="47"/>
      <c r="J19" s="47"/>
      <c r="K19" s="47"/>
      <c r="L19" s="47"/>
      <c r="M19" s="47"/>
      <c r="N19" s="47"/>
      <c r="O19" s="126">
        <f t="shared" si="15"/>
        <v>0</v>
      </c>
      <c r="P19" s="28">
        <f t="shared" si="16"/>
        <v>0</v>
      </c>
      <c r="Q19" s="28">
        <f t="shared" si="11"/>
        <v>0</v>
      </c>
      <c r="R19" s="28">
        <f t="shared" si="12"/>
        <v>0</v>
      </c>
      <c r="S19" s="19" t="str">
        <f t="shared" si="0"/>
        <v/>
      </c>
      <c r="T19" s="19" t="str">
        <f t="shared" si="13"/>
        <v/>
      </c>
      <c r="U19" s="19" t="str">
        <f t="shared" si="14"/>
        <v/>
      </c>
      <c r="V19" s="19" t="str">
        <f t="shared" si="1"/>
        <v/>
      </c>
      <c r="W19" s="19" t="str">
        <f t="shared" si="2"/>
        <v/>
      </c>
      <c r="X19" s="19" t="str">
        <f t="shared" si="3"/>
        <v/>
      </c>
      <c r="Y19" s="19" t="str">
        <f t="shared" si="4"/>
        <v/>
      </c>
      <c r="Z19" s="19" t="str">
        <f t="shared" si="5"/>
        <v/>
      </c>
      <c r="AA19" s="19" t="str">
        <f t="shared" si="6"/>
        <v/>
      </c>
      <c r="AB19" s="19" t="str">
        <f t="shared" si="7"/>
        <v/>
      </c>
      <c r="AC19" s="19" t="str">
        <f t="shared" si="8"/>
        <v/>
      </c>
      <c r="AD19" s="19" t="str">
        <f t="shared" si="9"/>
        <v/>
      </c>
      <c r="AE19" s="19" t="str">
        <f t="shared" si="10"/>
        <v/>
      </c>
      <c r="AF19" s="7"/>
    </row>
    <row r="20" spans="3:32" s="8" customFormat="1" ht="15.75" x14ac:dyDescent="0.25">
      <c r="C20" s="54" t="s">
        <v>56</v>
      </c>
      <c r="D20" s="100"/>
      <c r="E20" s="100"/>
      <c r="F20" s="47"/>
      <c r="G20" s="47"/>
      <c r="H20" s="101"/>
      <c r="I20" s="47"/>
      <c r="J20" s="47"/>
      <c r="K20" s="47"/>
      <c r="L20" s="47"/>
      <c r="M20" s="47"/>
      <c r="N20" s="47"/>
      <c r="O20" s="126">
        <f t="shared" si="15"/>
        <v>0</v>
      </c>
      <c r="P20" s="28">
        <f t="shared" si="16"/>
        <v>0</v>
      </c>
      <c r="Q20" s="28">
        <f t="shared" si="11"/>
        <v>0</v>
      </c>
      <c r="R20" s="28">
        <f t="shared" si="12"/>
        <v>0</v>
      </c>
      <c r="S20" s="19" t="str">
        <f t="shared" si="0"/>
        <v/>
      </c>
      <c r="T20" s="19" t="str">
        <f t="shared" si="13"/>
        <v/>
      </c>
      <c r="U20" s="19" t="str">
        <f t="shared" si="14"/>
        <v/>
      </c>
      <c r="V20" s="19" t="str">
        <f t="shared" si="1"/>
        <v/>
      </c>
      <c r="W20" s="19" t="str">
        <f t="shared" si="2"/>
        <v/>
      </c>
      <c r="X20" s="19" t="str">
        <f t="shared" si="3"/>
        <v/>
      </c>
      <c r="Y20" s="19" t="str">
        <f t="shared" si="4"/>
        <v/>
      </c>
      <c r="Z20" s="19" t="str">
        <f t="shared" si="5"/>
        <v/>
      </c>
      <c r="AA20" s="19" t="str">
        <f t="shared" si="6"/>
        <v/>
      </c>
      <c r="AB20" s="19" t="str">
        <f t="shared" si="7"/>
        <v/>
      </c>
      <c r="AC20" s="19" t="str">
        <f t="shared" si="8"/>
        <v/>
      </c>
      <c r="AD20" s="19" t="str">
        <f t="shared" si="9"/>
        <v/>
      </c>
      <c r="AE20" s="19" t="str">
        <f t="shared" si="10"/>
        <v/>
      </c>
      <c r="AF20" s="7"/>
    </row>
    <row r="21" spans="3:32" s="8" customFormat="1" ht="15.75" x14ac:dyDescent="0.25">
      <c r="C21" s="54" t="s">
        <v>57</v>
      </c>
      <c r="D21" s="100"/>
      <c r="E21" s="100"/>
      <c r="F21" s="47"/>
      <c r="G21" s="47"/>
      <c r="H21" s="101"/>
      <c r="I21" s="47"/>
      <c r="J21" s="47"/>
      <c r="K21" s="47"/>
      <c r="L21" s="47"/>
      <c r="M21" s="47"/>
      <c r="N21" s="47"/>
      <c r="O21" s="126">
        <f t="shared" si="15"/>
        <v>0</v>
      </c>
      <c r="P21" s="28">
        <f t="shared" si="16"/>
        <v>0</v>
      </c>
      <c r="Q21" s="28">
        <f t="shared" si="11"/>
        <v>0</v>
      </c>
      <c r="R21" s="28">
        <f t="shared" si="12"/>
        <v>0</v>
      </c>
      <c r="S21" s="19" t="str">
        <f t="shared" si="0"/>
        <v/>
      </c>
      <c r="T21" s="19" t="str">
        <f t="shared" si="13"/>
        <v/>
      </c>
      <c r="U21" s="19" t="str">
        <f t="shared" si="14"/>
        <v/>
      </c>
      <c r="V21" s="19" t="str">
        <f t="shared" si="1"/>
        <v/>
      </c>
      <c r="W21" s="19" t="str">
        <f t="shared" si="2"/>
        <v/>
      </c>
      <c r="X21" s="19" t="str">
        <f t="shared" si="3"/>
        <v/>
      </c>
      <c r="Y21" s="19" t="str">
        <f t="shared" si="4"/>
        <v/>
      </c>
      <c r="Z21" s="19" t="str">
        <f t="shared" si="5"/>
        <v/>
      </c>
      <c r="AA21" s="19" t="str">
        <f t="shared" si="6"/>
        <v/>
      </c>
      <c r="AB21" s="19" t="str">
        <f t="shared" si="7"/>
        <v/>
      </c>
      <c r="AC21" s="19" t="str">
        <f t="shared" si="8"/>
        <v/>
      </c>
      <c r="AD21" s="19" t="str">
        <f t="shared" si="9"/>
        <v/>
      </c>
      <c r="AE21" s="19" t="str">
        <f t="shared" si="10"/>
        <v/>
      </c>
      <c r="AF21" s="7"/>
    </row>
    <row r="22" spans="3:32" s="8" customFormat="1" ht="15.75" x14ac:dyDescent="0.25">
      <c r="C22" s="63" t="s">
        <v>58</v>
      </c>
      <c r="D22" s="100"/>
      <c r="E22" s="100"/>
      <c r="F22" s="47"/>
      <c r="G22" s="47"/>
      <c r="H22" s="101"/>
      <c r="I22" s="47"/>
      <c r="J22" s="47"/>
      <c r="K22" s="47"/>
      <c r="L22" s="47"/>
      <c r="M22" s="47"/>
      <c r="N22" s="47"/>
      <c r="O22" s="126">
        <f t="shared" si="15"/>
        <v>0</v>
      </c>
      <c r="P22" s="28">
        <f t="shared" si="16"/>
        <v>0</v>
      </c>
      <c r="Q22" s="28">
        <f t="shared" si="11"/>
        <v>0</v>
      </c>
      <c r="R22" s="28">
        <f t="shared" si="12"/>
        <v>0</v>
      </c>
      <c r="S22" s="19" t="str">
        <f t="shared" si="0"/>
        <v/>
      </c>
      <c r="T22" s="19" t="str">
        <f t="shared" si="13"/>
        <v/>
      </c>
      <c r="U22" s="19" t="str">
        <f t="shared" si="14"/>
        <v/>
      </c>
      <c r="V22" s="19" t="str">
        <f t="shared" si="1"/>
        <v/>
      </c>
      <c r="W22" s="19" t="str">
        <f t="shared" si="2"/>
        <v/>
      </c>
      <c r="X22" s="19" t="str">
        <f t="shared" si="3"/>
        <v/>
      </c>
      <c r="Y22" s="19" t="str">
        <f t="shared" si="4"/>
        <v/>
      </c>
      <c r="Z22" s="19" t="str">
        <f t="shared" si="5"/>
        <v/>
      </c>
      <c r="AA22" s="19" t="str">
        <f t="shared" si="6"/>
        <v/>
      </c>
      <c r="AB22" s="19" t="str">
        <f t="shared" si="7"/>
        <v/>
      </c>
      <c r="AC22" s="19" t="str">
        <f t="shared" si="8"/>
        <v/>
      </c>
      <c r="AD22" s="19" t="str">
        <f t="shared" si="9"/>
        <v/>
      </c>
      <c r="AE22" s="19" t="str">
        <f t="shared" si="10"/>
        <v/>
      </c>
      <c r="AF22" s="7"/>
    </row>
    <row r="23" spans="3:32" s="8" customFormat="1" ht="15.75" x14ac:dyDescent="0.25">
      <c r="C23" s="64" t="s">
        <v>59</v>
      </c>
      <c r="D23" s="100"/>
      <c r="E23" s="100"/>
      <c r="F23" s="47"/>
      <c r="G23" s="47"/>
      <c r="H23" s="101"/>
      <c r="I23" s="47"/>
      <c r="J23" s="47"/>
      <c r="K23" s="47"/>
      <c r="L23" s="47"/>
      <c r="M23" s="47"/>
      <c r="N23" s="47"/>
      <c r="O23" s="126">
        <f t="shared" si="15"/>
        <v>0</v>
      </c>
      <c r="P23" s="28">
        <f t="shared" si="16"/>
        <v>0</v>
      </c>
      <c r="Q23" s="28">
        <f t="shared" si="11"/>
        <v>0</v>
      </c>
      <c r="R23" s="28">
        <f t="shared" si="12"/>
        <v>0</v>
      </c>
      <c r="S23" s="19" t="str">
        <f t="shared" si="0"/>
        <v/>
      </c>
      <c r="T23" s="19" t="str">
        <f t="shared" si="13"/>
        <v/>
      </c>
      <c r="U23" s="19" t="str">
        <f t="shared" si="14"/>
        <v/>
      </c>
      <c r="V23" s="19" t="str">
        <f t="shared" si="1"/>
        <v/>
      </c>
      <c r="W23" s="19" t="str">
        <f t="shared" si="2"/>
        <v/>
      </c>
      <c r="X23" s="19" t="str">
        <f t="shared" si="3"/>
        <v/>
      </c>
      <c r="Y23" s="19" t="str">
        <f t="shared" si="4"/>
        <v/>
      </c>
      <c r="Z23" s="19" t="str">
        <f t="shared" si="5"/>
        <v/>
      </c>
      <c r="AA23" s="19" t="str">
        <f t="shared" si="6"/>
        <v/>
      </c>
      <c r="AB23" s="19" t="str">
        <f t="shared" si="7"/>
        <v/>
      </c>
      <c r="AC23" s="19" t="str">
        <f t="shared" si="8"/>
        <v/>
      </c>
      <c r="AD23" s="19" t="str">
        <f t="shared" si="9"/>
        <v/>
      </c>
      <c r="AE23" s="19" t="str">
        <f t="shared" si="10"/>
        <v/>
      </c>
      <c r="AF23" s="7"/>
    </row>
    <row r="24" spans="3:32" s="8" customFormat="1" ht="15.75" x14ac:dyDescent="0.25">
      <c r="C24" s="16" t="s">
        <v>60</v>
      </c>
      <c r="D24" s="100"/>
      <c r="E24" s="100"/>
      <c r="F24" s="47"/>
      <c r="G24" s="47"/>
      <c r="H24" s="101"/>
      <c r="I24" s="47"/>
      <c r="J24" s="47"/>
      <c r="K24" s="47"/>
      <c r="L24" s="47"/>
      <c r="M24" s="47"/>
      <c r="N24" s="47"/>
      <c r="O24" s="126">
        <f t="shared" si="15"/>
        <v>0</v>
      </c>
      <c r="P24" s="28">
        <f t="shared" si="16"/>
        <v>0</v>
      </c>
      <c r="Q24" s="28">
        <f t="shared" si="11"/>
        <v>0</v>
      </c>
      <c r="R24" s="28">
        <f t="shared" si="12"/>
        <v>0</v>
      </c>
      <c r="S24" s="19" t="str">
        <f t="shared" si="0"/>
        <v/>
      </c>
      <c r="T24" s="19" t="str">
        <f t="shared" si="13"/>
        <v/>
      </c>
      <c r="U24" s="19" t="str">
        <f t="shared" si="14"/>
        <v/>
      </c>
      <c r="V24" s="19" t="str">
        <f t="shared" si="1"/>
        <v/>
      </c>
      <c r="W24" s="19" t="str">
        <f t="shared" si="2"/>
        <v/>
      </c>
      <c r="X24" s="19" t="str">
        <f t="shared" si="3"/>
        <v/>
      </c>
      <c r="Y24" s="19" t="str">
        <f t="shared" si="4"/>
        <v/>
      </c>
      <c r="Z24" s="19" t="str">
        <f t="shared" si="5"/>
        <v/>
      </c>
      <c r="AA24" s="19" t="str">
        <f t="shared" si="6"/>
        <v/>
      </c>
      <c r="AB24" s="19" t="str">
        <f t="shared" si="7"/>
        <v/>
      </c>
      <c r="AC24" s="19" t="str">
        <f t="shared" si="8"/>
        <v/>
      </c>
      <c r="AD24" s="19" t="str">
        <f t="shared" si="9"/>
        <v/>
      </c>
      <c r="AE24" s="19" t="str">
        <f t="shared" si="10"/>
        <v/>
      </c>
      <c r="AF24" s="7"/>
    </row>
    <row r="25" spans="3:32" s="8" customFormat="1" ht="15.75" x14ac:dyDescent="0.25">
      <c r="C25" s="16" t="s">
        <v>61</v>
      </c>
      <c r="D25" s="100"/>
      <c r="E25" s="100"/>
      <c r="F25" s="47"/>
      <c r="G25" s="47"/>
      <c r="H25" s="101"/>
      <c r="I25" s="47"/>
      <c r="J25" s="47"/>
      <c r="K25" s="47"/>
      <c r="L25" s="47"/>
      <c r="M25" s="47"/>
      <c r="N25" s="47"/>
      <c r="O25" s="126">
        <f t="shared" si="15"/>
        <v>0</v>
      </c>
      <c r="P25" s="28">
        <f t="shared" si="16"/>
        <v>0</v>
      </c>
      <c r="Q25" s="28">
        <f t="shared" si="11"/>
        <v>0</v>
      </c>
      <c r="R25" s="28">
        <f t="shared" si="12"/>
        <v>0</v>
      </c>
      <c r="S25" s="19" t="str">
        <f t="shared" si="0"/>
        <v/>
      </c>
      <c r="T25" s="19" t="str">
        <f t="shared" si="13"/>
        <v/>
      </c>
      <c r="U25" s="19" t="str">
        <f t="shared" si="14"/>
        <v/>
      </c>
      <c r="V25" s="19" t="str">
        <f t="shared" si="1"/>
        <v/>
      </c>
      <c r="W25" s="19" t="str">
        <f t="shared" si="2"/>
        <v/>
      </c>
      <c r="X25" s="19" t="str">
        <f t="shared" si="3"/>
        <v/>
      </c>
      <c r="Y25" s="19" t="str">
        <f t="shared" si="4"/>
        <v/>
      </c>
      <c r="Z25" s="19" t="str">
        <f t="shared" si="5"/>
        <v/>
      </c>
      <c r="AA25" s="19" t="str">
        <f t="shared" si="6"/>
        <v/>
      </c>
      <c r="AB25" s="19" t="str">
        <f t="shared" si="7"/>
        <v/>
      </c>
      <c r="AC25" s="19" t="str">
        <f t="shared" si="8"/>
        <v/>
      </c>
      <c r="AD25" s="19" t="str">
        <f t="shared" si="9"/>
        <v/>
      </c>
      <c r="AE25" s="19" t="str">
        <f t="shared" si="10"/>
        <v/>
      </c>
      <c r="AF25" s="7"/>
    </row>
    <row r="26" spans="3:32" ht="15.75" x14ac:dyDescent="0.25">
      <c r="C26" s="16" t="s">
        <v>8</v>
      </c>
      <c r="D26" s="100"/>
      <c r="E26" s="100"/>
      <c r="F26" s="47"/>
      <c r="G26" s="47"/>
      <c r="H26" s="101"/>
      <c r="I26" s="47"/>
      <c r="J26" s="47"/>
      <c r="K26" s="47"/>
      <c r="L26" s="47"/>
      <c r="M26" s="47"/>
      <c r="N26" s="47"/>
      <c r="O26" s="126">
        <f t="shared" si="15"/>
        <v>0</v>
      </c>
      <c r="P26" s="28">
        <f t="shared" si="16"/>
        <v>0</v>
      </c>
      <c r="Q26" s="28">
        <f t="shared" si="11"/>
        <v>0</v>
      </c>
      <c r="R26" s="28">
        <f t="shared" si="12"/>
        <v>0</v>
      </c>
      <c r="S26" s="19" t="str">
        <f t="shared" si="0"/>
        <v/>
      </c>
      <c r="T26" s="19" t="str">
        <f t="shared" si="13"/>
        <v/>
      </c>
      <c r="U26" s="19" t="str">
        <f t="shared" si="14"/>
        <v/>
      </c>
      <c r="V26" s="19" t="str">
        <f t="shared" si="1"/>
        <v/>
      </c>
      <c r="W26" s="19" t="str">
        <f t="shared" si="2"/>
        <v/>
      </c>
      <c r="X26" s="19" t="str">
        <f t="shared" si="3"/>
        <v/>
      </c>
      <c r="Y26" s="19" t="str">
        <f t="shared" si="4"/>
        <v/>
      </c>
      <c r="Z26" s="19" t="str">
        <f t="shared" si="5"/>
        <v/>
      </c>
      <c r="AA26" s="19" t="str">
        <f t="shared" si="6"/>
        <v/>
      </c>
      <c r="AB26" s="19" t="str">
        <f t="shared" si="7"/>
        <v/>
      </c>
      <c r="AC26" s="19" t="str">
        <f t="shared" si="8"/>
        <v/>
      </c>
      <c r="AD26" s="19" t="str">
        <f t="shared" si="9"/>
        <v/>
      </c>
      <c r="AE26" s="19" t="str">
        <f t="shared" si="10"/>
        <v/>
      </c>
      <c r="AF26" s="7"/>
    </row>
    <row r="27" spans="3:32" ht="15.75" x14ac:dyDescent="0.25">
      <c r="C27" s="16" t="s">
        <v>7</v>
      </c>
      <c r="D27" s="100"/>
      <c r="E27" s="100"/>
      <c r="F27" s="47"/>
      <c r="G27" s="47"/>
      <c r="H27" s="101"/>
      <c r="I27" s="47"/>
      <c r="J27" s="47"/>
      <c r="K27" s="47"/>
      <c r="L27" s="47"/>
      <c r="M27" s="47"/>
      <c r="N27" s="47"/>
      <c r="O27" s="126">
        <f t="shared" si="15"/>
        <v>0</v>
      </c>
      <c r="P27" s="28">
        <f t="shared" si="16"/>
        <v>0</v>
      </c>
      <c r="Q27" s="28">
        <f t="shared" si="11"/>
        <v>0</v>
      </c>
      <c r="R27" s="28">
        <f t="shared" si="12"/>
        <v>0</v>
      </c>
      <c r="S27" s="19" t="str">
        <f t="shared" si="0"/>
        <v/>
      </c>
      <c r="T27" s="19" t="str">
        <f t="shared" si="13"/>
        <v/>
      </c>
      <c r="U27" s="19" t="str">
        <f t="shared" si="14"/>
        <v/>
      </c>
      <c r="V27" s="19" t="str">
        <f t="shared" si="1"/>
        <v/>
      </c>
      <c r="W27" s="19" t="str">
        <f t="shared" si="2"/>
        <v/>
      </c>
      <c r="X27" s="19" t="str">
        <f t="shared" si="3"/>
        <v/>
      </c>
      <c r="Y27" s="19" t="str">
        <f t="shared" si="4"/>
        <v/>
      </c>
      <c r="Z27" s="19" t="str">
        <f t="shared" si="5"/>
        <v/>
      </c>
      <c r="AA27" s="19" t="str">
        <f t="shared" si="6"/>
        <v/>
      </c>
      <c r="AB27" s="19" t="str">
        <f t="shared" si="7"/>
        <v/>
      </c>
      <c r="AC27" s="19" t="str">
        <f t="shared" si="8"/>
        <v/>
      </c>
      <c r="AD27" s="19" t="str">
        <f t="shared" si="9"/>
        <v/>
      </c>
      <c r="AE27" s="19" t="str">
        <f t="shared" si="10"/>
        <v/>
      </c>
      <c r="AF27" s="7"/>
    </row>
    <row r="28" spans="3:32" ht="15.75" x14ac:dyDescent="0.25">
      <c r="C28" s="16" t="s">
        <v>9</v>
      </c>
      <c r="D28" s="100"/>
      <c r="E28" s="100"/>
      <c r="F28" s="47"/>
      <c r="G28" s="47"/>
      <c r="H28" s="101"/>
      <c r="I28" s="47"/>
      <c r="J28" s="47"/>
      <c r="K28" s="47"/>
      <c r="L28" s="47"/>
      <c r="M28" s="47"/>
      <c r="N28" s="47"/>
      <c r="O28" s="126">
        <f t="shared" si="15"/>
        <v>0</v>
      </c>
      <c r="P28" s="28">
        <f t="shared" si="16"/>
        <v>0</v>
      </c>
      <c r="Q28" s="28">
        <f t="shared" si="11"/>
        <v>0</v>
      </c>
      <c r="R28" s="28">
        <f t="shared" si="12"/>
        <v>0</v>
      </c>
      <c r="S28" s="19" t="str">
        <f t="shared" si="0"/>
        <v/>
      </c>
      <c r="T28" s="19" t="str">
        <f t="shared" si="13"/>
        <v/>
      </c>
      <c r="U28" s="19" t="str">
        <f t="shared" si="14"/>
        <v/>
      </c>
      <c r="V28" s="19" t="str">
        <f t="shared" si="1"/>
        <v/>
      </c>
      <c r="W28" s="19" t="str">
        <f t="shared" si="2"/>
        <v/>
      </c>
      <c r="X28" s="19" t="str">
        <f t="shared" si="3"/>
        <v/>
      </c>
      <c r="Y28" s="19" t="str">
        <f t="shared" si="4"/>
        <v/>
      </c>
      <c r="Z28" s="19" t="str">
        <f t="shared" si="5"/>
        <v/>
      </c>
      <c r="AA28" s="19" t="str">
        <f t="shared" si="6"/>
        <v/>
      </c>
      <c r="AB28" s="19" t="str">
        <f t="shared" si="7"/>
        <v/>
      </c>
      <c r="AC28" s="19" t="str">
        <f t="shared" si="8"/>
        <v/>
      </c>
      <c r="AD28" s="19" t="str">
        <f t="shared" si="9"/>
        <v/>
      </c>
      <c r="AE28" s="19" t="str">
        <f t="shared" si="10"/>
        <v/>
      </c>
      <c r="AF28" s="7"/>
    </row>
    <row r="29" spans="3:32" ht="15.75" x14ac:dyDescent="0.25">
      <c r="C29" s="16" t="s">
        <v>10</v>
      </c>
      <c r="D29" s="100"/>
      <c r="E29" s="100"/>
      <c r="F29" s="47"/>
      <c r="G29" s="47"/>
      <c r="H29" s="101"/>
      <c r="I29" s="47"/>
      <c r="J29" s="47"/>
      <c r="K29" s="47"/>
      <c r="L29" s="47"/>
      <c r="M29" s="47"/>
      <c r="N29" s="47"/>
      <c r="O29" s="126">
        <f t="shared" si="15"/>
        <v>0</v>
      </c>
      <c r="P29" s="28">
        <f t="shared" si="16"/>
        <v>0</v>
      </c>
      <c r="Q29" s="28">
        <f t="shared" si="11"/>
        <v>0</v>
      </c>
      <c r="R29" s="28">
        <f t="shared" si="12"/>
        <v>0</v>
      </c>
      <c r="S29" s="19" t="str">
        <f t="shared" si="0"/>
        <v/>
      </c>
      <c r="T29" s="19" t="str">
        <f t="shared" si="13"/>
        <v/>
      </c>
      <c r="U29" s="19" t="str">
        <f t="shared" si="14"/>
        <v/>
      </c>
      <c r="V29" s="19" t="str">
        <f t="shared" si="1"/>
        <v/>
      </c>
      <c r="W29" s="19" t="str">
        <f t="shared" si="2"/>
        <v/>
      </c>
      <c r="X29" s="19" t="str">
        <f t="shared" si="3"/>
        <v/>
      </c>
      <c r="Y29" s="19" t="str">
        <f t="shared" si="4"/>
        <v/>
      </c>
      <c r="Z29" s="19" t="str">
        <f t="shared" si="5"/>
        <v/>
      </c>
      <c r="AA29" s="19" t="str">
        <f t="shared" si="6"/>
        <v/>
      </c>
      <c r="AB29" s="19" t="str">
        <f t="shared" si="7"/>
        <v/>
      </c>
      <c r="AC29" s="19" t="str">
        <f t="shared" si="8"/>
        <v/>
      </c>
      <c r="AD29" s="19" t="str">
        <f t="shared" si="9"/>
        <v/>
      </c>
      <c r="AE29" s="19" t="str">
        <f t="shared" si="10"/>
        <v/>
      </c>
      <c r="AF29" s="7"/>
    </row>
    <row r="30" spans="3:32" ht="15.75" x14ac:dyDescent="0.25">
      <c r="C30" s="16" t="s">
        <v>11</v>
      </c>
      <c r="D30" s="100"/>
      <c r="E30" s="100"/>
      <c r="F30" s="47"/>
      <c r="G30" s="47"/>
      <c r="H30" s="101"/>
      <c r="I30" s="47"/>
      <c r="J30" s="47"/>
      <c r="K30" s="47"/>
      <c r="L30" s="47"/>
      <c r="M30" s="47"/>
      <c r="N30" s="47"/>
      <c r="O30" s="126">
        <f t="shared" si="15"/>
        <v>0</v>
      </c>
      <c r="P30" s="28">
        <f t="shared" si="16"/>
        <v>0</v>
      </c>
      <c r="Q30" s="28">
        <f t="shared" si="11"/>
        <v>0</v>
      </c>
      <c r="R30" s="28">
        <f t="shared" si="12"/>
        <v>0</v>
      </c>
      <c r="S30" s="19" t="str">
        <f t="shared" si="0"/>
        <v/>
      </c>
      <c r="T30" s="19" t="str">
        <f t="shared" si="13"/>
        <v/>
      </c>
      <c r="U30" s="19" t="str">
        <f t="shared" si="14"/>
        <v/>
      </c>
      <c r="V30" s="19" t="str">
        <f t="shared" si="1"/>
        <v/>
      </c>
      <c r="W30" s="19" t="str">
        <f t="shared" si="2"/>
        <v/>
      </c>
      <c r="X30" s="19" t="str">
        <f t="shared" si="3"/>
        <v/>
      </c>
      <c r="Y30" s="19" t="str">
        <f t="shared" si="4"/>
        <v/>
      </c>
      <c r="Z30" s="19" t="str">
        <f t="shared" si="5"/>
        <v/>
      </c>
      <c r="AA30" s="19" t="str">
        <f t="shared" si="6"/>
        <v/>
      </c>
      <c r="AB30" s="19" t="str">
        <f t="shared" si="7"/>
        <v/>
      </c>
      <c r="AC30" s="19" t="str">
        <f t="shared" si="8"/>
        <v/>
      </c>
      <c r="AD30" s="19" t="str">
        <f t="shared" si="9"/>
        <v/>
      </c>
      <c r="AE30" s="19" t="str">
        <f t="shared" si="10"/>
        <v/>
      </c>
      <c r="AF30" s="7"/>
    </row>
    <row r="31" spans="3:32" ht="15.75" x14ac:dyDescent="0.25">
      <c r="C31" s="16" t="s">
        <v>12</v>
      </c>
      <c r="D31" s="100"/>
      <c r="E31" s="100"/>
      <c r="F31" s="47"/>
      <c r="G31" s="47"/>
      <c r="H31" s="101"/>
      <c r="I31" s="47"/>
      <c r="J31" s="47"/>
      <c r="K31" s="47"/>
      <c r="L31" s="47"/>
      <c r="M31" s="47"/>
      <c r="N31" s="47"/>
      <c r="O31" s="126">
        <f t="shared" si="15"/>
        <v>0</v>
      </c>
      <c r="P31" s="28">
        <f t="shared" si="16"/>
        <v>0</v>
      </c>
      <c r="Q31" s="28">
        <f t="shared" si="11"/>
        <v>0</v>
      </c>
      <c r="R31" s="28">
        <f t="shared" si="12"/>
        <v>0</v>
      </c>
      <c r="S31" s="19" t="str">
        <f t="shared" si="0"/>
        <v/>
      </c>
      <c r="T31" s="19" t="str">
        <f t="shared" si="13"/>
        <v/>
      </c>
      <c r="U31" s="19" t="str">
        <f t="shared" si="14"/>
        <v/>
      </c>
      <c r="V31" s="19" t="str">
        <f t="shared" si="1"/>
        <v/>
      </c>
      <c r="W31" s="19" t="str">
        <f t="shared" si="2"/>
        <v/>
      </c>
      <c r="X31" s="19" t="str">
        <f t="shared" si="3"/>
        <v/>
      </c>
      <c r="Y31" s="19" t="str">
        <f t="shared" si="4"/>
        <v/>
      </c>
      <c r="Z31" s="19" t="str">
        <f t="shared" si="5"/>
        <v/>
      </c>
      <c r="AA31" s="19" t="str">
        <f t="shared" si="6"/>
        <v/>
      </c>
      <c r="AB31" s="19" t="str">
        <f t="shared" si="7"/>
        <v/>
      </c>
      <c r="AC31" s="19" t="str">
        <f t="shared" si="8"/>
        <v/>
      </c>
      <c r="AD31" s="19" t="str">
        <f t="shared" si="9"/>
        <v/>
      </c>
      <c r="AE31" s="19" t="str">
        <f t="shared" si="10"/>
        <v/>
      </c>
      <c r="AF31" s="7"/>
    </row>
    <row r="32" spans="3:32" ht="15.75" x14ac:dyDescent="0.25">
      <c r="C32" s="16" t="s">
        <v>13</v>
      </c>
      <c r="D32" s="100"/>
      <c r="E32" s="100"/>
      <c r="F32" s="47"/>
      <c r="G32" s="47"/>
      <c r="H32" s="101"/>
      <c r="I32" s="47"/>
      <c r="J32" s="47"/>
      <c r="K32" s="47"/>
      <c r="L32" s="47"/>
      <c r="M32" s="47"/>
      <c r="N32" s="47"/>
      <c r="O32" s="126">
        <f t="shared" si="15"/>
        <v>0</v>
      </c>
      <c r="P32" s="28">
        <f t="shared" si="16"/>
        <v>0</v>
      </c>
      <c r="Q32" s="28">
        <f t="shared" si="11"/>
        <v>0</v>
      </c>
      <c r="R32" s="28">
        <f t="shared" si="12"/>
        <v>0</v>
      </c>
      <c r="S32" s="19" t="str">
        <f t="shared" si="0"/>
        <v/>
      </c>
      <c r="T32" s="19" t="str">
        <f t="shared" si="13"/>
        <v/>
      </c>
      <c r="U32" s="19" t="str">
        <f t="shared" si="14"/>
        <v/>
      </c>
      <c r="V32" s="19" t="str">
        <f t="shared" si="1"/>
        <v/>
      </c>
      <c r="W32" s="19" t="str">
        <f t="shared" si="2"/>
        <v/>
      </c>
      <c r="X32" s="19" t="str">
        <f t="shared" si="3"/>
        <v/>
      </c>
      <c r="Y32" s="19" t="str">
        <f t="shared" si="4"/>
        <v/>
      </c>
      <c r="Z32" s="19" t="str">
        <f t="shared" si="5"/>
        <v/>
      </c>
      <c r="AA32" s="19" t="str">
        <f t="shared" si="6"/>
        <v/>
      </c>
      <c r="AB32" s="19" t="str">
        <f t="shared" si="7"/>
        <v/>
      </c>
      <c r="AC32" s="19" t="str">
        <f t="shared" si="8"/>
        <v/>
      </c>
      <c r="AD32" s="19" t="str">
        <f t="shared" si="9"/>
        <v/>
      </c>
      <c r="AE32" s="19" t="str">
        <f t="shared" si="10"/>
        <v/>
      </c>
      <c r="AF32" s="7"/>
    </row>
    <row r="33" spans="3:32" ht="15.75" x14ac:dyDescent="0.25">
      <c r="C33" s="16" t="s">
        <v>14</v>
      </c>
      <c r="D33" s="100"/>
      <c r="E33" s="100"/>
      <c r="F33" s="47"/>
      <c r="G33" s="47"/>
      <c r="H33" s="101"/>
      <c r="I33" s="47"/>
      <c r="J33" s="47"/>
      <c r="K33" s="47"/>
      <c r="L33" s="47"/>
      <c r="M33" s="47"/>
      <c r="N33" s="47"/>
      <c r="O33" s="126">
        <f t="shared" si="15"/>
        <v>0</v>
      </c>
      <c r="P33" s="28">
        <f t="shared" si="16"/>
        <v>0</v>
      </c>
      <c r="Q33" s="28">
        <f t="shared" si="11"/>
        <v>0</v>
      </c>
      <c r="R33" s="28">
        <f t="shared" si="12"/>
        <v>0</v>
      </c>
      <c r="S33" s="19" t="str">
        <f t="shared" si="0"/>
        <v/>
      </c>
      <c r="T33" s="19" t="str">
        <f t="shared" si="13"/>
        <v/>
      </c>
      <c r="U33" s="19" t="str">
        <f t="shared" si="14"/>
        <v/>
      </c>
      <c r="V33" s="19" t="str">
        <f t="shared" si="1"/>
        <v/>
      </c>
      <c r="W33" s="19" t="str">
        <f t="shared" si="2"/>
        <v/>
      </c>
      <c r="X33" s="19" t="str">
        <f t="shared" si="3"/>
        <v/>
      </c>
      <c r="Y33" s="19" t="str">
        <f t="shared" si="4"/>
        <v/>
      </c>
      <c r="Z33" s="19" t="str">
        <f t="shared" si="5"/>
        <v/>
      </c>
      <c r="AA33" s="19" t="str">
        <f t="shared" si="6"/>
        <v/>
      </c>
      <c r="AB33" s="19" t="str">
        <f t="shared" si="7"/>
        <v/>
      </c>
      <c r="AC33" s="19" t="str">
        <f t="shared" si="8"/>
        <v/>
      </c>
      <c r="AD33" s="19" t="str">
        <f t="shared" si="9"/>
        <v/>
      </c>
      <c r="AE33" s="19" t="str">
        <f t="shared" si="10"/>
        <v/>
      </c>
      <c r="AF33" s="7"/>
    </row>
    <row r="34" spans="3:32" ht="15.75" x14ac:dyDescent="0.25">
      <c r="C34" s="16" t="s">
        <v>15</v>
      </c>
      <c r="D34" s="100"/>
      <c r="E34" s="100"/>
      <c r="F34" s="47"/>
      <c r="G34" s="47"/>
      <c r="H34" s="101"/>
      <c r="I34" s="47"/>
      <c r="J34" s="47"/>
      <c r="K34" s="47"/>
      <c r="L34" s="47"/>
      <c r="M34" s="47"/>
      <c r="N34" s="47"/>
      <c r="O34" s="126">
        <f t="shared" si="15"/>
        <v>0</v>
      </c>
      <c r="P34" s="28">
        <f t="shared" si="16"/>
        <v>0</v>
      </c>
      <c r="Q34" s="28">
        <f t="shared" si="11"/>
        <v>0</v>
      </c>
      <c r="R34" s="28">
        <f t="shared" si="12"/>
        <v>0</v>
      </c>
      <c r="S34" s="19" t="str">
        <f t="shared" si="0"/>
        <v/>
      </c>
      <c r="T34" s="19" t="str">
        <f t="shared" si="13"/>
        <v/>
      </c>
      <c r="U34" s="19" t="str">
        <f t="shared" si="14"/>
        <v/>
      </c>
      <c r="V34" s="19" t="str">
        <f t="shared" si="1"/>
        <v/>
      </c>
      <c r="W34" s="19" t="str">
        <f t="shared" si="2"/>
        <v/>
      </c>
      <c r="X34" s="19" t="str">
        <f t="shared" si="3"/>
        <v/>
      </c>
      <c r="Y34" s="19" t="str">
        <f t="shared" si="4"/>
        <v/>
      </c>
      <c r="Z34" s="19" t="str">
        <f t="shared" si="5"/>
        <v/>
      </c>
      <c r="AA34" s="19" t="str">
        <f t="shared" si="6"/>
        <v/>
      </c>
      <c r="AB34" s="19" t="str">
        <f t="shared" si="7"/>
        <v/>
      </c>
      <c r="AC34" s="19" t="str">
        <f t="shared" si="8"/>
        <v/>
      </c>
      <c r="AD34" s="19" t="str">
        <f t="shared" si="9"/>
        <v/>
      </c>
      <c r="AE34" s="19" t="str">
        <f t="shared" si="10"/>
        <v/>
      </c>
      <c r="AF34" s="7"/>
    </row>
    <row r="35" spans="3:32" ht="15.75" x14ac:dyDescent="0.25">
      <c r="C35" s="16" t="s">
        <v>16</v>
      </c>
      <c r="D35" s="100"/>
      <c r="E35" s="100"/>
      <c r="F35" s="47"/>
      <c r="G35" s="47"/>
      <c r="H35" s="101"/>
      <c r="I35" s="47"/>
      <c r="J35" s="47"/>
      <c r="K35" s="47"/>
      <c r="L35" s="47"/>
      <c r="M35" s="47"/>
      <c r="N35" s="47"/>
      <c r="O35" s="126">
        <f t="shared" si="15"/>
        <v>0</v>
      </c>
      <c r="P35" s="28">
        <f t="shared" si="16"/>
        <v>0</v>
      </c>
      <c r="Q35" s="28">
        <f t="shared" si="11"/>
        <v>0</v>
      </c>
      <c r="R35" s="28">
        <f t="shared" si="12"/>
        <v>0</v>
      </c>
      <c r="S35" s="19" t="str">
        <f t="shared" si="0"/>
        <v/>
      </c>
      <c r="T35" s="19" t="str">
        <f t="shared" si="13"/>
        <v/>
      </c>
      <c r="U35" s="19" t="str">
        <f t="shared" si="14"/>
        <v/>
      </c>
      <c r="V35" s="19" t="str">
        <f t="shared" si="1"/>
        <v/>
      </c>
      <c r="W35" s="19" t="str">
        <f t="shared" si="2"/>
        <v/>
      </c>
      <c r="X35" s="19" t="str">
        <f t="shared" si="3"/>
        <v/>
      </c>
      <c r="Y35" s="19" t="str">
        <f t="shared" si="4"/>
        <v/>
      </c>
      <c r="Z35" s="19" t="str">
        <f t="shared" si="5"/>
        <v/>
      </c>
      <c r="AA35" s="19" t="str">
        <f t="shared" si="6"/>
        <v/>
      </c>
      <c r="AB35" s="19" t="str">
        <f t="shared" si="7"/>
        <v/>
      </c>
      <c r="AC35" s="19" t="str">
        <f t="shared" si="8"/>
        <v/>
      </c>
      <c r="AD35" s="19" t="str">
        <f t="shared" si="9"/>
        <v/>
      </c>
      <c r="AE35" s="19" t="str">
        <f t="shared" si="10"/>
        <v/>
      </c>
      <c r="AF35" s="7"/>
    </row>
    <row r="36" spans="3:32" ht="15.75" x14ac:dyDescent="0.25">
      <c r="C36" s="16" t="s">
        <v>18</v>
      </c>
      <c r="D36" s="100"/>
      <c r="E36" s="100"/>
      <c r="F36" s="47"/>
      <c r="G36" s="47"/>
      <c r="H36" s="101"/>
      <c r="I36" s="47"/>
      <c r="J36" s="47"/>
      <c r="K36" s="47"/>
      <c r="L36" s="47"/>
      <c r="M36" s="47"/>
      <c r="N36" s="47"/>
      <c r="O36" s="126">
        <f t="shared" si="15"/>
        <v>0</v>
      </c>
      <c r="P36" s="28">
        <f t="shared" si="16"/>
        <v>0</v>
      </c>
      <c r="Q36" s="28">
        <f t="shared" si="11"/>
        <v>0</v>
      </c>
      <c r="R36" s="28">
        <f t="shared" si="12"/>
        <v>0</v>
      </c>
      <c r="S36" s="19" t="str">
        <f t="shared" si="0"/>
        <v/>
      </c>
      <c r="T36" s="19" t="str">
        <f t="shared" si="13"/>
        <v/>
      </c>
      <c r="U36" s="19" t="str">
        <f t="shared" si="14"/>
        <v/>
      </c>
      <c r="V36" s="19" t="str">
        <f t="shared" si="1"/>
        <v/>
      </c>
      <c r="W36" s="19" t="str">
        <f t="shared" si="2"/>
        <v/>
      </c>
      <c r="X36" s="19" t="str">
        <f t="shared" si="3"/>
        <v/>
      </c>
      <c r="Y36" s="19" t="str">
        <f t="shared" si="4"/>
        <v/>
      </c>
      <c r="Z36" s="19" t="str">
        <f t="shared" si="5"/>
        <v/>
      </c>
      <c r="AA36" s="19" t="str">
        <f t="shared" si="6"/>
        <v/>
      </c>
      <c r="AB36" s="19" t="str">
        <f t="shared" si="7"/>
        <v/>
      </c>
      <c r="AC36" s="19" t="str">
        <f t="shared" si="8"/>
        <v/>
      </c>
      <c r="AD36" s="19" t="str">
        <f t="shared" si="9"/>
        <v/>
      </c>
      <c r="AE36" s="19" t="str">
        <f t="shared" si="10"/>
        <v/>
      </c>
      <c r="AF36" s="7"/>
    </row>
    <row r="37" spans="3:32" ht="15.75" x14ac:dyDescent="0.25">
      <c r="C37" s="16" t="s">
        <v>17</v>
      </c>
      <c r="D37" s="100"/>
      <c r="E37" s="100"/>
      <c r="F37" s="47"/>
      <c r="G37" s="47"/>
      <c r="H37" s="101"/>
      <c r="I37" s="47"/>
      <c r="J37" s="47"/>
      <c r="K37" s="47"/>
      <c r="L37" s="47"/>
      <c r="M37" s="47"/>
      <c r="N37" s="47"/>
      <c r="O37" s="126">
        <f t="shared" si="15"/>
        <v>0</v>
      </c>
      <c r="P37" s="28">
        <f t="shared" si="16"/>
        <v>0</v>
      </c>
      <c r="Q37" s="28">
        <f t="shared" si="11"/>
        <v>0</v>
      </c>
      <c r="R37" s="28">
        <f t="shared" si="12"/>
        <v>0</v>
      </c>
      <c r="S37" s="19" t="str">
        <f t="shared" si="0"/>
        <v/>
      </c>
      <c r="T37" s="19" t="str">
        <f t="shared" si="13"/>
        <v/>
      </c>
      <c r="U37" s="19" t="str">
        <f t="shared" si="14"/>
        <v/>
      </c>
      <c r="V37" s="19" t="str">
        <f t="shared" si="1"/>
        <v/>
      </c>
      <c r="W37" s="19" t="str">
        <f t="shared" si="2"/>
        <v/>
      </c>
      <c r="X37" s="19" t="str">
        <f t="shared" si="3"/>
        <v/>
      </c>
      <c r="Y37" s="19" t="str">
        <f t="shared" si="4"/>
        <v/>
      </c>
      <c r="Z37" s="19" t="str">
        <f t="shared" si="5"/>
        <v/>
      </c>
      <c r="AA37" s="19" t="str">
        <f t="shared" si="6"/>
        <v/>
      </c>
      <c r="AB37" s="19" t="str">
        <f t="shared" si="7"/>
        <v/>
      </c>
      <c r="AC37" s="19" t="str">
        <f t="shared" si="8"/>
        <v/>
      </c>
      <c r="AD37" s="19" t="str">
        <f t="shared" si="9"/>
        <v/>
      </c>
      <c r="AE37" s="19" t="str">
        <f t="shared" si="10"/>
        <v/>
      </c>
      <c r="AF37" s="7"/>
    </row>
    <row r="38" spans="3:32" ht="15.75" x14ac:dyDescent="0.25">
      <c r="C38" s="16" t="s">
        <v>19</v>
      </c>
      <c r="D38" s="100"/>
      <c r="E38" s="100"/>
      <c r="F38" s="47"/>
      <c r="G38" s="47"/>
      <c r="H38" s="101"/>
      <c r="I38" s="47"/>
      <c r="J38" s="47"/>
      <c r="K38" s="47"/>
      <c r="L38" s="47"/>
      <c r="M38" s="47"/>
      <c r="N38" s="47"/>
      <c r="O38" s="126">
        <f t="shared" si="15"/>
        <v>0</v>
      </c>
      <c r="P38" s="28">
        <f t="shared" si="16"/>
        <v>0</v>
      </c>
      <c r="Q38" s="28">
        <f t="shared" si="11"/>
        <v>0</v>
      </c>
      <c r="R38" s="28">
        <f t="shared" si="12"/>
        <v>0</v>
      </c>
      <c r="S38" s="19" t="str">
        <f t="shared" si="0"/>
        <v/>
      </c>
      <c r="T38" s="19" t="str">
        <f t="shared" si="13"/>
        <v/>
      </c>
      <c r="U38" s="19" t="str">
        <f t="shared" si="14"/>
        <v/>
      </c>
      <c r="V38" s="19" t="str">
        <f t="shared" si="1"/>
        <v/>
      </c>
      <c r="W38" s="19" t="str">
        <f t="shared" si="2"/>
        <v/>
      </c>
      <c r="X38" s="19" t="str">
        <f t="shared" si="3"/>
        <v/>
      </c>
      <c r="Y38" s="19" t="str">
        <f t="shared" si="4"/>
        <v/>
      </c>
      <c r="Z38" s="19" t="str">
        <f t="shared" si="5"/>
        <v/>
      </c>
      <c r="AA38" s="19" t="str">
        <f t="shared" si="6"/>
        <v/>
      </c>
      <c r="AB38" s="19" t="str">
        <f t="shared" si="7"/>
        <v/>
      </c>
      <c r="AC38" s="19" t="str">
        <f t="shared" si="8"/>
        <v/>
      </c>
      <c r="AD38" s="19" t="str">
        <f t="shared" si="9"/>
        <v/>
      </c>
      <c r="AE38" s="19" t="str">
        <f t="shared" si="10"/>
        <v/>
      </c>
      <c r="AF38" s="7"/>
    </row>
    <row r="39" spans="3:32" ht="15.75" x14ac:dyDescent="0.25">
      <c r="C39" s="16" t="s">
        <v>20</v>
      </c>
      <c r="D39" s="100"/>
      <c r="E39" s="100"/>
      <c r="F39" s="47"/>
      <c r="G39" s="47"/>
      <c r="H39" s="101"/>
      <c r="I39" s="47"/>
      <c r="J39" s="47"/>
      <c r="K39" s="47"/>
      <c r="L39" s="47"/>
      <c r="M39" s="47"/>
      <c r="N39" s="47"/>
      <c r="O39" s="126">
        <f t="shared" si="15"/>
        <v>0</v>
      </c>
      <c r="P39" s="28">
        <f t="shared" si="16"/>
        <v>0</v>
      </c>
      <c r="Q39" s="28">
        <f t="shared" si="11"/>
        <v>0</v>
      </c>
      <c r="R39" s="28">
        <f t="shared" si="12"/>
        <v>0</v>
      </c>
      <c r="S39" s="19" t="str">
        <f t="shared" si="0"/>
        <v/>
      </c>
      <c r="T39" s="19" t="str">
        <f t="shared" si="13"/>
        <v/>
      </c>
      <c r="U39" s="19" t="str">
        <f t="shared" si="14"/>
        <v/>
      </c>
      <c r="V39" s="19" t="str">
        <f t="shared" si="1"/>
        <v/>
      </c>
      <c r="W39" s="19" t="str">
        <f t="shared" si="2"/>
        <v/>
      </c>
      <c r="X39" s="19" t="str">
        <f t="shared" si="3"/>
        <v/>
      </c>
      <c r="Y39" s="19" t="str">
        <f t="shared" si="4"/>
        <v/>
      </c>
      <c r="Z39" s="19" t="str">
        <f t="shared" si="5"/>
        <v/>
      </c>
      <c r="AA39" s="19" t="str">
        <f t="shared" si="6"/>
        <v/>
      </c>
      <c r="AB39" s="19" t="str">
        <f t="shared" si="7"/>
        <v/>
      </c>
      <c r="AC39" s="19" t="str">
        <f t="shared" si="8"/>
        <v/>
      </c>
      <c r="AD39" s="19" t="str">
        <f t="shared" si="9"/>
        <v/>
      </c>
      <c r="AE39" s="19" t="str">
        <f t="shared" si="10"/>
        <v/>
      </c>
      <c r="AF39" s="7"/>
    </row>
    <row r="40" spans="3:32" ht="15.75" x14ac:dyDescent="0.25">
      <c r="C40" s="16" t="s">
        <v>21</v>
      </c>
      <c r="D40" s="100"/>
      <c r="E40" s="100"/>
      <c r="F40" s="47"/>
      <c r="G40" s="47"/>
      <c r="H40" s="101"/>
      <c r="I40" s="47"/>
      <c r="J40" s="47"/>
      <c r="K40" s="47"/>
      <c r="L40" s="47"/>
      <c r="M40" s="47"/>
      <c r="N40" s="47"/>
      <c r="O40" s="126">
        <f t="shared" si="15"/>
        <v>0</v>
      </c>
      <c r="P40" s="28">
        <f t="shared" si="16"/>
        <v>0</v>
      </c>
      <c r="Q40" s="28">
        <f t="shared" si="11"/>
        <v>0</v>
      </c>
      <c r="R40" s="28">
        <f t="shared" si="12"/>
        <v>0</v>
      </c>
      <c r="S40" s="19" t="str">
        <f t="shared" si="0"/>
        <v/>
      </c>
      <c r="T40" s="19" t="str">
        <f t="shared" si="13"/>
        <v/>
      </c>
      <c r="U40" s="19" t="str">
        <f t="shared" si="14"/>
        <v/>
      </c>
      <c r="V40" s="19" t="str">
        <f t="shared" si="1"/>
        <v/>
      </c>
      <c r="W40" s="19" t="str">
        <f t="shared" si="2"/>
        <v/>
      </c>
      <c r="X40" s="19" t="str">
        <f t="shared" si="3"/>
        <v/>
      </c>
      <c r="Y40" s="19" t="str">
        <f t="shared" si="4"/>
        <v/>
      </c>
      <c r="Z40" s="19" t="str">
        <f t="shared" si="5"/>
        <v/>
      </c>
      <c r="AA40" s="19" t="str">
        <f t="shared" si="6"/>
        <v/>
      </c>
      <c r="AB40" s="19" t="str">
        <f t="shared" si="7"/>
        <v/>
      </c>
      <c r="AC40" s="19" t="str">
        <f t="shared" si="8"/>
        <v/>
      </c>
      <c r="AD40" s="19" t="str">
        <f t="shared" si="9"/>
        <v/>
      </c>
      <c r="AE40" s="19" t="str">
        <f t="shared" si="10"/>
        <v/>
      </c>
      <c r="AF40" s="7"/>
    </row>
    <row r="41" spans="3:32" ht="15.75" x14ac:dyDescent="0.25">
      <c r="C41" s="16" t="s">
        <v>22</v>
      </c>
      <c r="D41" s="100"/>
      <c r="E41" s="100"/>
      <c r="F41" s="47"/>
      <c r="G41" s="47"/>
      <c r="H41" s="101"/>
      <c r="I41" s="47"/>
      <c r="J41" s="47"/>
      <c r="K41" s="47"/>
      <c r="L41" s="47"/>
      <c r="M41" s="47"/>
      <c r="N41" s="47"/>
      <c r="O41" s="126">
        <f t="shared" si="15"/>
        <v>0</v>
      </c>
      <c r="P41" s="28">
        <f t="shared" si="16"/>
        <v>0</v>
      </c>
      <c r="Q41" s="28">
        <f t="shared" si="11"/>
        <v>0</v>
      </c>
      <c r="R41" s="28">
        <f t="shared" si="12"/>
        <v>0</v>
      </c>
      <c r="S41" s="19" t="str">
        <f t="shared" si="0"/>
        <v/>
      </c>
      <c r="T41" s="19" t="str">
        <f t="shared" si="13"/>
        <v/>
      </c>
      <c r="U41" s="19" t="str">
        <f t="shared" si="14"/>
        <v/>
      </c>
      <c r="V41" s="19" t="str">
        <f t="shared" si="1"/>
        <v/>
      </c>
      <c r="W41" s="19" t="str">
        <f t="shared" si="2"/>
        <v/>
      </c>
      <c r="X41" s="19" t="str">
        <f t="shared" si="3"/>
        <v/>
      </c>
      <c r="Y41" s="19" t="str">
        <f t="shared" si="4"/>
        <v/>
      </c>
      <c r="Z41" s="19" t="str">
        <f t="shared" si="5"/>
        <v/>
      </c>
      <c r="AA41" s="19" t="str">
        <f t="shared" si="6"/>
        <v/>
      </c>
      <c r="AB41" s="19" t="str">
        <f t="shared" si="7"/>
        <v/>
      </c>
      <c r="AC41" s="19" t="str">
        <f t="shared" si="8"/>
        <v/>
      </c>
      <c r="AD41" s="19" t="str">
        <f t="shared" si="9"/>
        <v/>
      </c>
      <c r="AE41" s="19" t="str">
        <f t="shared" si="10"/>
        <v/>
      </c>
      <c r="AF41" s="7"/>
    </row>
    <row r="42" spans="3:32" ht="15.75" x14ac:dyDescent="0.25">
      <c r="C42" s="16" t="s">
        <v>23</v>
      </c>
      <c r="D42" s="100"/>
      <c r="E42" s="100"/>
      <c r="F42" s="47"/>
      <c r="G42" s="47"/>
      <c r="H42" s="101"/>
      <c r="I42" s="47"/>
      <c r="J42" s="47"/>
      <c r="K42" s="47"/>
      <c r="L42" s="47"/>
      <c r="M42" s="47"/>
      <c r="N42" s="47"/>
      <c r="O42" s="126">
        <f t="shared" si="15"/>
        <v>0</v>
      </c>
      <c r="P42" s="28">
        <f t="shared" si="16"/>
        <v>0</v>
      </c>
      <c r="Q42" s="28">
        <f t="shared" si="11"/>
        <v>0</v>
      </c>
      <c r="R42" s="28">
        <f t="shared" si="12"/>
        <v>0</v>
      </c>
      <c r="S42" s="19" t="str">
        <f t="shared" si="0"/>
        <v/>
      </c>
      <c r="T42" s="19" t="str">
        <f t="shared" si="13"/>
        <v/>
      </c>
      <c r="U42" s="19" t="str">
        <f t="shared" si="14"/>
        <v/>
      </c>
      <c r="V42" s="19" t="str">
        <f t="shared" si="1"/>
        <v/>
      </c>
      <c r="W42" s="19" t="str">
        <f t="shared" si="2"/>
        <v/>
      </c>
      <c r="X42" s="19" t="str">
        <f t="shared" si="3"/>
        <v/>
      </c>
      <c r="Y42" s="19" t="str">
        <f t="shared" si="4"/>
        <v/>
      </c>
      <c r="Z42" s="19" t="str">
        <f t="shared" si="5"/>
        <v/>
      </c>
      <c r="AA42" s="19" t="str">
        <f t="shared" si="6"/>
        <v/>
      </c>
      <c r="AB42" s="19" t="str">
        <f t="shared" si="7"/>
        <v/>
      </c>
      <c r="AC42" s="19" t="str">
        <f t="shared" si="8"/>
        <v/>
      </c>
      <c r="AD42" s="19" t="str">
        <f t="shared" si="9"/>
        <v/>
      </c>
      <c r="AE42" s="19" t="str">
        <f t="shared" si="10"/>
        <v/>
      </c>
      <c r="AF42" s="7"/>
    </row>
    <row r="43" spans="3:32" ht="15.75" x14ac:dyDescent="0.25">
      <c r="C43" s="16" t="s">
        <v>24</v>
      </c>
      <c r="D43" s="100"/>
      <c r="E43" s="100"/>
      <c r="F43" s="47"/>
      <c r="G43" s="47"/>
      <c r="H43" s="101"/>
      <c r="I43" s="47"/>
      <c r="J43" s="47"/>
      <c r="K43" s="47"/>
      <c r="L43" s="47"/>
      <c r="M43" s="47"/>
      <c r="N43" s="47"/>
      <c r="O43" s="126">
        <f t="shared" si="15"/>
        <v>0</v>
      </c>
      <c r="P43" s="28">
        <f t="shared" si="16"/>
        <v>0</v>
      </c>
      <c r="Q43" s="28">
        <f t="shared" si="11"/>
        <v>0</v>
      </c>
      <c r="R43" s="28">
        <f t="shared" si="12"/>
        <v>0</v>
      </c>
      <c r="S43" s="19" t="str">
        <f t="shared" si="0"/>
        <v/>
      </c>
      <c r="T43" s="19" t="str">
        <f t="shared" si="13"/>
        <v/>
      </c>
      <c r="U43" s="19" t="str">
        <f t="shared" si="14"/>
        <v/>
      </c>
      <c r="V43" s="19" t="str">
        <f t="shared" si="1"/>
        <v/>
      </c>
      <c r="W43" s="19" t="str">
        <f t="shared" si="2"/>
        <v/>
      </c>
      <c r="X43" s="19" t="str">
        <f t="shared" si="3"/>
        <v/>
      </c>
      <c r="Y43" s="19" t="str">
        <f t="shared" si="4"/>
        <v/>
      </c>
      <c r="Z43" s="19" t="str">
        <f t="shared" si="5"/>
        <v/>
      </c>
      <c r="AA43" s="19" t="str">
        <f t="shared" si="6"/>
        <v/>
      </c>
      <c r="AB43" s="19" t="str">
        <f t="shared" si="7"/>
        <v/>
      </c>
      <c r="AC43" s="19" t="str">
        <f t="shared" si="8"/>
        <v/>
      </c>
      <c r="AD43" s="19" t="str">
        <f t="shared" si="9"/>
        <v/>
      </c>
      <c r="AE43" s="19" t="str">
        <f t="shared" si="10"/>
        <v/>
      </c>
      <c r="AF43" s="7"/>
    </row>
    <row r="44" spans="3:32" ht="15.75" x14ac:dyDescent="0.25">
      <c r="C44" s="16" t="s">
        <v>25</v>
      </c>
      <c r="D44" s="100"/>
      <c r="E44" s="100"/>
      <c r="F44" s="47"/>
      <c r="G44" s="47"/>
      <c r="H44" s="101"/>
      <c r="I44" s="47"/>
      <c r="J44" s="47"/>
      <c r="K44" s="47"/>
      <c r="L44" s="47"/>
      <c r="M44" s="47"/>
      <c r="N44" s="47"/>
      <c r="O44" s="126">
        <f t="shared" si="15"/>
        <v>0</v>
      </c>
      <c r="P44" s="28">
        <f t="shared" si="16"/>
        <v>0</v>
      </c>
      <c r="Q44" s="28">
        <f t="shared" si="11"/>
        <v>0</v>
      </c>
      <c r="R44" s="28">
        <f t="shared" si="12"/>
        <v>0</v>
      </c>
      <c r="S44" s="19" t="str">
        <f t="shared" si="0"/>
        <v/>
      </c>
      <c r="T44" s="19" t="str">
        <f t="shared" si="13"/>
        <v/>
      </c>
      <c r="U44" s="19" t="str">
        <f t="shared" si="14"/>
        <v/>
      </c>
      <c r="V44" s="19" t="str">
        <f t="shared" si="1"/>
        <v/>
      </c>
      <c r="W44" s="19" t="str">
        <f t="shared" si="2"/>
        <v/>
      </c>
      <c r="X44" s="19" t="str">
        <f t="shared" si="3"/>
        <v/>
      </c>
      <c r="Y44" s="19" t="str">
        <f t="shared" si="4"/>
        <v/>
      </c>
      <c r="Z44" s="19" t="str">
        <f t="shared" si="5"/>
        <v/>
      </c>
      <c r="AA44" s="19" t="str">
        <f t="shared" si="6"/>
        <v/>
      </c>
      <c r="AB44" s="19" t="str">
        <f t="shared" si="7"/>
        <v/>
      </c>
      <c r="AC44" s="19" t="str">
        <f t="shared" si="8"/>
        <v/>
      </c>
      <c r="AD44" s="19" t="str">
        <f t="shared" si="9"/>
        <v/>
      </c>
      <c r="AE44" s="19" t="str">
        <f t="shared" si="10"/>
        <v/>
      </c>
      <c r="AF44" s="7"/>
    </row>
    <row r="45" spans="3:32" ht="15.75" x14ac:dyDescent="0.25">
      <c r="C45" s="16" t="s">
        <v>26</v>
      </c>
      <c r="D45" s="100"/>
      <c r="E45" s="100"/>
      <c r="F45" s="47"/>
      <c r="G45" s="47"/>
      <c r="H45" s="101"/>
      <c r="I45" s="47"/>
      <c r="J45" s="47"/>
      <c r="K45" s="47"/>
      <c r="L45" s="47"/>
      <c r="M45" s="47"/>
      <c r="N45" s="47"/>
      <c r="O45" s="126">
        <f t="shared" si="15"/>
        <v>0</v>
      </c>
      <c r="P45" s="28">
        <f t="shared" si="16"/>
        <v>0</v>
      </c>
      <c r="Q45" s="28">
        <f t="shared" si="11"/>
        <v>0</v>
      </c>
      <c r="R45" s="28">
        <f t="shared" si="12"/>
        <v>0</v>
      </c>
      <c r="S45" s="19" t="str">
        <f t="shared" si="0"/>
        <v/>
      </c>
      <c r="T45" s="19" t="str">
        <f t="shared" si="13"/>
        <v/>
      </c>
      <c r="U45" s="19" t="str">
        <f t="shared" si="14"/>
        <v/>
      </c>
      <c r="V45" s="19" t="str">
        <f t="shared" si="1"/>
        <v/>
      </c>
      <c r="W45" s="19" t="str">
        <f t="shared" si="2"/>
        <v/>
      </c>
      <c r="X45" s="19" t="str">
        <f t="shared" si="3"/>
        <v/>
      </c>
      <c r="Y45" s="19" t="str">
        <f t="shared" si="4"/>
        <v/>
      </c>
      <c r="Z45" s="19" t="str">
        <f t="shared" si="5"/>
        <v/>
      </c>
      <c r="AA45" s="19" t="str">
        <f t="shared" si="6"/>
        <v/>
      </c>
      <c r="AB45" s="19" t="str">
        <f t="shared" si="7"/>
        <v/>
      </c>
      <c r="AC45" s="19" t="str">
        <f t="shared" si="8"/>
        <v/>
      </c>
      <c r="AD45" s="19" t="str">
        <f t="shared" si="9"/>
        <v/>
      </c>
      <c r="AE45" s="19" t="str">
        <f t="shared" si="10"/>
        <v/>
      </c>
      <c r="AF45" s="7"/>
    </row>
    <row r="46" spans="3:32" ht="15.75" x14ac:dyDescent="0.25">
      <c r="C46" s="16" t="s">
        <v>28</v>
      </c>
      <c r="D46" s="100"/>
      <c r="E46" s="100"/>
      <c r="F46" s="47"/>
      <c r="G46" s="47"/>
      <c r="H46" s="101"/>
      <c r="I46" s="47"/>
      <c r="J46" s="47"/>
      <c r="K46" s="47"/>
      <c r="L46" s="47"/>
      <c r="M46" s="47"/>
      <c r="N46" s="47"/>
      <c r="O46" s="126">
        <f t="shared" si="15"/>
        <v>0</v>
      </c>
      <c r="P46" s="28">
        <f t="shared" si="16"/>
        <v>0</v>
      </c>
      <c r="Q46" s="28">
        <f t="shared" si="11"/>
        <v>0</v>
      </c>
      <c r="R46" s="28">
        <f t="shared" si="12"/>
        <v>0</v>
      </c>
      <c r="S46" s="19" t="str">
        <f t="shared" si="0"/>
        <v/>
      </c>
      <c r="T46" s="19" t="str">
        <f t="shared" si="13"/>
        <v/>
      </c>
      <c r="U46" s="19" t="str">
        <f t="shared" si="14"/>
        <v/>
      </c>
      <c r="V46" s="19" t="str">
        <f t="shared" si="1"/>
        <v/>
      </c>
      <c r="W46" s="19" t="str">
        <f t="shared" si="2"/>
        <v/>
      </c>
      <c r="X46" s="19" t="str">
        <f t="shared" si="3"/>
        <v/>
      </c>
      <c r="Y46" s="19" t="str">
        <f t="shared" si="4"/>
        <v/>
      </c>
      <c r="Z46" s="19" t="str">
        <f t="shared" si="5"/>
        <v/>
      </c>
      <c r="AA46" s="19" t="str">
        <f t="shared" si="6"/>
        <v/>
      </c>
      <c r="AB46" s="19" t="str">
        <f t="shared" si="7"/>
        <v/>
      </c>
      <c r="AC46" s="19" t="str">
        <f t="shared" si="8"/>
        <v/>
      </c>
      <c r="AD46" s="19" t="str">
        <f t="shared" si="9"/>
        <v/>
      </c>
      <c r="AE46" s="19" t="str">
        <f t="shared" si="10"/>
        <v/>
      </c>
      <c r="AF46" s="7"/>
    </row>
    <row r="47" spans="3:32" ht="15.75" x14ac:dyDescent="0.25">
      <c r="C47" s="16" t="s">
        <v>29</v>
      </c>
      <c r="D47" s="100"/>
      <c r="E47" s="100"/>
      <c r="F47" s="47"/>
      <c r="G47" s="47"/>
      <c r="H47" s="101"/>
      <c r="I47" s="47"/>
      <c r="J47" s="47"/>
      <c r="K47" s="47"/>
      <c r="L47" s="47"/>
      <c r="M47" s="47"/>
      <c r="N47" s="47"/>
      <c r="O47" s="126">
        <f t="shared" si="15"/>
        <v>0</v>
      </c>
      <c r="P47" s="28">
        <f t="shared" si="16"/>
        <v>0</v>
      </c>
      <c r="Q47" s="28">
        <f t="shared" si="11"/>
        <v>0</v>
      </c>
      <c r="R47" s="28">
        <f t="shared" si="12"/>
        <v>0</v>
      </c>
      <c r="S47" s="19" t="str">
        <f t="shared" si="0"/>
        <v/>
      </c>
      <c r="T47" s="19" t="str">
        <f t="shared" si="13"/>
        <v/>
      </c>
      <c r="U47" s="19" t="str">
        <f t="shared" si="14"/>
        <v/>
      </c>
      <c r="V47" s="19" t="str">
        <f t="shared" si="1"/>
        <v/>
      </c>
      <c r="W47" s="19" t="str">
        <f t="shared" si="2"/>
        <v/>
      </c>
      <c r="X47" s="19" t="str">
        <f t="shared" si="3"/>
        <v/>
      </c>
      <c r="Y47" s="19" t="str">
        <f t="shared" si="4"/>
        <v/>
      </c>
      <c r="Z47" s="19" t="str">
        <f t="shared" si="5"/>
        <v/>
      </c>
      <c r="AA47" s="19" t="str">
        <f t="shared" si="6"/>
        <v/>
      </c>
      <c r="AB47" s="19" t="str">
        <f t="shared" si="7"/>
        <v/>
      </c>
      <c r="AC47" s="19" t="str">
        <f t="shared" si="8"/>
        <v/>
      </c>
      <c r="AD47" s="19" t="str">
        <f t="shared" si="9"/>
        <v/>
      </c>
      <c r="AE47" s="19" t="str">
        <f t="shared" si="10"/>
        <v/>
      </c>
      <c r="AF47" s="7"/>
    </row>
    <row r="48" spans="3:32" ht="15.75" x14ac:dyDescent="0.25">
      <c r="C48" s="16" t="s">
        <v>30</v>
      </c>
      <c r="D48" s="100"/>
      <c r="E48" s="100"/>
      <c r="F48" s="47"/>
      <c r="G48" s="47"/>
      <c r="H48" s="101"/>
      <c r="I48" s="47"/>
      <c r="J48" s="47"/>
      <c r="K48" s="47"/>
      <c r="L48" s="47"/>
      <c r="M48" s="47"/>
      <c r="N48" s="47"/>
      <c r="O48" s="126">
        <f t="shared" si="15"/>
        <v>0</v>
      </c>
      <c r="P48" s="28">
        <f t="shared" si="16"/>
        <v>0</v>
      </c>
      <c r="Q48" s="28">
        <f t="shared" si="11"/>
        <v>0</v>
      </c>
      <c r="R48" s="28">
        <f t="shared" si="12"/>
        <v>0</v>
      </c>
      <c r="S48" s="19" t="str">
        <f t="shared" si="0"/>
        <v/>
      </c>
      <c r="T48" s="19" t="str">
        <f t="shared" si="13"/>
        <v/>
      </c>
      <c r="U48" s="19" t="str">
        <f t="shared" si="14"/>
        <v/>
      </c>
      <c r="V48" s="19" t="str">
        <f t="shared" si="1"/>
        <v/>
      </c>
      <c r="W48" s="19" t="str">
        <f t="shared" si="2"/>
        <v/>
      </c>
      <c r="X48" s="19" t="str">
        <f t="shared" si="3"/>
        <v/>
      </c>
      <c r="Y48" s="19" t="str">
        <f t="shared" si="4"/>
        <v/>
      </c>
      <c r="Z48" s="19" t="str">
        <f t="shared" si="5"/>
        <v/>
      </c>
      <c r="AA48" s="19" t="str">
        <f t="shared" si="6"/>
        <v/>
      </c>
      <c r="AB48" s="19" t="str">
        <f t="shared" si="7"/>
        <v/>
      </c>
      <c r="AC48" s="19" t="str">
        <f t="shared" si="8"/>
        <v/>
      </c>
      <c r="AD48" s="19" t="str">
        <f t="shared" si="9"/>
        <v/>
      </c>
      <c r="AE48" s="19" t="str">
        <f t="shared" si="10"/>
        <v/>
      </c>
      <c r="AF48" s="7"/>
    </row>
    <row r="49" spans="3:32" ht="15.75" x14ac:dyDescent="0.25">
      <c r="C49" s="16" t="s">
        <v>31</v>
      </c>
      <c r="D49" s="100"/>
      <c r="E49" s="100"/>
      <c r="F49" s="47"/>
      <c r="G49" s="47"/>
      <c r="H49" s="101"/>
      <c r="I49" s="47"/>
      <c r="J49" s="47"/>
      <c r="K49" s="47"/>
      <c r="L49" s="47"/>
      <c r="M49" s="47"/>
      <c r="N49" s="47"/>
      <c r="O49" s="126">
        <f t="shared" si="15"/>
        <v>0</v>
      </c>
      <c r="P49" s="28">
        <f t="shared" si="16"/>
        <v>0</v>
      </c>
      <c r="Q49" s="28">
        <f t="shared" si="11"/>
        <v>0</v>
      </c>
      <c r="R49" s="28">
        <f t="shared" si="12"/>
        <v>0</v>
      </c>
      <c r="S49" s="19" t="str">
        <f t="shared" si="0"/>
        <v/>
      </c>
      <c r="T49" s="19" t="str">
        <f t="shared" si="13"/>
        <v/>
      </c>
      <c r="U49" s="19" t="str">
        <f t="shared" si="14"/>
        <v/>
      </c>
      <c r="V49" s="19" t="str">
        <f t="shared" si="1"/>
        <v/>
      </c>
      <c r="W49" s="19" t="str">
        <f t="shared" si="2"/>
        <v/>
      </c>
      <c r="X49" s="19" t="str">
        <f t="shared" si="3"/>
        <v/>
      </c>
      <c r="Y49" s="19" t="str">
        <f t="shared" si="4"/>
        <v/>
      </c>
      <c r="Z49" s="19" t="str">
        <f t="shared" si="5"/>
        <v/>
      </c>
      <c r="AA49" s="19" t="str">
        <f t="shared" si="6"/>
        <v/>
      </c>
      <c r="AB49" s="19" t="str">
        <f t="shared" si="7"/>
        <v/>
      </c>
      <c r="AC49" s="19" t="str">
        <f t="shared" si="8"/>
        <v/>
      </c>
      <c r="AD49" s="19" t="str">
        <f t="shared" si="9"/>
        <v/>
      </c>
      <c r="AE49" s="19" t="str">
        <f t="shared" si="10"/>
        <v/>
      </c>
      <c r="AF49" s="7"/>
    </row>
    <row r="50" spans="3:32" ht="15.75" x14ac:dyDescent="0.25">
      <c r="C50" s="16" t="s">
        <v>32</v>
      </c>
      <c r="D50" s="100"/>
      <c r="E50" s="100"/>
      <c r="F50" s="47"/>
      <c r="G50" s="47"/>
      <c r="H50" s="101"/>
      <c r="I50" s="47"/>
      <c r="J50" s="47"/>
      <c r="K50" s="47"/>
      <c r="L50" s="47"/>
      <c r="M50" s="47"/>
      <c r="N50" s="47"/>
      <c r="O50" s="126">
        <f t="shared" si="15"/>
        <v>0</v>
      </c>
      <c r="P50" s="28">
        <f t="shared" si="16"/>
        <v>0</v>
      </c>
      <c r="Q50" s="28">
        <f t="shared" si="11"/>
        <v>0</v>
      </c>
      <c r="R50" s="28">
        <f t="shared" si="12"/>
        <v>0</v>
      </c>
      <c r="S50" s="19" t="str">
        <f t="shared" ref="S50:S58" si="17">IF(O50=0,"",P50/O50)</f>
        <v/>
      </c>
      <c r="T50" s="19" t="str">
        <f t="shared" ref="T50:T58" si="18">IF(O50=0,"",Q50/O50)</f>
        <v/>
      </c>
      <c r="U50" s="19" t="str">
        <f t="shared" ref="U50:U58" si="19">IF(O50=0,"",R50/O50)</f>
        <v/>
      </c>
      <c r="V50" s="19" t="str">
        <f t="shared" ref="V50:V58" si="20">IF($R50=0,"",D50/$R50)</f>
        <v/>
      </c>
      <c r="W50" s="19" t="str">
        <f t="shared" ref="W50:W58" si="21">IF($R50=0,"",E50/$R50)</f>
        <v/>
      </c>
      <c r="X50" s="19" t="str">
        <f t="shared" ref="X50:X58" si="22">IF($R50=0,"",F50/$R50)</f>
        <v/>
      </c>
      <c r="Y50" s="19" t="str">
        <f t="shared" ref="Y50:Y58" si="23">IF($R50=0,"",G50/$R50)</f>
        <v/>
      </c>
      <c r="Z50" s="19" t="str">
        <f t="shared" ref="Z50:Z58" si="24">IF($R50=0,"",H50/$R50)</f>
        <v/>
      </c>
      <c r="AA50" s="19" t="str">
        <f t="shared" ref="AA50:AA58" si="25">IF($O50=0,"",I50/$O50)</f>
        <v/>
      </c>
      <c r="AB50" s="19" t="str">
        <f t="shared" ref="AB50:AB58" si="26">IF($O50=0,"",J50/$O50)</f>
        <v/>
      </c>
      <c r="AC50" s="19" t="str">
        <f t="shared" ref="AC50:AC58" si="27">IF($O50=0,"",K50/$O50)</f>
        <v/>
      </c>
      <c r="AD50" s="19" t="str">
        <f t="shared" ref="AD50:AD58" si="28">IF($O50=0,"",L50/$O50)</f>
        <v/>
      </c>
      <c r="AE50" s="19" t="str">
        <f t="shared" ref="AE50:AE58" si="29">IF($O50=0,"",M50/$O50)</f>
        <v/>
      </c>
      <c r="AF50" s="7"/>
    </row>
    <row r="51" spans="3:32" ht="15.75" x14ac:dyDescent="0.25">
      <c r="C51" s="16" t="s">
        <v>33</v>
      </c>
      <c r="D51" s="100"/>
      <c r="E51" s="100"/>
      <c r="F51" s="47"/>
      <c r="G51" s="47"/>
      <c r="H51" s="101"/>
      <c r="I51" s="47"/>
      <c r="J51" s="47"/>
      <c r="K51" s="47"/>
      <c r="L51" s="47"/>
      <c r="M51" s="47"/>
      <c r="N51" s="47"/>
      <c r="O51" s="126">
        <f t="shared" si="15"/>
        <v>0</v>
      </c>
      <c r="P51" s="28">
        <f t="shared" si="16"/>
        <v>0</v>
      </c>
      <c r="Q51" s="28">
        <f t="shared" si="11"/>
        <v>0</v>
      </c>
      <c r="R51" s="28">
        <f t="shared" si="12"/>
        <v>0</v>
      </c>
      <c r="S51" s="19" t="str">
        <f t="shared" si="17"/>
        <v/>
      </c>
      <c r="T51" s="19" t="str">
        <f t="shared" si="18"/>
        <v/>
      </c>
      <c r="U51" s="19" t="str">
        <f t="shared" si="19"/>
        <v/>
      </c>
      <c r="V51" s="19" t="str">
        <f t="shared" si="20"/>
        <v/>
      </c>
      <c r="W51" s="19" t="str">
        <f t="shared" si="21"/>
        <v/>
      </c>
      <c r="X51" s="19" t="str">
        <f t="shared" si="22"/>
        <v/>
      </c>
      <c r="Y51" s="19" t="str">
        <f t="shared" si="23"/>
        <v/>
      </c>
      <c r="Z51" s="19" t="str">
        <f t="shared" si="24"/>
        <v/>
      </c>
      <c r="AA51" s="19" t="str">
        <f t="shared" si="25"/>
        <v/>
      </c>
      <c r="AB51" s="19" t="str">
        <f t="shared" si="26"/>
        <v/>
      </c>
      <c r="AC51" s="19" t="str">
        <f t="shared" si="27"/>
        <v/>
      </c>
      <c r="AD51" s="19" t="str">
        <f t="shared" si="28"/>
        <v/>
      </c>
      <c r="AE51" s="19" t="str">
        <f t="shared" si="29"/>
        <v/>
      </c>
      <c r="AF51" s="7"/>
    </row>
    <row r="52" spans="3:32" ht="15.75" x14ac:dyDescent="0.25">
      <c r="C52" s="16" t="s">
        <v>34</v>
      </c>
      <c r="D52" s="100"/>
      <c r="E52" s="100"/>
      <c r="F52" s="47"/>
      <c r="G52" s="47"/>
      <c r="H52" s="101"/>
      <c r="I52" s="47"/>
      <c r="J52" s="47"/>
      <c r="K52" s="47"/>
      <c r="L52" s="47"/>
      <c r="M52" s="47"/>
      <c r="N52" s="47"/>
      <c r="O52" s="126">
        <f t="shared" si="15"/>
        <v>0</v>
      </c>
      <c r="P52" s="28">
        <f t="shared" si="16"/>
        <v>0</v>
      </c>
      <c r="Q52" s="28">
        <f t="shared" si="11"/>
        <v>0</v>
      </c>
      <c r="R52" s="28">
        <f t="shared" si="12"/>
        <v>0</v>
      </c>
      <c r="S52" s="19" t="str">
        <f t="shared" si="17"/>
        <v/>
      </c>
      <c r="T52" s="19" t="str">
        <f t="shared" si="18"/>
        <v/>
      </c>
      <c r="U52" s="19" t="str">
        <f t="shared" si="19"/>
        <v/>
      </c>
      <c r="V52" s="19" t="str">
        <f t="shared" si="20"/>
        <v/>
      </c>
      <c r="W52" s="19" t="str">
        <f t="shared" si="21"/>
        <v/>
      </c>
      <c r="X52" s="19" t="str">
        <f t="shared" si="22"/>
        <v/>
      </c>
      <c r="Y52" s="19" t="str">
        <f t="shared" si="23"/>
        <v/>
      </c>
      <c r="Z52" s="19" t="str">
        <f t="shared" si="24"/>
        <v/>
      </c>
      <c r="AA52" s="19" t="str">
        <f t="shared" si="25"/>
        <v/>
      </c>
      <c r="AB52" s="19" t="str">
        <f t="shared" si="26"/>
        <v/>
      </c>
      <c r="AC52" s="19" t="str">
        <f t="shared" si="27"/>
        <v/>
      </c>
      <c r="AD52" s="19" t="str">
        <f t="shared" si="28"/>
        <v/>
      </c>
      <c r="AE52" s="19" t="str">
        <f t="shared" si="29"/>
        <v/>
      </c>
      <c r="AF52" s="7"/>
    </row>
    <row r="53" spans="3:32" ht="15.75" x14ac:dyDescent="0.25">
      <c r="C53" s="16" t="s">
        <v>35</v>
      </c>
      <c r="D53" s="100"/>
      <c r="E53" s="100"/>
      <c r="F53" s="47"/>
      <c r="G53" s="47"/>
      <c r="H53" s="101"/>
      <c r="I53" s="47"/>
      <c r="J53" s="47"/>
      <c r="K53" s="47"/>
      <c r="L53" s="47"/>
      <c r="M53" s="47"/>
      <c r="N53" s="47"/>
      <c r="O53" s="126">
        <f t="shared" si="15"/>
        <v>0</v>
      </c>
      <c r="P53" s="28">
        <f t="shared" si="16"/>
        <v>0</v>
      </c>
      <c r="Q53" s="28">
        <f t="shared" si="11"/>
        <v>0</v>
      </c>
      <c r="R53" s="28">
        <f t="shared" si="12"/>
        <v>0</v>
      </c>
      <c r="S53" s="19" t="str">
        <f t="shared" si="17"/>
        <v/>
      </c>
      <c r="T53" s="19" t="str">
        <f t="shared" si="18"/>
        <v/>
      </c>
      <c r="U53" s="19" t="str">
        <f t="shared" si="19"/>
        <v/>
      </c>
      <c r="V53" s="19" t="str">
        <f t="shared" si="20"/>
        <v/>
      </c>
      <c r="W53" s="19" t="str">
        <f t="shared" si="21"/>
        <v/>
      </c>
      <c r="X53" s="19" t="str">
        <f t="shared" si="22"/>
        <v/>
      </c>
      <c r="Y53" s="19" t="str">
        <f t="shared" si="23"/>
        <v/>
      </c>
      <c r="Z53" s="19" t="str">
        <f t="shared" si="24"/>
        <v/>
      </c>
      <c r="AA53" s="19" t="str">
        <f t="shared" si="25"/>
        <v/>
      </c>
      <c r="AB53" s="19" t="str">
        <f t="shared" si="26"/>
        <v/>
      </c>
      <c r="AC53" s="19" t="str">
        <f t="shared" si="27"/>
        <v/>
      </c>
      <c r="AD53" s="19" t="str">
        <f t="shared" si="28"/>
        <v/>
      </c>
      <c r="AE53" s="19" t="str">
        <f t="shared" si="29"/>
        <v/>
      </c>
      <c r="AF53" s="7"/>
    </row>
    <row r="54" spans="3:32" ht="15.75" x14ac:dyDescent="0.25">
      <c r="C54" s="16" t="s">
        <v>36</v>
      </c>
      <c r="D54" s="100"/>
      <c r="E54" s="100"/>
      <c r="F54" s="47"/>
      <c r="G54" s="47"/>
      <c r="H54" s="101"/>
      <c r="I54" s="47"/>
      <c r="J54" s="47"/>
      <c r="K54" s="47"/>
      <c r="L54" s="47"/>
      <c r="M54" s="47"/>
      <c r="N54" s="47"/>
      <c r="O54" s="126">
        <f t="shared" si="15"/>
        <v>0</v>
      </c>
      <c r="P54" s="28">
        <f t="shared" si="16"/>
        <v>0</v>
      </c>
      <c r="Q54" s="28">
        <f t="shared" si="11"/>
        <v>0</v>
      </c>
      <c r="R54" s="28">
        <f t="shared" si="12"/>
        <v>0</v>
      </c>
      <c r="S54" s="19" t="str">
        <f t="shared" si="17"/>
        <v/>
      </c>
      <c r="T54" s="19" t="str">
        <f t="shared" si="18"/>
        <v/>
      </c>
      <c r="U54" s="19" t="str">
        <f t="shared" si="19"/>
        <v/>
      </c>
      <c r="V54" s="19" t="str">
        <f t="shared" si="20"/>
        <v/>
      </c>
      <c r="W54" s="19" t="str">
        <f t="shared" si="21"/>
        <v/>
      </c>
      <c r="X54" s="19" t="str">
        <f t="shared" si="22"/>
        <v/>
      </c>
      <c r="Y54" s="19" t="str">
        <f t="shared" si="23"/>
        <v/>
      </c>
      <c r="Z54" s="19" t="str">
        <f t="shared" si="24"/>
        <v/>
      </c>
      <c r="AA54" s="19" t="str">
        <f t="shared" si="25"/>
        <v/>
      </c>
      <c r="AB54" s="19" t="str">
        <f t="shared" si="26"/>
        <v/>
      </c>
      <c r="AC54" s="19" t="str">
        <f t="shared" si="27"/>
        <v/>
      </c>
      <c r="AD54" s="19" t="str">
        <f t="shared" si="28"/>
        <v/>
      </c>
      <c r="AE54" s="19" t="str">
        <f t="shared" si="29"/>
        <v/>
      </c>
      <c r="AF54" s="7"/>
    </row>
    <row r="55" spans="3:32" ht="15.75" x14ac:dyDescent="0.25">
      <c r="C55" s="16" t="s">
        <v>37</v>
      </c>
      <c r="D55" s="100"/>
      <c r="E55" s="100"/>
      <c r="F55" s="47"/>
      <c r="G55" s="47"/>
      <c r="H55" s="101"/>
      <c r="I55" s="47"/>
      <c r="J55" s="47"/>
      <c r="K55" s="47"/>
      <c r="L55" s="47"/>
      <c r="M55" s="47"/>
      <c r="N55" s="47"/>
      <c r="O55" s="126">
        <f t="shared" si="15"/>
        <v>0</v>
      </c>
      <c r="P55" s="28">
        <f t="shared" si="16"/>
        <v>0</v>
      </c>
      <c r="Q55" s="28">
        <f t="shared" si="11"/>
        <v>0</v>
      </c>
      <c r="R55" s="28">
        <f t="shared" si="12"/>
        <v>0</v>
      </c>
      <c r="S55" s="19" t="str">
        <f t="shared" si="17"/>
        <v/>
      </c>
      <c r="T55" s="19" t="str">
        <f t="shared" si="18"/>
        <v/>
      </c>
      <c r="U55" s="19" t="str">
        <f t="shared" si="19"/>
        <v/>
      </c>
      <c r="V55" s="19" t="str">
        <f t="shared" si="20"/>
        <v/>
      </c>
      <c r="W55" s="19" t="str">
        <f t="shared" si="21"/>
        <v/>
      </c>
      <c r="X55" s="19" t="str">
        <f t="shared" si="22"/>
        <v/>
      </c>
      <c r="Y55" s="19" t="str">
        <f t="shared" si="23"/>
        <v/>
      </c>
      <c r="Z55" s="19" t="str">
        <f t="shared" si="24"/>
        <v/>
      </c>
      <c r="AA55" s="19" t="str">
        <f t="shared" si="25"/>
        <v/>
      </c>
      <c r="AB55" s="19" t="str">
        <f t="shared" si="26"/>
        <v/>
      </c>
      <c r="AC55" s="19" t="str">
        <f t="shared" si="27"/>
        <v/>
      </c>
      <c r="AD55" s="19" t="str">
        <f t="shared" si="28"/>
        <v/>
      </c>
      <c r="AE55" s="19" t="str">
        <f t="shared" si="29"/>
        <v/>
      </c>
      <c r="AF55" s="7"/>
    </row>
    <row r="56" spans="3:32" ht="15.75" x14ac:dyDescent="0.25">
      <c r="C56" s="16" t="s">
        <v>38</v>
      </c>
      <c r="D56" s="100"/>
      <c r="E56" s="100"/>
      <c r="F56" s="47"/>
      <c r="G56" s="47"/>
      <c r="H56" s="101"/>
      <c r="I56" s="47"/>
      <c r="J56" s="47"/>
      <c r="K56" s="47"/>
      <c r="L56" s="47"/>
      <c r="M56" s="47"/>
      <c r="N56" s="47"/>
      <c r="O56" s="126">
        <f t="shared" ref="O56" si="30">SUM(D56:N56)</f>
        <v>0</v>
      </c>
      <c r="P56" s="28">
        <f t="shared" ref="P56" si="31">O56-N56</f>
        <v>0</v>
      </c>
      <c r="Q56" s="28">
        <f t="shared" ref="Q56" si="32">SUM(D56:I56)</f>
        <v>0</v>
      </c>
      <c r="R56" s="28">
        <f t="shared" ref="R56" si="33">SUM(D56:H56)</f>
        <v>0</v>
      </c>
      <c r="S56" s="19" t="str">
        <f t="shared" ref="S56" si="34">IF(O56=0,"",P56/O56)</f>
        <v/>
      </c>
      <c r="T56" s="19" t="str">
        <f t="shared" ref="T56" si="35">IF(O56=0,"",Q56/O56)</f>
        <v/>
      </c>
      <c r="U56" s="19" t="str">
        <f t="shared" ref="U56" si="36">IF(O56=0,"",R56/O56)</f>
        <v/>
      </c>
      <c r="V56" s="19" t="str">
        <f t="shared" ref="V56" si="37">IF($R56=0,"",D56/$R56)</f>
        <v/>
      </c>
      <c r="W56" s="19" t="str">
        <f t="shared" ref="W56" si="38">IF($R56=0,"",E56/$R56)</f>
        <v/>
      </c>
      <c r="X56" s="19" t="str">
        <f t="shared" ref="X56" si="39">IF($R56=0,"",F56/$R56)</f>
        <v/>
      </c>
      <c r="Y56" s="19" t="str">
        <f t="shared" ref="Y56" si="40">IF($R56=0,"",G56/$R56)</f>
        <v/>
      </c>
      <c r="Z56" s="19" t="str">
        <f t="shared" ref="Z56" si="41">IF($R56=0,"",H56/$R56)</f>
        <v/>
      </c>
      <c r="AA56" s="19" t="str">
        <f t="shared" ref="AA56" si="42">IF($O56=0,"",I56/$O56)</f>
        <v/>
      </c>
      <c r="AB56" s="19" t="str">
        <f t="shared" ref="AB56" si="43">IF($O56=0,"",J56/$O56)</f>
        <v/>
      </c>
      <c r="AC56" s="19" t="str">
        <f t="shared" ref="AC56" si="44">IF($O56=0,"",K56/$O56)</f>
        <v/>
      </c>
      <c r="AD56" s="19" t="str">
        <f t="shared" ref="AD56" si="45">IF($O56=0,"",L56/$O56)</f>
        <v/>
      </c>
      <c r="AE56" s="19" t="str">
        <f t="shared" ref="AE56" si="46">IF($O56=0,"",M56/$O56)</f>
        <v/>
      </c>
      <c r="AF56" s="7"/>
    </row>
    <row r="57" spans="3:32" ht="15.75" x14ac:dyDescent="0.25">
      <c r="C57" s="16" t="s">
        <v>39</v>
      </c>
      <c r="D57" s="100"/>
      <c r="E57" s="100"/>
      <c r="F57" s="47"/>
      <c r="G57" s="47"/>
      <c r="H57" s="101"/>
      <c r="I57" s="47"/>
      <c r="J57" s="47"/>
      <c r="K57" s="47"/>
      <c r="L57" s="47"/>
      <c r="M57" s="47"/>
      <c r="N57" s="47"/>
      <c r="O57" s="126">
        <f t="shared" si="15"/>
        <v>0</v>
      </c>
      <c r="P57" s="28">
        <f t="shared" si="16"/>
        <v>0</v>
      </c>
      <c r="Q57" s="28">
        <f t="shared" si="11"/>
        <v>0</v>
      </c>
      <c r="R57" s="28">
        <f t="shared" si="12"/>
        <v>0</v>
      </c>
      <c r="S57" s="19" t="str">
        <f t="shared" si="17"/>
        <v/>
      </c>
      <c r="T57" s="19" t="str">
        <f t="shared" si="18"/>
        <v/>
      </c>
      <c r="U57" s="19" t="str">
        <f t="shared" si="19"/>
        <v/>
      </c>
      <c r="V57" s="19" t="str">
        <f t="shared" si="20"/>
        <v/>
      </c>
      <c r="W57" s="19" t="str">
        <f t="shared" si="21"/>
        <v/>
      </c>
      <c r="X57" s="19" t="str">
        <f t="shared" si="22"/>
        <v/>
      </c>
      <c r="Y57" s="19" t="str">
        <f t="shared" si="23"/>
        <v/>
      </c>
      <c r="Z57" s="19" t="str">
        <f t="shared" si="24"/>
        <v/>
      </c>
      <c r="AA57" s="19" t="str">
        <f t="shared" si="25"/>
        <v/>
      </c>
      <c r="AB57" s="19" t="str">
        <f t="shared" si="26"/>
        <v/>
      </c>
      <c r="AC57" s="19" t="str">
        <f t="shared" si="27"/>
        <v/>
      </c>
      <c r="AD57" s="19" t="str">
        <f t="shared" si="28"/>
        <v/>
      </c>
      <c r="AE57" s="19" t="str">
        <f t="shared" si="29"/>
        <v/>
      </c>
      <c r="AF57" s="7"/>
    </row>
    <row r="58" spans="3:32" ht="15.75" x14ac:dyDescent="0.25">
      <c r="C58" s="16" t="s">
        <v>160</v>
      </c>
      <c r="D58" s="100"/>
      <c r="E58" s="100"/>
      <c r="F58" s="47"/>
      <c r="G58" s="47"/>
      <c r="H58" s="101"/>
      <c r="I58" s="47"/>
      <c r="J58" s="47"/>
      <c r="K58" s="47"/>
      <c r="L58" s="47"/>
      <c r="M58" s="47"/>
      <c r="N58" s="47"/>
      <c r="O58" s="126">
        <f t="shared" si="15"/>
        <v>0</v>
      </c>
      <c r="P58" s="28">
        <f t="shared" si="16"/>
        <v>0</v>
      </c>
      <c r="Q58" s="28">
        <f t="shared" si="11"/>
        <v>0</v>
      </c>
      <c r="R58" s="28">
        <f t="shared" si="12"/>
        <v>0</v>
      </c>
      <c r="S58" s="19" t="str">
        <f t="shared" si="17"/>
        <v/>
      </c>
      <c r="T58" s="19" t="str">
        <f t="shared" si="18"/>
        <v/>
      </c>
      <c r="U58" s="19" t="str">
        <f t="shared" si="19"/>
        <v/>
      </c>
      <c r="V58" s="19" t="str">
        <f t="shared" si="20"/>
        <v/>
      </c>
      <c r="W58" s="19" t="str">
        <f t="shared" si="21"/>
        <v/>
      </c>
      <c r="X58" s="19" t="str">
        <f t="shared" si="22"/>
        <v/>
      </c>
      <c r="Y58" s="19" t="str">
        <f t="shared" si="23"/>
        <v/>
      </c>
      <c r="Z58" s="19" t="str">
        <f t="shared" si="24"/>
        <v/>
      </c>
      <c r="AA58" s="19" t="str">
        <f t="shared" si="25"/>
        <v/>
      </c>
      <c r="AB58" s="19" t="str">
        <f t="shared" si="26"/>
        <v/>
      </c>
      <c r="AC58" s="19" t="str">
        <f t="shared" si="27"/>
        <v/>
      </c>
      <c r="AD58" s="19" t="str">
        <f t="shared" si="28"/>
        <v/>
      </c>
      <c r="AE58" s="19" t="str">
        <f t="shared" si="29"/>
        <v/>
      </c>
      <c r="AF58" s="7"/>
    </row>
    <row r="59" spans="3:32" s="13" customFormat="1" ht="27.75" customHeight="1" x14ac:dyDescent="0.2">
      <c r="C59" s="17" t="s">
        <v>3</v>
      </c>
      <c r="D59" s="17">
        <f>SUM(D6:D58)</f>
        <v>0</v>
      </c>
      <c r="E59" s="17">
        <f t="shared" ref="E59:R59" si="47">SUM(E6:E58)</f>
        <v>0</v>
      </c>
      <c r="F59" s="17">
        <f t="shared" si="47"/>
        <v>0</v>
      </c>
      <c r="G59" s="17">
        <f t="shared" si="47"/>
        <v>0</v>
      </c>
      <c r="H59" s="17">
        <f t="shared" si="47"/>
        <v>0</v>
      </c>
      <c r="I59" s="17">
        <f t="shared" si="47"/>
        <v>0</v>
      </c>
      <c r="J59" s="17">
        <f t="shared" si="47"/>
        <v>0</v>
      </c>
      <c r="K59" s="17">
        <f t="shared" si="47"/>
        <v>0</v>
      </c>
      <c r="L59" s="17">
        <f t="shared" si="47"/>
        <v>0</v>
      </c>
      <c r="M59" s="17">
        <f t="shared" si="47"/>
        <v>0</v>
      </c>
      <c r="N59" s="17">
        <f t="shared" si="47"/>
        <v>0</v>
      </c>
      <c r="O59" s="17">
        <f t="shared" si="47"/>
        <v>0</v>
      </c>
      <c r="P59" s="17">
        <f t="shared" si="47"/>
        <v>0</v>
      </c>
      <c r="Q59" s="17">
        <f t="shared" si="47"/>
        <v>0</v>
      </c>
      <c r="R59" s="17">
        <f t="shared" si="47"/>
        <v>0</v>
      </c>
      <c r="S59" s="18" t="e">
        <f t="shared" ref="S59:AE59" si="48">AVERAGE(S6:S58)</f>
        <v>#DIV/0!</v>
      </c>
      <c r="T59" s="18" t="e">
        <f t="shared" si="48"/>
        <v>#DIV/0!</v>
      </c>
      <c r="U59" s="18" t="e">
        <f t="shared" si="48"/>
        <v>#DIV/0!</v>
      </c>
      <c r="V59" s="18" t="e">
        <f t="shared" si="48"/>
        <v>#DIV/0!</v>
      </c>
      <c r="W59" s="18" t="e">
        <f t="shared" si="48"/>
        <v>#DIV/0!</v>
      </c>
      <c r="X59" s="18" t="e">
        <f t="shared" si="48"/>
        <v>#DIV/0!</v>
      </c>
      <c r="Y59" s="18" t="e">
        <f t="shared" si="48"/>
        <v>#DIV/0!</v>
      </c>
      <c r="Z59" s="18" t="e">
        <f t="shared" si="48"/>
        <v>#DIV/0!</v>
      </c>
      <c r="AA59" s="18" t="e">
        <f t="shared" si="48"/>
        <v>#DIV/0!</v>
      </c>
      <c r="AB59" s="18" t="e">
        <f t="shared" si="48"/>
        <v>#DIV/0!</v>
      </c>
      <c r="AC59" s="18" t="e">
        <f t="shared" si="48"/>
        <v>#DIV/0!</v>
      </c>
      <c r="AD59" s="18" t="e">
        <f t="shared" si="48"/>
        <v>#DIV/0!</v>
      </c>
      <c r="AE59" s="18" t="e">
        <f t="shared" si="48"/>
        <v>#DIV/0!</v>
      </c>
    </row>
    <row r="60" spans="3:32" ht="21" customHeight="1" x14ac:dyDescent="0.2">
      <c r="D60">
        <f>D59*100/1076</f>
        <v>0</v>
      </c>
      <c r="O60" s="5"/>
      <c r="P60" s="5"/>
      <c r="Q60" s="5"/>
      <c r="R60" s="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3:32" ht="37.5" customHeight="1" x14ac:dyDescent="0.2">
      <c r="C61" s="161" t="s">
        <v>86</v>
      </c>
      <c r="D61" s="161"/>
      <c r="E61" s="161"/>
      <c r="F61" s="161"/>
      <c r="G61" s="161"/>
      <c r="H61" s="161"/>
      <c r="O61" s="5"/>
      <c r="P61" s="5"/>
      <c r="Q61" s="5"/>
      <c r="R61" s="5"/>
      <c r="S61" s="5"/>
      <c r="T61" s="5"/>
      <c r="U61" s="5"/>
      <c r="V61" s="5"/>
      <c r="W61" s="5"/>
    </row>
    <row r="62" spans="3:32" s="10" customFormat="1" ht="36" customHeight="1" x14ac:dyDescent="0.2">
      <c r="C62" s="155" t="s">
        <v>76</v>
      </c>
      <c r="D62" s="156"/>
      <c r="E62" s="156"/>
      <c r="F62" s="156"/>
      <c r="G62" s="157"/>
      <c r="H62" s="24" t="e">
        <f>P59/O59</f>
        <v>#DIV/0!</v>
      </c>
      <c r="O62" s="11"/>
      <c r="P62" s="12"/>
      <c r="Q62" s="12"/>
      <c r="R62" s="12"/>
      <c r="S62" s="12"/>
      <c r="T62" s="12"/>
      <c r="U62" s="12"/>
      <c r="V62" s="11"/>
      <c r="W62" s="11"/>
    </row>
    <row r="63" spans="3:32" s="10" customFormat="1" ht="36" customHeight="1" x14ac:dyDescent="0.2">
      <c r="C63" s="155" t="s">
        <v>77</v>
      </c>
      <c r="D63" s="156"/>
      <c r="E63" s="156"/>
      <c r="F63" s="156"/>
      <c r="G63" s="157"/>
      <c r="H63" s="24" t="e">
        <f>Q59/O59</f>
        <v>#DIV/0!</v>
      </c>
      <c r="O63" s="11"/>
      <c r="P63" s="12"/>
      <c r="Q63" s="12"/>
      <c r="R63" s="12"/>
      <c r="S63" s="12"/>
      <c r="T63" s="12"/>
      <c r="U63" s="12"/>
      <c r="V63" s="11"/>
      <c r="W63" s="11"/>
    </row>
    <row r="64" spans="3:32" s="10" customFormat="1" ht="36" customHeight="1" x14ac:dyDescent="0.2">
      <c r="C64" s="26"/>
      <c r="D64" s="155" t="s">
        <v>83</v>
      </c>
      <c r="E64" s="156"/>
      <c r="F64" s="156"/>
      <c r="G64" s="157"/>
      <c r="H64" s="24" t="e">
        <f>R59/O59</f>
        <v>#DIV/0!</v>
      </c>
      <c r="O64" s="11"/>
      <c r="P64" s="12"/>
      <c r="Q64" s="12"/>
      <c r="R64" s="12"/>
      <c r="S64" s="12"/>
      <c r="T64" s="12"/>
      <c r="U64" s="12"/>
      <c r="V64" s="11"/>
      <c r="W64" s="11"/>
    </row>
    <row r="65" spans="3:23" s="10" customFormat="1" ht="36" customHeight="1" x14ac:dyDescent="0.2">
      <c r="C65" s="26"/>
      <c r="D65" s="155" t="s">
        <v>85</v>
      </c>
      <c r="E65" s="156"/>
      <c r="F65" s="156"/>
      <c r="G65" s="157"/>
      <c r="H65" s="24" t="e">
        <f>I59/O59</f>
        <v>#DIV/0!</v>
      </c>
      <c r="O65" s="11"/>
      <c r="P65" s="12"/>
      <c r="Q65" s="12"/>
      <c r="R65" s="12"/>
      <c r="S65" s="12"/>
      <c r="T65" s="12"/>
      <c r="U65" s="12"/>
      <c r="V65" s="11"/>
      <c r="W65" s="11"/>
    </row>
    <row r="66" spans="3:23" ht="37.5" customHeight="1" x14ac:dyDescent="0.2">
      <c r="C66" s="158" t="s">
        <v>84</v>
      </c>
      <c r="D66" s="159"/>
      <c r="E66" s="159"/>
      <c r="F66" s="159"/>
      <c r="G66" s="160"/>
      <c r="H66" s="24" t="e">
        <f>SUM(J59:M59)/O59</f>
        <v>#DIV/0!</v>
      </c>
      <c r="O66" s="5"/>
      <c r="P66" s="5"/>
      <c r="Q66" s="5"/>
      <c r="R66" s="5"/>
      <c r="S66" s="5"/>
      <c r="T66" s="5"/>
      <c r="U66" s="5"/>
      <c r="V66" s="5"/>
      <c r="W66" s="5"/>
    </row>
    <row r="67" spans="3:23" ht="15.75" x14ac:dyDescent="0.25">
      <c r="O67" s="6"/>
      <c r="P67" s="5"/>
      <c r="Q67" s="5"/>
      <c r="R67" s="5"/>
      <c r="S67" s="5"/>
      <c r="T67" s="5"/>
      <c r="U67" s="5"/>
      <c r="V67" s="5"/>
      <c r="W67" s="5"/>
    </row>
    <row r="68" spans="3:23" ht="15.75" x14ac:dyDescent="0.25">
      <c r="O68" s="6"/>
      <c r="P68" s="5"/>
      <c r="Q68" s="5"/>
      <c r="R68" s="5"/>
      <c r="S68" s="5"/>
      <c r="T68" s="5"/>
      <c r="U68" s="5"/>
      <c r="V68" s="5"/>
      <c r="W68" s="5"/>
    </row>
    <row r="69" spans="3:23" ht="15.75" x14ac:dyDescent="0.25">
      <c r="O69" s="6"/>
      <c r="P69" s="5"/>
      <c r="Q69" s="5"/>
      <c r="R69" s="5"/>
      <c r="S69" s="5"/>
      <c r="T69" s="5"/>
      <c r="U69" s="5"/>
      <c r="V69" s="5"/>
      <c r="W69" s="5"/>
    </row>
    <row r="70" spans="3:23" ht="15.75" x14ac:dyDescent="0.25">
      <c r="O70" s="2"/>
    </row>
    <row r="71" spans="3:23" ht="15.75" x14ac:dyDescent="0.25">
      <c r="O71" s="2"/>
    </row>
    <row r="72" spans="3:23" ht="15.75" x14ac:dyDescent="0.25">
      <c r="O72" s="2"/>
    </row>
    <row r="73" spans="3:23" ht="18.75" x14ac:dyDescent="0.3">
      <c r="O73" s="3"/>
    </row>
    <row r="74" spans="3:23" ht="15.75" x14ac:dyDescent="0.25">
      <c r="O74" s="1"/>
    </row>
    <row r="75" spans="3:23" ht="15.75" x14ac:dyDescent="0.25">
      <c r="O75" s="1"/>
    </row>
    <row r="76" spans="3:23" ht="15.75" x14ac:dyDescent="0.25">
      <c r="O76" s="1"/>
    </row>
  </sheetData>
  <mergeCells count="26">
    <mergeCell ref="U4:U5"/>
    <mergeCell ref="AD4:AD5"/>
    <mergeCell ref="S4:S5"/>
    <mergeCell ref="AC4:AC5"/>
    <mergeCell ref="V4:Z4"/>
    <mergeCell ref="C66:G66"/>
    <mergeCell ref="D65:G65"/>
    <mergeCell ref="C62:G62"/>
    <mergeCell ref="J4:M4"/>
    <mergeCell ref="N4:N5"/>
    <mergeCell ref="U3:AE3"/>
    <mergeCell ref="T4:T5"/>
    <mergeCell ref="C61:H61"/>
    <mergeCell ref="D64:G64"/>
    <mergeCell ref="O1:R3"/>
    <mergeCell ref="D3:N3"/>
    <mergeCell ref="C4:C5"/>
    <mergeCell ref="AE4:AE5"/>
    <mergeCell ref="D4:H4"/>
    <mergeCell ref="R4:R5"/>
    <mergeCell ref="O4:O5"/>
    <mergeCell ref="P4:P5"/>
    <mergeCell ref="C63:G63"/>
    <mergeCell ref="Q4:Q5"/>
    <mergeCell ref="AB4:AB5"/>
    <mergeCell ref="AA4:AA5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0:AY256"/>
  <sheetViews>
    <sheetView showGridLines="0" zoomScale="60" zoomScaleNormal="60" workbookViewId="0">
      <selection activeCell="X232" sqref="X232"/>
    </sheetView>
  </sheetViews>
  <sheetFormatPr baseColWidth="10" defaultColWidth="11.42578125" defaultRowHeight="12.75" x14ac:dyDescent="0.2"/>
  <sheetData>
    <row r="40" spans="2:32" ht="18" x14ac:dyDescent="0.25">
      <c r="AE40" s="38"/>
      <c r="AF40" s="38"/>
    </row>
    <row r="41" spans="2:32" ht="18" x14ac:dyDescent="0.25">
      <c r="AE41" s="38"/>
      <c r="AF41" s="38"/>
    </row>
    <row r="42" spans="2:32" ht="18" x14ac:dyDescent="0.25">
      <c r="B42" s="38" t="s">
        <v>155</v>
      </c>
      <c r="C42" s="38"/>
      <c r="D42" s="38"/>
      <c r="E42" s="38"/>
      <c r="F42" s="38"/>
      <c r="G42" s="38"/>
      <c r="H42" s="38"/>
      <c r="I42" s="38"/>
      <c r="J42" s="38"/>
      <c r="K42" s="38"/>
      <c r="V42" s="38" t="s">
        <v>155</v>
      </c>
    </row>
    <row r="43" spans="2:32" ht="18" x14ac:dyDescent="0.25">
      <c r="B43" s="42" t="s">
        <v>135</v>
      </c>
      <c r="C43" s="38"/>
      <c r="D43" s="38"/>
      <c r="E43" s="38"/>
      <c r="F43" s="38"/>
      <c r="G43" s="38"/>
      <c r="H43" s="38"/>
      <c r="I43" s="38"/>
      <c r="J43" s="38"/>
      <c r="K43" s="38"/>
      <c r="V43" s="42" t="s">
        <v>135</v>
      </c>
    </row>
    <row r="60" spans="22:30" x14ac:dyDescent="0.2">
      <c r="V60" s="110"/>
      <c r="W60" s="110"/>
      <c r="X60" s="110"/>
      <c r="Y60" s="110"/>
      <c r="Z60" s="110"/>
      <c r="AA60" s="110"/>
      <c r="AB60" s="110"/>
      <c r="AC60" s="110"/>
      <c r="AD60" s="79"/>
    </row>
    <row r="61" spans="22:30" x14ac:dyDescent="0.2">
      <c r="V61" s="110"/>
      <c r="W61" s="110"/>
      <c r="X61" s="110"/>
      <c r="Y61" s="110"/>
      <c r="Z61" s="110"/>
      <c r="AA61" s="110"/>
      <c r="AB61" s="110"/>
      <c r="AC61" s="110"/>
      <c r="AD61" s="79"/>
    </row>
    <row r="62" spans="22:30" x14ac:dyDescent="0.2">
      <c r="V62" s="110"/>
      <c r="W62" s="110"/>
      <c r="X62" s="110"/>
      <c r="Y62" s="110"/>
      <c r="Z62" s="110"/>
      <c r="AA62" s="110"/>
      <c r="AB62" s="110"/>
      <c r="AC62" s="110"/>
      <c r="AD62" s="79"/>
    </row>
    <row r="63" spans="22:30" ht="15.75" x14ac:dyDescent="0.25">
      <c r="V63" s="111"/>
      <c r="W63" s="111"/>
      <c r="X63" s="111"/>
      <c r="Y63" s="111"/>
      <c r="Z63" s="111"/>
      <c r="AA63" s="112"/>
      <c r="AB63" s="110"/>
      <c r="AC63" s="110"/>
      <c r="AD63" s="79"/>
    </row>
    <row r="64" spans="22:30" x14ac:dyDescent="0.2">
      <c r="V64" s="110"/>
      <c r="W64" s="110"/>
      <c r="X64" s="110"/>
      <c r="Y64" s="110"/>
      <c r="Z64" s="110"/>
      <c r="AA64" s="110"/>
      <c r="AB64" s="110"/>
      <c r="AC64" s="110"/>
      <c r="AD64" s="79"/>
    </row>
    <row r="65" spans="22:30" x14ac:dyDescent="0.2">
      <c r="V65" s="110"/>
      <c r="W65" s="110"/>
      <c r="X65" s="110"/>
      <c r="Y65" s="110"/>
      <c r="Z65" s="110"/>
      <c r="AA65" s="110"/>
      <c r="AB65" s="110"/>
      <c r="AC65" s="110"/>
      <c r="AD65" s="79"/>
    </row>
    <row r="66" spans="22:30" x14ac:dyDescent="0.2">
      <c r="V66" s="79"/>
      <c r="W66" s="79"/>
      <c r="X66" s="79"/>
      <c r="Y66" s="79"/>
      <c r="Z66" s="79"/>
      <c r="AA66" s="79"/>
      <c r="AB66" s="79"/>
      <c r="AC66" s="79"/>
      <c r="AD66" s="79"/>
    </row>
    <row r="67" spans="22:30" x14ac:dyDescent="0.2">
      <c r="V67" s="79"/>
      <c r="W67" s="79"/>
      <c r="X67" s="79"/>
      <c r="Y67" s="79"/>
      <c r="Z67" s="79"/>
      <c r="AA67" s="79"/>
      <c r="AB67" s="79"/>
      <c r="AC67" s="79"/>
      <c r="AD67" s="79"/>
    </row>
    <row r="90" spans="2:9" ht="18" x14ac:dyDescent="0.25">
      <c r="B90" s="38" t="s">
        <v>155</v>
      </c>
      <c r="C90" s="38"/>
      <c r="D90" s="38"/>
      <c r="E90" s="38"/>
      <c r="F90" s="38"/>
      <c r="G90" s="38"/>
      <c r="H90" s="38"/>
      <c r="I90" s="38"/>
    </row>
    <row r="91" spans="2:9" ht="18" x14ac:dyDescent="0.25">
      <c r="B91" s="42" t="s">
        <v>135</v>
      </c>
      <c r="C91" s="38"/>
      <c r="D91" s="38"/>
      <c r="E91" s="38"/>
      <c r="F91" s="38"/>
      <c r="G91" s="38"/>
      <c r="H91" s="38"/>
      <c r="I91" s="38"/>
    </row>
    <row r="143" spans="2:9" ht="18" x14ac:dyDescent="0.25">
      <c r="B143" s="38" t="s">
        <v>155</v>
      </c>
      <c r="C143" s="38"/>
      <c r="D143" s="38"/>
      <c r="E143" s="38"/>
      <c r="F143" s="38"/>
      <c r="G143" s="38"/>
      <c r="H143" s="38"/>
      <c r="I143" s="38"/>
    </row>
    <row r="144" spans="2:9" ht="18" x14ac:dyDescent="0.25">
      <c r="B144" s="42" t="s">
        <v>135</v>
      </c>
      <c r="C144" s="38"/>
      <c r="D144" s="38"/>
      <c r="E144" s="38"/>
      <c r="F144" s="38"/>
      <c r="G144" s="38"/>
      <c r="H144" s="38"/>
      <c r="I144" s="38"/>
    </row>
    <row r="181" spans="19:51" ht="18" x14ac:dyDescent="0.25">
      <c r="AY181" s="38"/>
    </row>
    <row r="182" spans="19:51" ht="18" x14ac:dyDescent="0.25">
      <c r="AY182" s="38"/>
    </row>
    <row r="183" spans="19:51" ht="18" x14ac:dyDescent="0.25">
      <c r="S183" s="38"/>
      <c r="T183" s="38"/>
      <c r="U183" s="38"/>
      <c r="V183" s="38"/>
      <c r="W183" s="38"/>
      <c r="X183" s="38"/>
      <c r="Y183" s="38"/>
      <c r="Z183" s="38"/>
    </row>
    <row r="184" spans="19:51" ht="18" x14ac:dyDescent="0.25">
      <c r="S184" s="38"/>
      <c r="T184" s="38"/>
      <c r="U184" s="38"/>
      <c r="V184" s="38"/>
      <c r="W184" s="38"/>
      <c r="X184" s="38"/>
      <c r="Y184" s="38"/>
      <c r="Z184" s="38"/>
    </row>
    <row r="196" spans="2:10" ht="18" x14ac:dyDescent="0.25">
      <c r="B196" s="38" t="s">
        <v>155</v>
      </c>
      <c r="C196" s="38"/>
      <c r="D196" s="38"/>
      <c r="E196" s="38"/>
      <c r="F196" s="38"/>
      <c r="G196" s="38"/>
      <c r="H196" s="38"/>
      <c r="I196" s="38"/>
      <c r="J196" s="38"/>
    </row>
    <row r="197" spans="2:10" ht="18" x14ac:dyDescent="0.25">
      <c r="B197" s="42" t="s">
        <v>135</v>
      </c>
      <c r="C197" s="38"/>
      <c r="D197" s="38"/>
      <c r="E197" s="38"/>
      <c r="F197" s="38"/>
      <c r="G197" s="38"/>
      <c r="H197" s="38"/>
      <c r="I197" s="38"/>
      <c r="J197" s="38"/>
    </row>
    <row r="255" spans="2:9" ht="18" x14ac:dyDescent="0.25">
      <c r="B255" s="38" t="s">
        <v>155</v>
      </c>
      <c r="C255" s="38"/>
      <c r="D255" s="38"/>
      <c r="E255" s="38"/>
      <c r="F255" s="38"/>
      <c r="G255" s="38"/>
      <c r="H255" s="38"/>
      <c r="I255" s="38"/>
    </row>
    <row r="256" spans="2:9" ht="18" x14ac:dyDescent="0.25">
      <c r="B256" s="42" t="s">
        <v>135</v>
      </c>
      <c r="C256" s="38"/>
      <c r="D256" s="38"/>
      <c r="E256" s="38"/>
      <c r="F256" s="38"/>
      <c r="G256" s="38"/>
      <c r="H256" s="38"/>
      <c r="I256" s="38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showGridLines="0" zoomScale="80" zoomScaleNormal="80" workbookViewId="0">
      <selection activeCell="C32" sqref="C32"/>
    </sheetView>
  </sheetViews>
  <sheetFormatPr baseColWidth="10" defaultColWidth="11.42578125" defaultRowHeight="12.75" x14ac:dyDescent="0.2"/>
  <cols>
    <col min="1" max="1" width="14.28515625" customWidth="1"/>
    <col min="2" max="2" width="15.42578125" customWidth="1"/>
    <col min="3" max="18" width="11.42578125" customWidth="1"/>
    <col min="19" max="38" width="11.42578125" style="41" customWidth="1"/>
  </cols>
  <sheetData>
    <row r="1" spans="1:16" ht="15" customHeight="1" x14ac:dyDescent="0.25">
      <c r="A1" s="167" t="s">
        <v>92</v>
      </c>
      <c r="B1" s="39" t="s">
        <v>93</v>
      </c>
      <c r="C1" s="169" t="s">
        <v>106</v>
      </c>
      <c r="D1" s="170"/>
      <c r="E1" s="170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31.5" x14ac:dyDescent="0.2">
      <c r="A2" s="167"/>
      <c r="B2" s="40"/>
      <c r="C2" s="29" t="s">
        <v>105</v>
      </c>
      <c r="D2" s="29" t="s">
        <v>102</v>
      </c>
      <c r="E2" s="29" t="s">
        <v>103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6.5" customHeight="1" x14ac:dyDescent="0.2">
      <c r="A3" s="168" t="s">
        <v>98</v>
      </c>
      <c r="B3" s="30" t="s">
        <v>27</v>
      </c>
      <c r="C3" s="31">
        <v>10</v>
      </c>
      <c r="D3" s="31">
        <v>0</v>
      </c>
      <c r="E3" s="31">
        <v>0</v>
      </c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ht="16.5" x14ac:dyDescent="0.2">
      <c r="A4" s="168"/>
      <c r="B4" s="30" t="s">
        <v>64</v>
      </c>
      <c r="C4" s="31">
        <v>1</v>
      </c>
      <c r="D4" s="31">
        <v>0</v>
      </c>
      <c r="E4" s="31">
        <v>0</v>
      </c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16.5" x14ac:dyDescent="0.2">
      <c r="A5" s="168"/>
      <c r="B5" s="30" t="s">
        <v>2</v>
      </c>
      <c r="C5" s="31">
        <v>4</v>
      </c>
      <c r="D5" s="31">
        <v>0</v>
      </c>
      <c r="E5" s="31">
        <v>0</v>
      </c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ht="15.75" x14ac:dyDescent="0.2">
      <c r="A6" s="168" t="s">
        <v>99</v>
      </c>
      <c r="B6" s="32" t="s">
        <v>79</v>
      </c>
      <c r="C6" s="31">
        <v>63</v>
      </c>
      <c r="D6" s="31">
        <v>1</v>
      </c>
      <c r="E6" s="31">
        <v>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ht="15.75" x14ac:dyDescent="0.2">
      <c r="A7" s="168"/>
      <c r="B7" s="32" t="s">
        <v>100</v>
      </c>
      <c r="C7" s="31">
        <v>0</v>
      </c>
      <c r="D7" s="31">
        <v>0</v>
      </c>
      <c r="E7" s="31">
        <v>0</v>
      </c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 ht="15.75" x14ac:dyDescent="0.2">
      <c r="A8" s="168"/>
      <c r="B8" s="32" t="s">
        <v>101</v>
      </c>
      <c r="C8" s="31">
        <v>0</v>
      </c>
      <c r="D8" s="31">
        <v>0</v>
      </c>
      <c r="E8" s="31">
        <v>0</v>
      </c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1:16" ht="31.5" customHeight="1" x14ac:dyDescent="0.2">
      <c r="A9" s="168"/>
      <c r="B9" s="32" t="s">
        <v>62</v>
      </c>
      <c r="C9" s="31">
        <v>0</v>
      </c>
      <c r="D9" s="33">
        <v>0</v>
      </c>
      <c r="E9" s="31">
        <v>0</v>
      </c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1.5" x14ac:dyDescent="0.2">
      <c r="A10" s="168"/>
      <c r="B10" s="32" t="s">
        <v>41</v>
      </c>
      <c r="C10" s="31">
        <v>0</v>
      </c>
      <c r="D10" s="31">
        <v>0</v>
      </c>
      <c r="E10" s="31">
        <v>0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16" ht="15.75" x14ac:dyDescent="0.2">
      <c r="A11" s="168"/>
      <c r="B11" s="32" t="s">
        <v>134</v>
      </c>
      <c r="C11" s="31">
        <v>182</v>
      </c>
      <c r="D11" s="31">
        <v>13</v>
      </c>
      <c r="E11" s="31">
        <v>6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ht="16.5" x14ac:dyDescent="0.2">
      <c r="A12" s="34"/>
      <c r="B12" s="35"/>
      <c r="C12" s="36"/>
      <c r="D12" s="36"/>
      <c r="E12" s="36"/>
      <c r="F12" s="36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 spans="1:16" x14ac:dyDescent="0.2">
      <c r="A13" s="36"/>
      <c r="B13" s="36"/>
      <c r="C13" s="36"/>
      <c r="D13" s="36"/>
      <c r="E13" s="36"/>
      <c r="F13" s="36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1:16" ht="15.75" x14ac:dyDescent="0.2">
      <c r="A14" s="37"/>
      <c r="B14" s="43"/>
      <c r="C14" s="44"/>
      <c r="D14" s="44"/>
      <c r="E14" s="44"/>
      <c r="F14" s="37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1:16" x14ac:dyDescent="0.2">
      <c r="B15" s="43"/>
      <c r="C15" s="43"/>
      <c r="D15" s="43"/>
      <c r="E15" s="43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1:16" x14ac:dyDescent="0.2">
      <c r="B16" s="43"/>
      <c r="C16" s="43"/>
      <c r="D16" s="43"/>
      <c r="E16" s="43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 spans="2:28" x14ac:dyDescent="0.2">
      <c r="B17" s="43"/>
      <c r="C17" s="43"/>
      <c r="D17" s="43"/>
      <c r="E17" s="43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2:28" x14ac:dyDescent="0.2">
      <c r="B18" s="43"/>
      <c r="C18" s="43"/>
      <c r="D18" s="43"/>
      <c r="E18" s="43"/>
      <c r="G18" s="41"/>
      <c r="H18" s="41"/>
      <c r="I18" s="41"/>
      <c r="J18" s="41"/>
      <c r="K18" s="41"/>
      <c r="L18" s="41"/>
      <c r="M18" s="41"/>
      <c r="N18" s="41"/>
      <c r="O18" s="41"/>
      <c r="P18" s="41"/>
    </row>
    <row r="19" spans="2:28" x14ac:dyDescent="0.2">
      <c r="G19" s="41"/>
      <c r="H19" s="41"/>
      <c r="I19" s="41"/>
      <c r="J19" s="41"/>
      <c r="K19" s="41"/>
      <c r="L19" s="41"/>
      <c r="M19" s="41"/>
      <c r="N19" s="41"/>
      <c r="O19" s="41"/>
      <c r="P19" s="41"/>
    </row>
    <row r="20" spans="2:28" x14ac:dyDescent="0.2"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spans="2:28" x14ac:dyDescent="0.2">
      <c r="G21" s="41"/>
      <c r="H21" s="41"/>
      <c r="I21" s="41"/>
      <c r="J21" s="41"/>
      <c r="K21" s="41"/>
      <c r="L21" s="41"/>
      <c r="M21" s="41"/>
      <c r="N21" s="41"/>
      <c r="O21" s="41"/>
      <c r="P21" s="41"/>
    </row>
    <row r="22" spans="2:28" x14ac:dyDescent="0.2"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2:28" x14ac:dyDescent="0.2">
      <c r="G23" s="41"/>
      <c r="H23" s="41"/>
      <c r="I23" s="41"/>
      <c r="J23" s="41"/>
      <c r="K23" s="41"/>
      <c r="L23" s="41"/>
      <c r="M23" s="41"/>
      <c r="N23" s="41"/>
      <c r="O23" s="41"/>
      <c r="P23" s="41"/>
    </row>
    <row r="24" spans="2:28" x14ac:dyDescent="0.2">
      <c r="G24" s="41"/>
      <c r="H24" s="41"/>
      <c r="I24" s="41"/>
      <c r="J24" s="41"/>
      <c r="K24" s="41"/>
      <c r="L24" s="41"/>
      <c r="M24" s="41"/>
      <c r="N24" s="41"/>
      <c r="O24" s="41"/>
      <c r="P24" s="41"/>
    </row>
    <row r="25" spans="2:28" x14ac:dyDescent="0.2">
      <c r="G25" s="41"/>
      <c r="H25" s="41"/>
      <c r="I25" s="41"/>
      <c r="J25" s="41"/>
      <c r="K25" s="41"/>
      <c r="L25" s="41"/>
      <c r="M25" s="41"/>
      <c r="N25" s="41"/>
      <c r="O25" s="41"/>
      <c r="P25" s="41"/>
    </row>
    <row r="26" spans="2:28" x14ac:dyDescent="0.2"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2:28" x14ac:dyDescent="0.2"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2:28" x14ac:dyDescent="0.2"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2:28" x14ac:dyDescent="0.2"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2:28" x14ac:dyDescent="0.2"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2:28" ht="18" x14ac:dyDescent="0.25">
      <c r="G31" s="38" t="s">
        <v>155</v>
      </c>
      <c r="H31" s="42"/>
      <c r="I31" s="42"/>
      <c r="J31" s="42"/>
      <c r="K31" s="42"/>
      <c r="L31" s="42"/>
      <c r="M31" s="41"/>
      <c r="N31" s="41"/>
      <c r="O31" s="42"/>
      <c r="P31" s="41"/>
      <c r="Q31" s="41"/>
    </row>
    <row r="32" spans="2:28" ht="18" x14ac:dyDescent="0.25">
      <c r="G32" s="42" t="s">
        <v>135</v>
      </c>
      <c r="H32" s="42"/>
      <c r="I32" s="42"/>
      <c r="J32" s="42"/>
      <c r="K32" s="42"/>
      <c r="L32" s="42"/>
      <c r="M32" s="41"/>
      <c r="N32" s="41"/>
      <c r="O32" s="41"/>
      <c r="P32" s="41"/>
      <c r="Q32" s="41"/>
      <c r="Z32" s="42"/>
      <c r="AA32" s="42"/>
      <c r="AB32" s="42"/>
    </row>
    <row r="33" spans="7:17" x14ac:dyDescent="0.2"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</row>
  </sheetData>
  <mergeCells count="4">
    <mergeCell ref="A1:A2"/>
    <mergeCell ref="A3:A5"/>
    <mergeCell ref="A6:A11"/>
    <mergeCell ref="C1:E1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"/>
  <sheetViews>
    <sheetView showGridLines="0" zoomScale="85" zoomScaleNormal="85" workbookViewId="0">
      <selection sqref="A1:A2"/>
    </sheetView>
  </sheetViews>
  <sheetFormatPr baseColWidth="10" defaultColWidth="11.42578125" defaultRowHeight="12.75" x14ac:dyDescent="0.2"/>
  <cols>
    <col min="1" max="1" width="14.28515625" customWidth="1"/>
    <col min="2" max="2" width="15.42578125" customWidth="1"/>
    <col min="3" max="21" width="11.42578125" customWidth="1"/>
    <col min="22" max="22" width="11.42578125" style="41" customWidth="1"/>
    <col min="23" max="23" width="2.5703125" style="41" customWidth="1"/>
    <col min="24" max="41" width="11.42578125" style="41" customWidth="1"/>
  </cols>
  <sheetData>
    <row r="1" spans="1:19" ht="15" x14ac:dyDescent="0.25">
      <c r="A1" s="167" t="s">
        <v>92</v>
      </c>
      <c r="B1" s="39" t="s">
        <v>93</v>
      </c>
      <c r="C1" s="172" t="s">
        <v>94</v>
      </c>
      <c r="D1" s="172"/>
      <c r="E1" s="172"/>
      <c r="F1" s="172"/>
      <c r="G1" s="172"/>
      <c r="H1" s="172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31.5" x14ac:dyDescent="0.2">
      <c r="A2" s="167"/>
      <c r="B2" s="40"/>
      <c r="C2" s="29" t="s">
        <v>95</v>
      </c>
      <c r="D2" s="29" t="s">
        <v>96</v>
      </c>
      <c r="E2" s="29" t="s">
        <v>97</v>
      </c>
      <c r="F2" s="29" t="s">
        <v>157</v>
      </c>
      <c r="G2" s="29" t="s">
        <v>158</v>
      </c>
      <c r="H2" s="29" t="s">
        <v>159</v>
      </c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ht="16.5" customHeight="1" x14ac:dyDescent="0.2">
      <c r="A3" s="168" t="s">
        <v>98</v>
      </c>
      <c r="B3" s="30" t="s">
        <v>27</v>
      </c>
      <c r="C3" s="31">
        <v>0</v>
      </c>
      <c r="D3" s="31">
        <v>4</v>
      </c>
      <c r="E3" s="31">
        <v>0</v>
      </c>
      <c r="F3" s="31">
        <v>1</v>
      </c>
      <c r="G3" s="31">
        <v>1</v>
      </c>
      <c r="H3" s="31">
        <v>4</v>
      </c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19" ht="16.5" x14ac:dyDescent="0.2">
      <c r="A4" s="168"/>
      <c r="B4" s="30" t="s">
        <v>64</v>
      </c>
      <c r="C4" s="31">
        <v>1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19" ht="16.5" x14ac:dyDescent="0.2">
      <c r="A5" s="168"/>
      <c r="B5" s="30" t="s">
        <v>2</v>
      </c>
      <c r="C5" s="31">
        <v>4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J5" s="41"/>
      <c r="K5" s="41"/>
      <c r="L5" s="41"/>
      <c r="M5" s="41"/>
      <c r="N5" s="41"/>
      <c r="O5" s="41"/>
      <c r="P5" s="41"/>
      <c r="Q5" s="41"/>
      <c r="R5" s="41"/>
      <c r="S5" s="41"/>
    </row>
    <row r="6" spans="1:19" ht="15.75" x14ac:dyDescent="0.2">
      <c r="A6" s="168" t="s">
        <v>99</v>
      </c>
      <c r="B6" s="32" t="s">
        <v>79</v>
      </c>
      <c r="C6" s="31">
        <v>19</v>
      </c>
      <c r="D6" s="31">
        <v>22</v>
      </c>
      <c r="E6" s="31">
        <v>14</v>
      </c>
      <c r="F6" s="31">
        <v>3</v>
      </c>
      <c r="G6" s="31">
        <v>2</v>
      </c>
      <c r="H6" s="31">
        <v>4</v>
      </c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ht="15.75" x14ac:dyDescent="0.2">
      <c r="A7" s="168"/>
      <c r="B7" s="32" t="s">
        <v>100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1:19" ht="15.75" x14ac:dyDescent="0.2">
      <c r="A8" s="168"/>
      <c r="B8" s="32" t="s">
        <v>101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19" ht="31.5" customHeight="1" x14ac:dyDescent="0.2">
      <c r="A9" s="168"/>
      <c r="B9" s="32" t="s">
        <v>62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J9" s="41"/>
      <c r="K9" s="41"/>
      <c r="L9" s="41"/>
      <c r="M9" s="41"/>
      <c r="N9" s="41"/>
      <c r="O9" s="41"/>
      <c r="P9" s="41"/>
      <c r="Q9" s="41"/>
      <c r="R9" s="41"/>
      <c r="S9" s="41"/>
    </row>
    <row r="10" spans="1:19" ht="31.5" x14ac:dyDescent="0.2">
      <c r="A10" s="168"/>
      <c r="B10" s="32" t="s">
        <v>41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</row>
    <row r="11" spans="1:19" ht="15.75" x14ac:dyDescent="0.2">
      <c r="A11" s="168"/>
      <c r="B11" s="32" t="s">
        <v>134</v>
      </c>
      <c r="C11" s="31">
        <v>34</v>
      </c>
      <c r="D11" s="31">
        <v>57</v>
      </c>
      <c r="E11" s="31">
        <v>32</v>
      </c>
      <c r="F11" s="31">
        <v>35</v>
      </c>
      <c r="G11" s="31">
        <v>2</v>
      </c>
      <c r="H11" s="31">
        <v>22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t="16.5" x14ac:dyDescent="0.2">
      <c r="A12" s="34"/>
      <c r="B12" s="35"/>
      <c r="C12" s="36"/>
      <c r="D12" s="36"/>
      <c r="E12" s="36"/>
      <c r="F12" s="36"/>
      <c r="G12" s="36"/>
      <c r="H12" s="36"/>
      <c r="I12" s="36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2">
      <c r="A13" s="36"/>
      <c r="B13" s="36"/>
      <c r="C13" s="36"/>
      <c r="D13" s="36"/>
      <c r="E13" s="36"/>
      <c r="F13" s="36"/>
      <c r="G13" s="36"/>
      <c r="H13" s="36"/>
      <c r="I13" s="36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19" ht="15.75" x14ac:dyDescent="0.2">
      <c r="A14" s="37"/>
      <c r="B14" s="43"/>
      <c r="C14" s="44"/>
      <c r="D14" s="44"/>
      <c r="E14" s="44"/>
      <c r="F14" s="44"/>
      <c r="G14" s="44">
        <v>337</v>
      </c>
      <c r="H14" s="44"/>
      <c r="I14" s="37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spans="1:19" x14ac:dyDescent="0.2">
      <c r="A15" s="36"/>
      <c r="B15" s="36"/>
      <c r="C15" s="36"/>
      <c r="D15" s="36"/>
      <c r="E15" s="36"/>
      <c r="F15" s="36"/>
      <c r="G15" s="36"/>
      <c r="H15" s="36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2">
      <c r="A16" s="36"/>
      <c r="B16" s="36"/>
      <c r="C16" s="36"/>
      <c r="D16" s="36"/>
      <c r="E16" s="36"/>
      <c r="F16" s="36"/>
      <c r="G16" s="36"/>
      <c r="H16" s="36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1:31" x14ac:dyDescent="0.2">
      <c r="A17" s="102"/>
      <c r="B17" s="36"/>
      <c r="C17" s="36"/>
      <c r="D17" s="36"/>
      <c r="E17" s="36"/>
      <c r="F17" s="36"/>
      <c r="G17" s="36"/>
      <c r="H17" s="36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1:31" x14ac:dyDescent="0.2">
      <c r="A18" s="36"/>
      <c r="B18" s="36"/>
      <c r="C18" s="36"/>
      <c r="D18" s="36"/>
      <c r="E18" s="36"/>
      <c r="F18" s="36"/>
      <c r="G18" s="36"/>
      <c r="H18" s="36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1:31" ht="15" x14ac:dyDescent="0.25">
      <c r="A19" s="103"/>
      <c r="B19" s="171"/>
      <c r="C19" s="171"/>
      <c r="D19" s="171"/>
      <c r="E19" s="171"/>
      <c r="F19" s="171"/>
      <c r="G19" s="171"/>
      <c r="H19" s="36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31" ht="15.75" x14ac:dyDescent="0.2">
      <c r="A20" s="103"/>
      <c r="B20" s="104"/>
      <c r="C20" s="104"/>
      <c r="D20" s="104"/>
      <c r="E20" s="104"/>
      <c r="F20" s="104"/>
      <c r="G20" s="104"/>
      <c r="H20" s="3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31" ht="16.5" x14ac:dyDescent="0.2">
      <c r="A21" s="35"/>
      <c r="B21" s="105"/>
      <c r="C21" s="36"/>
      <c r="D21" s="36"/>
      <c r="E21" s="36"/>
      <c r="F21" s="36"/>
      <c r="G21" s="36"/>
      <c r="H21" s="3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31" ht="16.5" x14ac:dyDescent="0.2">
      <c r="A22" s="35"/>
      <c r="B22" s="105"/>
      <c r="C22" s="36"/>
      <c r="D22" s="36"/>
      <c r="E22" s="36"/>
      <c r="F22" s="36"/>
      <c r="G22" s="36"/>
      <c r="H22" s="3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31" ht="16.5" x14ac:dyDescent="0.2">
      <c r="A23" s="35"/>
      <c r="B23" s="105"/>
      <c r="C23" s="36"/>
      <c r="D23" s="36"/>
      <c r="E23" s="36"/>
      <c r="F23" s="36"/>
      <c r="G23" s="36"/>
      <c r="H23" s="3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31" ht="15.75" x14ac:dyDescent="0.2">
      <c r="A24" s="106"/>
      <c r="B24" s="105"/>
      <c r="C24" s="36"/>
      <c r="D24" s="36"/>
      <c r="E24" s="36"/>
      <c r="F24" s="36"/>
      <c r="G24" s="36"/>
      <c r="H24" s="3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31" ht="15.75" x14ac:dyDescent="0.2">
      <c r="A25" s="106"/>
      <c r="B25" s="105"/>
      <c r="C25" s="36"/>
      <c r="D25" s="36"/>
      <c r="E25" s="36"/>
      <c r="F25" s="36"/>
      <c r="G25" s="36"/>
      <c r="H25" s="3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31" ht="15.75" x14ac:dyDescent="0.2">
      <c r="A26" s="106"/>
      <c r="B26" s="105"/>
      <c r="C26" s="36"/>
      <c r="D26" s="36"/>
      <c r="E26" s="36"/>
      <c r="F26" s="36"/>
      <c r="G26" s="36"/>
      <c r="H26" s="3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31" ht="15.75" x14ac:dyDescent="0.2">
      <c r="A27" s="106"/>
      <c r="B27" s="105"/>
      <c r="C27" s="102"/>
      <c r="D27" s="36"/>
      <c r="E27" s="36"/>
      <c r="F27" s="36"/>
      <c r="G27" s="36"/>
      <c r="H27" s="3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31" ht="15.75" x14ac:dyDescent="0.2">
      <c r="A28" s="106"/>
      <c r="B28" s="105"/>
      <c r="C28" s="36"/>
      <c r="D28" s="36"/>
      <c r="E28" s="36"/>
      <c r="F28" s="36"/>
      <c r="G28" s="36"/>
      <c r="H28" s="3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31" ht="15.75" x14ac:dyDescent="0.2">
      <c r="A29" s="106"/>
      <c r="B29" s="105"/>
      <c r="C29" s="36"/>
      <c r="D29" s="36"/>
      <c r="E29" s="36"/>
      <c r="F29" s="36"/>
      <c r="G29" s="36"/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31" x14ac:dyDescent="0.2">
      <c r="A30" s="36"/>
      <c r="B30" s="36"/>
      <c r="C30" s="36"/>
      <c r="D30" s="36"/>
      <c r="E30" s="36"/>
      <c r="F30" s="36"/>
      <c r="G30" s="36"/>
      <c r="H30" s="3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31" ht="18" x14ac:dyDescent="0.25">
      <c r="A31" s="36"/>
      <c r="B31" s="36"/>
      <c r="C31" s="36"/>
      <c r="D31" s="36"/>
      <c r="E31" s="36"/>
      <c r="F31" s="36"/>
      <c r="G31" s="36"/>
      <c r="H31" s="36"/>
      <c r="I31" s="5"/>
      <c r="J31" s="5"/>
      <c r="K31" s="113"/>
      <c r="L31" s="113"/>
      <c r="M31" s="113"/>
      <c r="N31" s="113"/>
      <c r="O31" s="113"/>
      <c r="P31" s="5"/>
      <c r="Q31" s="5"/>
      <c r="R31" s="113"/>
      <c r="S31" s="5"/>
      <c r="T31" s="5"/>
      <c r="U31" s="5"/>
      <c r="V31" s="5"/>
      <c r="W31" s="5"/>
      <c r="X31" s="5"/>
      <c r="Y31" s="5"/>
    </row>
    <row r="32" spans="1:31" ht="18" x14ac:dyDescent="0.25">
      <c r="A32" s="36"/>
      <c r="B32" s="36"/>
      <c r="C32" s="36"/>
      <c r="D32" s="36"/>
      <c r="E32" s="36"/>
      <c r="F32" s="36"/>
      <c r="G32" s="36"/>
      <c r="H32" s="36"/>
      <c r="I32" s="5"/>
      <c r="J32" s="5"/>
      <c r="K32" s="113" t="s">
        <v>155</v>
      </c>
      <c r="L32" s="113"/>
      <c r="M32" s="113"/>
      <c r="N32" s="113"/>
      <c r="O32" s="113"/>
      <c r="P32" s="113"/>
      <c r="Q32" s="5"/>
      <c r="R32" s="5"/>
      <c r="S32" s="5"/>
      <c r="T32" s="5"/>
      <c r="U32" s="5"/>
      <c r="V32" s="5"/>
      <c r="W32" s="5"/>
      <c r="X32" s="5"/>
      <c r="Y32" s="5"/>
      <c r="AC32" s="42"/>
      <c r="AD32" s="42"/>
      <c r="AE32" s="42"/>
    </row>
    <row r="33" spans="1:25" ht="18" x14ac:dyDescent="0.25">
      <c r="A33" s="36"/>
      <c r="B33" s="36"/>
      <c r="C33" s="36"/>
      <c r="D33" s="36"/>
      <c r="E33" s="36"/>
      <c r="F33" s="36"/>
      <c r="G33" s="36"/>
      <c r="H33" s="36"/>
      <c r="I33" s="5"/>
      <c r="J33" s="5"/>
      <c r="K33" s="42" t="s">
        <v>135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">
      <c r="A34" s="36"/>
      <c r="B34" s="36"/>
      <c r="C34" s="36"/>
      <c r="D34" s="36"/>
      <c r="E34" s="36"/>
      <c r="F34" s="36"/>
      <c r="G34" s="36"/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">
      <c r="A35" s="36"/>
      <c r="B35" s="36"/>
      <c r="C35" s="36"/>
      <c r="D35" s="36"/>
      <c r="E35" s="36"/>
      <c r="F35" s="36"/>
      <c r="G35" s="36"/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">
      <c r="A36" s="36"/>
      <c r="B36" s="36"/>
      <c r="C36" s="36"/>
      <c r="D36" s="36"/>
      <c r="E36" s="36"/>
      <c r="F36" s="36"/>
      <c r="G36" s="36"/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">
      <c r="A37" s="36"/>
      <c r="B37" s="36"/>
      <c r="C37" s="36"/>
      <c r="D37" s="36"/>
      <c r="E37" s="36"/>
      <c r="F37" s="36"/>
      <c r="G37" s="36"/>
      <c r="H37" s="36"/>
    </row>
    <row r="38" spans="1:25" x14ac:dyDescent="0.2">
      <c r="A38" s="36"/>
      <c r="B38" s="36"/>
      <c r="C38" s="36"/>
      <c r="D38" s="36"/>
      <c r="E38" s="36"/>
      <c r="F38" s="36"/>
      <c r="G38" s="36"/>
      <c r="H38" s="36"/>
    </row>
    <row r="39" spans="1:25" x14ac:dyDescent="0.2">
      <c r="A39" s="36"/>
      <c r="B39" s="36"/>
      <c r="C39" s="36"/>
      <c r="D39" s="36"/>
      <c r="E39" s="36"/>
      <c r="F39" s="36"/>
      <c r="G39" s="36"/>
      <c r="H39" s="36"/>
    </row>
    <row r="40" spans="1:25" x14ac:dyDescent="0.2">
      <c r="A40" s="36"/>
      <c r="B40" s="36"/>
      <c r="C40" s="36"/>
      <c r="D40" s="36"/>
      <c r="E40" s="36"/>
      <c r="F40" s="36"/>
      <c r="G40" s="36"/>
      <c r="H40" s="36"/>
    </row>
    <row r="41" spans="1:25" x14ac:dyDescent="0.2">
      <c r="A41" s="36"/>
      <c r="B41" s="36"/>
      <c r="C41" s="36"/>
      <c r="D41" s="36"/>
      <c r="E41" s="36"/>
      <c r="F41" s="36"/>
      <c r="G41" s="36"/>
      <c r="H41" s="36"/>
    </row>
    <row r="42" spans="1:25" x14ac:dyDescent="0.2">
      <c r="A42" s="36"/>
      <c r="B42" s="36"/>
      <c r="C42" s="36"/>
      <c r="D42" s="36"/>
      <c r="E42" s="36"/>
      <c r="F42" s="36"/>
      <c r="G42" s="36"/>
      <c r="H42" s="36"/>
    </row>
    <row r="43" spans="1:25" x14ac:dyDescent="0.2">
      <c r="A43" s="36"/>
      <c r="B43" s="36"/>
      <c r="C43" s="36"/>
      <c r="D43" s="36"/>
      <c r="E43" s="36"/>
      <c r="F43" s="36"/>
      <c r="G43" s="36"/>
      <c r="H43" s="36"/>
    </row>
    <row r="44" spans="1:25" x14ac:dyDescent="0.2">
      <c r="A44" s="36"/>
      <c r="B44" s="36"/>
      <c r="C44" s="36"/>
      <c r="D44" s="36"/>
      <c r="E44" s="36"/>
      <c r="F44" s="36"/>
      <c r="G44" s="36"/>
      <c r="H44" s="36"/>
    </row>
    <row r="45" spans="1:25" x14ac:dyDescent="0.2">
      <c r="A45" s="36"/>
      <c r="B45" s="36"/>
      <c r="C45" s="36"/>
      <c r="D45" s="36"/>
      <c r="E45" s="36"/>
      <c r="F45" s="36"/>
      <c r="G45" s="36"/>
      <c r="H45" s="36"/>
    </row>
    <row r="46" spans="1:25" x14ac:dyDescent="0.2">
      <c r="A46" s="36"/>
      <c r="B46" s="36"/>
      <c r="C46" s="36"/>
      <c r="D46" s="36"/>
      <c r="E46" s="36"/>
      <c r="F46" s="36"/>
      <c r="G46" s="36"/>
      <c r="H46" s="36"/>
    </row>
    <row r="47" spans="1:25" ht="15" x14ac:dyDescent="0.25">
      <c r="A47" s="103"/>
      <c r="B47" s="171"/>
      <c r="C47" s="171"/>
      <c r="D47" s="171"/>
      <c r="E47" s="171"/>
      <c r="F47" s="171"/>
      <c r="G47" s="171"/>
      <c r="H47" s="36"/>
    </row>
    <row r="48" spans="1:25" ht="15.75" x14ac:dyDescent="0.2">
      <c r="A48" s="103"/>
      <c r="B48" s="104"/>
      <c r="C48" s="104"/>
      <c r="D48" s="104"/>
      <c r="E48" s="104"/>
      <c r="F48" s="104"/>
      <c r="G48" s="104"/>
      <c r="H48" s="36"/>
    </row>
    <row r="49" spans="1:8" ht="16.5" x14ac:dyDescent="0.2">
      <c r="A49" s="35"/>
      <c r="B49" s="36"/>
      <c r="C49" s="36"/>
      <c r="D49" s="36"/>
      <c r="E49" s="36"/>
      <c r="F49" s="36"/>
      <c r="G49" s="36"/>
      <c r="H49" s="36"/>
    </row>
    <row r="50" spans="1:8" ht="16.5" x14ac:dyDescent="0.2">
      <c r="A50" s="35"/>
      <c r="B50" s="36"/>
      <c r="C50" s="36"/>
      <c r="D50" s="36"/>
      <c r="E50" s="36"/>
      <c r="F50" s="36"/>
      <c r="G50" s="36"/>
      <c r="H50" s="36"/>
    </row>
    <row r="51" spans="1:8" ht="16.5" x14ac:dyDescent="0.2">
      <c r="A51" s="35"/>
      <c r="B51" s="36"/>
      <c r="C51" s="36"/>
      <c r="D51" s="36"/>
      <c r="E51" s="36"/>
      <c r="F51" s="36"/>
      <c r="G51" s="36"/>
      <c r="H51" s="36"/>
    </row>
    <row r="52" spans="1:8" ht="15.75" x14ac:dyDescent="0.2">
      <c r="A52" s="106"/>
      <c r="B52" s="36"/>
      <c r="C52" s="36"/>
      <c r="D52" s="36"/>
      <c r="E52" s="36"/>
      <c r="F52" s="36"/>
      <c r="G52" s="36"/>
      <c r="H52" s="36"/>
    </row>
    <row r="53" spans="1:8" ht="15.75" x14ac:dyDescent="0.2">
      <c r="A53" s="106"/>
      <c r="B53" s="36"/>
      <c r="C53" s="36"/>
      <c r="D53" s="36"/>
      <c r="E53" s="36"/>
      <c r="F53" s="36"/>
      <c r="G53" s="36"/>
      <c r="H53" s="36"/>
    </row>
    <row r="54" spans="1:8" ht="15.75" x14ac:dyDescent="0.2">
      <c r="A54" s="106"/>
      <c r="B54" s="36"/>
      <c r="C54" s="36"/>
      <c r="D54" s="36"/>
      <c r="E54" s="36"/>
      <c r="F54" s="36"/>
      <c r="G54" s="36"/>
      <c r="H54" s="36"/>
    </row>
    <row r="55" spans="1:8" ht="15.75" x14ac:dyDescent="0.2">
      <c r="A55" s="106"/>
      <c r="B55" s="36"/>
      <c r="C55" s="102"/>
      <c r="D55" s="36"/>
      <c r="E55" s="36"/>
      <c r="F55" s="36"/>
      <c r="G55" s="36"/>
      <c r="H55" s="36"/>
    </row>
    <row r="56" spans="1:8" ht="15.75" x14ac:dyDescent="0.2">
      <c r="A56" s="106"/>
      <c r="B56" s="36"/>
      <c r="C56" s="36"/>
      <c r="D56" s="36"/>
      <c r="E56" s="36"/>
      <c r="F56" s="36"/>
      <c r="G56" s="36"/>
      <c r="H56" s="36"/>
    </row>
    <row r="57" spans="1:8" ht="15.75" x14ac:dyDescent="0.2">
      <c r="A57" s="106"/>
      <c r="B57" s="36"/>
      <c r="C57" s="36"/>
      <c r="D57" s="36"/>
      <c r="E57" s="36"/>
      <c r="F57" s="36"/>
      <c r="G57" s="36"/>
      <c r="H57" s="36"/>
    </row>
    <row r="58" spans="1:8" x14ac:dyDescent="0.2">
      <c r="A58" s="36"/>
      <c r="B58" s="36"/>
      <c r="C58" s="36"/>
      <c r="D58" s="36"/>
      <c r="E58" s="36"/>
      <c r="F58" s="36"/>
      <c r="G58" s="36"/>
      <c r="H58" s="36"/>
    </row>
    <row r="59" spans="1:8" x14ac:dyDescent="0.2">
      <c r="A59" s="36"/>
      <c r="B59" s="36"/>
      <c r="C59" s="36"/>
      <c r="D59" s="36"/>
      <c r="E59" s="36"/>
      <c r="F59" s="36"/>
      <c r="G59" s="36"/>
      <c r="H59" s="36"/>
    </row>
  </sheetData>
  <mergeCells count="6">
    <mergeCell ref="B47:G47"/>
    <mergeCell ref="B19:G19"/>
    <mergeCell ref="A1:A2"/>
    <mergeCell ref="C1:H1"/>
    <mergeCell ref="A3:A5"/>
    <mergeCell ref="A6:A11"/>
  </mergeCells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3"/>
  <sheetViews>
    <sheetView showGridLines="0" topLeftCell="AJ1" zoomScale="60" zoomScaleNormal="60" workbookViewId="0">
      <pane ySplit="5" topLeftCell="A6" activePane="bottomLeft" state="frozen"/>
      <selection pane="bottomLeft" activeCell="BF6" sqref="BF6"/>
    </sheetView>
  </sheetViews>
  <sheetFormatPr baseColWidth="10" defaultColWidth="11.42578125" defaultRowHeight="12.75" x14ac:dyDescent="0.2"/>
  <cols>
    <col min="1" max="1" width="4.28515625" customWidth="1"/>
    <col min="2" max="2" width="9.85546875" customWidth="1"/>
    <col min="3" max="3" width="8.5703125" customWidth="1"/>
    <col min="4" max="4" width="6.85546875" customWidth="1"/>
    <col min="5" max="5" width="7.42578125" customWidth="1"/>
    <col min="6" max="6" width="8.28515625" customWidth="1"/>
    <col min="7" max="7" width="8.42578125" customWidth="1"/>
    <col min="8" max="10" width="6.85546875" customWidth="1"/>
    <col min="11" max="11" width="60" customWidth="1"/>
    <col min="12" max="12" width="4.28515625" customWidth="1"/>
    <col min="13" max="13" width="9.85546875" customWidth="1"/>
    <col min="14" max="14" width="8.5703125" customWidth="1"/>
    <col min="15" max="15" width="6.85546875" customWidth="1"/>
    <col min="16" max="16" width="7.42578125" customWidth="1"/>
    <col min="17" max="17" width="8.28515625" customWidth="1"/>
    <col min="18" max="18" width="8.42578125" customWidth="1"/>
    <col min="19" max="21" width="6.85546875" customWidth="1"/>
    <col min="22" max="22" width="76.28515625" customWidth="1"/>
    <col min="23" max="23" width="4.28515625" customWidth="1"/>
    <col min="24" max="24" width="9.85546875" customWidth="1"/>
    <col min="25" max="25" width="8.5703125" customWidth="1"/>
    <col min="26" max="26" width="6.85546875" customWidth="1"/>
    <col min="27" max="27" width="7.42578125" customWidth="1"/>
    <col min="28" max="28" width="8.28515625" customWidth="1"/>
    <col min="29" max="29" width="8.42578125" customWidth="1"/>
    <col min="30" max="30" width="6.85546875" customWidth="1"/>
    <col min="31" max="31" width="8.140625" customWidth="1"/>
    <col min="32" max="32" width="6.85546875" customWidth="1"/>
    <col min="33" max="33" width="68.140625" customWidth="1"/>
    <col min="34" max="34" width="4.28515625" customWidth="1"/>
    <col min="35" max="35" width="9.85546875" customWidth="1"/>
    <col min="36" max="36" width="8.5703125" customWidth="1"/>
    <col min="37" max="37" width="6.85546875" customWidth="1"/>
    <col min="38" max="38" width="7.42578125" customWidth="1"/>
    <col min="39" max="39" width="8.28515625" customWidth="1"/>
    <col min="40" max="40" width="8.42578125" customWidth="1"/>
    <col min="41" max="41" width="8.85546875" customWidth="1"/>
    <col min="42" max="42" width="8.140625" customWidth="1"/>
    <col min="43" max="43" width="6.85546875" customWidth="1"/>
    <col min="44" max="44" width="68.140625" customWidth="1"/>
    <col min="45" max="45" width="4.28515625" customWidth="1"/>
    <col min="46" max="46" width="9.85546875" customWidth="1"/>
    <col min="47" max="47" width="8.5703125" customWidth="1"/>
    <col min="48" max="48" width="6.85546875" customWidth="1"/>
    <col min="49" max="49" width="7.42578125" customWidth="1"/>
    <col min="50" max="50" width="8.28515625" customWidth="1"/>
    <col min="51" max="51" width="8.42578125" customWidth="1"/>
    <col min="52" max="52" width="8.85546875" customWidth="1"/>
    <col min="53" max="53" width="8.140625" customWidth="1"/>
    <col min="54" max="54" width="6.85546875" customWidth="1"/>
    <col min="55" max="55" width="61.7109375" customWidth="1"/>
    <col min="56" max="56" width="11.42578125" customWidth="1"/>
    <col min="57" max="57" width="13.42578125" bestFit="1" customWidth="1"/>
  </cols>
  <sheetData>
    <row r="1" spans="1:65" ht="21" x14ac:dyDescent="0.35">
      <c r="A1" s="56" t="s">
        <v>137</v>
      </c>
      <c r="C1" s="120"/>
      <c r="D1" s="120"/>
      <c r="E1" s="120"/>
      <c r="F1" s="120"/>
      <c r="G1" s="120"/>
      <c r="L1" s="56" t="s">
        <v>139</v>
      </c>
      <c r="N1" s="120"/>
      <c r="O1" s="120"/>
      <c r="P1" s="120"/>
      <c r="Q1" s="120"/>
      <c r="R1" s="120"/>
      <c r="W1" s="56" t="s">
        <v>140</v>
      </c>
      <c r="Y1" s="120"/>
      <c r="Z1" s="120"/>
      <c r="AA1" s="120"/>
      <c r="AB1" s="120"/>
      <c r="AC1" s="120"/>
      <c r="AH1" s="56" t="s">
        <v>136</v>
      </c>
      <c r="AJ1" s="120"/>
      <c r="AK1" s="120"/>
      <c r="AL1" s="120"/>
      <c r="AM1" s="120"/>
      <c r="AN1" s="120"/>
      <c r="AS1" s="56" t="s">
        <v>156</v>
      </c>
      <c r="AU1" s="120"/>
      <c r="AV1" s="120"/>
      <c r="AW1" s="120"/>
      <c r="AX1" s="120"/>
      <c r="AY1" s="120"/>
      <c r="BD1" s="56" t="s">
        <v>138</v>
      </c>
    </row>
    <row r="4" spans="1:65" ht="25.5" customHeight="1" x14ac:dyDescent="0.2">
      <c r="A4" s="57"/>
      <c r="B4" s="173" t="s">
        <v>105</v>
      </c>
      <c r="C4" s="173"/>
      <c r="D4" s="173" t="s">
        <v>102</v>
      </c>
      <c r="E4" s="173"/>
      <c r="F4" s="173" t="s">
        <v>110</v>
      </c>
      <c r="G4" s="173"/>
      <c r="H4" s="174" t="s">
        <v>111</v>
      </c>
      <c r="I4" s="175"/>
      <c r="J4" s="176"/>
      <c r="L4" s="57"/>
      <c r="M4" s="173" t="s">
        <v>105</v>
      </c>
      <c r="N4" s="173"/>
      <c r="O4" s="173" t="s">
        <v>102</v>
      </c>
      <c r="P4" s="173"/>
      <c r="Q4" s="173" t="s">
        <v>110</v>
      </c>
      <c r="R4" s="173"/>
      <c r="S4" s="174" t="s">
        <v>111</v>
      </c>
      <c r="T4" s="175"/>
      <c r="U4" s="176"/>
      <c r="W4" s="57"/>
      <c r="X4" s="173" t="s">
        <v>105</v>
      </c>
      <c r="Y4" s="173"/>
      <c r="Z4" s="173" t="s">
        <v>102</v>
      </c>
      <c r="AA4" s="173"/>
      <c r="AB4" s="173" t="s">
        <v>110</v>
      </c>
      <c r="AC4" s="173"/>
      <c r="AD4" s="174" t="s">
        <v>111</v>
      </c>
      <c r="AE4" s="175"/>
      <c r="AF4" s="176"/>
      <c r="AH4" s="57"/>
      <c r="AI4" s="173" t="s">
        <v>105</v>
      </c>
      <c r="AJ4" s="173"/>
      <c r="AK4" s="173" t="s">
        <v>102</v>
      </c>
      <c r="AL4" s="173"/>
      <c r="AM4" s="173" t="s">
        <v>110</v>
      </c>
      <c r="AN4" s="173"/>
      <c r="AO4" s="174" t="s">
        <v>111</v>
      </c>
      <c r="AP4" s="175"/>
      <c r="AQ4" s="176"/>
      <c r="AS4" s="57"/>
      <c r="AT4" s="173" t="s">
        <v>105</v>
      </c>
      <c r="AU4" s="173"/>
      <c r="AV4" s="173" t="s">
        <v>102</v>
      </c>
      <c r="AW4" s="173"/>
      <c r="AX4" s="173" t="s">
        <v>110</v>
      </c>
      <c r="AY4" s="173"/>
      <c r="AZ4" s="174" t="s">
        <v>111</v>
      </c>
      <c r="BA4" s="175"/>
      <c r="BB4" s="176"/>
      <c r="BD4" s="57"/>
      <c r="BE4" s="177" t="s">
        <v>105</v>
      </c>
      <c r="BF4" s="178"/>
      <c r="BG4" s="177" t="s">
        <v>102</v>
      </c>
      <c r="BH4" s="178"/>
      <c r="BI4" s="177" t="s">
        <v>110</v>
      </c>
      <c r="BJ4" s="178"/>
      <c r="BK4" s="174" t="s">
        <v>111</v>
      </c>
      <c r="BL4" s="175"/>
      <c r="BM4" s="176"/>
    </row>
    <row r="5" spans="1:65" ht="120" customHeight="1" x14ac:dyDescent="0.2">
      <c r="A5" s="58" t="s">
        <v>0</v>
      </c>
      <c r="B5" s="59" t="s">
        <v>112</v>
      </c>
      <c r="C5" s="59" t="s">
        <v>113</v>
      </c>
      <c r="D5" s="59" t="s">
        <v>112</v>
      </c>
      <c r="E5" s="59" t="s">
        <v>113</v>
      </c>
      <c r="F5" s="59" t="s">
        <v>112</v>
      </c>
      <c r="G5" s="59" t="s">
        <v>113</v>
      </c>
      <c r="H5" s="60" t="s">
        <v>114</v>
      </c>
      <c r="I5" s="60" t="s">
        <v>115</v>
      </c>
      <c r="J5" s="60" t="s">
        <v>116</v>
      </c>
      <c r="L5" s="58" t="s">
        <v>0</v>
      </c>
      <c r="M5" s="59" t="s">
        <v>112</v>
      </c>
      <c r="N5" s="59" t="s">
        <v>113</v>
      </c>
      <c r="O5" s="59" t="s">
        <v>112</v>
      </c>
      <c r="P5" s="59" t="s">
        <v>113</v>
      </c>
      <c r="Q5" s="59" t="s">
        <v>112</v>
      </c>
      <c r="R5" s="59" t="s">
        <v>113</v>
      </c>
      <c r="S5" s="60" t="s">
        <v>114</v>
      </c>
      <c r="T5" s="60" t="s">
        <v>115</v>
      </c>
      <c r="U5" s="60" t="s">
        <v>116</v>
      </c>
      <c r="W5" s="58" t="s">
        <v>0</v>
      </c>
      <c r="X5" s="59" t="s">
        <v>112</v>
      </c>
      <c r="Y5" s="59" t="s">
        <v>113</v>
      </c>
      <c r="Z5" s="59" t="s">
        <v>112</v>
      </c>
      <c r="AA5" s="59" t="s">
        <v>113</v>
      </c>
      <c r="AB5" s="59" t="s">
        <v>112</v>
      </c>
      <c r="AC5" s="59" t="s">
        <v>113</v>
      </c>
      <c r="AD5" s="60" t="s">
        <v>114</v>
      </c>
      <c r="AE5" s="60" t="s">
        <v>115</v>
      </c>
      <c r="AF5" s="60" t="s">
        <v>116</v>
      </c>
      <c r="AH5" s="58" t="s">
        <v>0</v>
      </c>
      <c r="AI5" s="59" t="s">
        <v>112</v>
      </c>
      <c r="AJ5" s="59" t="s">
        <v>113</v>
      </c>
      <c r="AK5" s="59" t="s">
        <v>112</v>
      </c>
      <c r="AL5" s="59" t="s">
        <v>113</v>
      </c>
      <c r="AM5" s="59" t="s">
        <v>112</v>
      </c>
      <c r="AN5" s="59" t="s">
        <v>113</v>
      </c>
      <c r="AO5" s="60" t="s">
        <v>114</v>
      </c>
      <c r="AP5" s="60" t="s">
        <v>115</v>
      </c>
      <c r="AQ5" s="60" t="s">
        <v>116</v>
      </c>
      <c r="AS5" s="58" t="s">
        <v>0</v>
      </c>
      <c r="AT5" s="59" t="s">
        <v>112</v>
      </c>
      <c r="AU5" s="59" t="s">
        <v>113</v>
      </c>
      <c r="AV5" s="59" t="s">
        <v>112</v>
      </c>
      <c r="AW5" s="59" t="s">
        <v>113</v>
      </c>
      <c r="AX5" s="59" t="s">
        <v>112</v>
      </c>
      <c r="AY5" s="59" t="s">
        <v>113</v>
      </c>
      <c r="AZ5" s="60" t="s">
        <v>114</v>
      </c>
      <c r="BA5" s="60" t="s">
        <v>115</v>
      </c>
      <c r="BB5" s="60" t="s">
        <v>116</v>
      </c>
      <c r="BD5" s="58" t="s">
        <v>0</v>
      </c>
      <c r="BE5" s="59" t="s">
        <v>112</v>
      </c>
      <c r="BF5" s="59" t="s">
        <v>113</v>
      </c>
      <c r="BG5" s="59" t="s">
        <v>112</v>
      </c>
      <c r="BH5" s="59" t="s">
        <v>113</v>
      </c>
      <c r="BI5" s="59" t="s">
        <v>112</v>
      </c>
      <c r="BJ5" s="59" t="s">
        <v>113</v>
      </c>
      <c r="BK5" s="60" t="s">
        <v>114</v>
      </c>
      <c r="BL5" s="60" t="s">
        <v>115</v>
      </c>
      <c r="BM5" s="60" t="s">
        <v>116</v>
      </c>
    </row>
    <row r="6" spans="1:65" ht="15" x14ac:dyDescent="0.25">
      <c r="A6" s="55">
        <v>1</v>
      </c>
      <c r="B6" s="61"/>
      <c r="C6" s="61"/>
      <c r="D6" s="61"/>
      <c r="E6" s="61"/>
      <c r="F6" s="61"/>
      <c r="G6" s="61"/>
      <c r="H6" s="62">
        <f>C6/IF(B6=0,1,B6)*100</f>
        <v>0</v>
      </c>
      <c r="I6" s="62">
        <f>E6/IF(D6=0,1,D6)*100</f>
        <v>0</v>
      </c>
      <c r="J6" s="62">
        <f>G6/IF(F6=0,1,F6)*100</f>
        <v>0</v>
      </c>
      <c r="L6" s="55">
        <v>1</v>
      </c>
      <c r="M6" s="61"/>
      <c r="N6" s="61"/>
      <c r="O6" s="61"/>
      <c r="P6" s="61"/>
      <c r="Q6" s="61"/>
      <c r="R6" s="61"/>
      <c r="S6" s="62">
        <f>N6/IF(M6=0,1,M6)*100</f>
        <v>0</v>
      </c>
      <c r="T6" s="62">
        <f>P6/IF(O6=0,1,O6)*100</f>
        <v>0</v>
      </c>
      <c r="U6" s="62">
        <f>R6/IF(Q6=0,1,Q6)*100</f>
        <v>0</v>
      </c>
      <c r="W6" s="55">
        <f>A6</f>
        <v>1</v>
      </c>
      <c r="X6" s="61"/>
      <c r="Y6" s="61"/>
      <c r="Z6" s="61"/>
      <c r="AA6" s="61"/>
      <c r="AB6" s="61"/>
      <c r="AC6" s="61"/>
      <c r="AD6" s="62">
        <f>Y6/IF(X6=0,1,X6)*100</f>
        <v>0</v>
      </c>
      <c r="AE6" s="62">
        <f>AA6/IF(Z6=0,1,Z6)*100</f>
        <v>0</v>
      </c>
      <c r="AF6" s="62">
        <f>AC6/IF(AB6=0,1,AB6)*100</f>
        <v>0</v>
      </c>
      <c r="AH6" s="55">
        <f>A6</f>
        <v>1</v>
      </c>
      <c r="AI6" s="61"/>
      <c r="AJ6" s="61"/>
      <c r="AK6" s="61"/>
      <c r="AL6" s="61"/>
      <c r="AM6" s="61"/>
      <c r="AN6" s="61"/>
      <c r="AO6" s="62">
        <f>AJ6/IF(AI6=0,1,AI6)*100</f>
        <v>0</v>
      </c>
      <c r="AP6" s="62">
        <f>AL6/IF(AK6=0,1,AK6)*100</f>
        <v>0</v>
      </c>
      <c r="AQ6" s="62">
        <f>AN6/IF(AM6=0,1,AM6)*100</f>
        <v>0</v>
      </c>
      <c r="AS6" s="55">
        <f>A6</f>
        <v>1</v>
      </c>
      <c r="AT6" s="61">
        <v>0</v>
      </c>
      <c r="AU6" s="61">
        <v>0</v>
      </c>
      <c r="AV6" s="61">
        <v>0</v>
      </c>
      <c r="AW6" s="61">
        <v>0</v>
      </c>
      <c r="AX6" s="61">
        <v>0</v>
      </c>
      <c r="AY6" s="61">
        <v>0</v>
      </c>
      <c r="AZ6" s="62">
        <f>AU6/IF(AT6=0,1,AT6)*100</f>
        <v>0</v>
      </c>
      <c r="BA6" s="62">
        <f>AW6/IF(AV6=0,1,AV6)*100</f>
        <v>0</v>
      </c>
      <c r="BB6" s="62">
        <f>AY6/IF(AX6=0,1,AX6)*100</f>
        <v>0</v>
      </c>
      <c r="BD6" s="55">
        <v>1</v>
      </c>
      <c r="BE6" s="61">
        <f t="shared" ref="BE6:BJ6" si="0">M6+B6+X6+AI6+AT6</f>
        <v>0</v>
      </c>
      <c r="BF6" s="61">
        <f t="shared" si="0"/>
        <v>0</v>
      </c>
      <c r="BG6" s="61">
        <f t="shared" si="0"/>
        <v>0</v>
      </c>
      <c r="BH6" s="61">
        <f t="shared" si="0"/>
        <v>0</v>
      </c>
      <c r="BI6" s="61">
        <f t="shared" si="0"/>
        <v>0</v>
      </c>
      <c r="BJ6" s="61">
        <f t="shared" si="0"/>
        <v>0</v>
      </c>
      <c r="BK6" s="62">
        <f>BF6/IF(BE6=0,1,BE6)*100</f>
        <v>0</v>
      </c>
      <c r="BL6" s="62">
        <f>BH6/IF(BG6=0,1,BG6)*100</f>
        <v>0</v>
      </c>
      <c r="BM6" s="62">
        <f>BJ6/IF(BI6=0,1,BI6)*100</f>
        <v>0</v>
      </c>
    </row>
    <row r="7" spans="1:65" ht="15" x14ac:dyDescent="0.25">
      <c r="A7" s="55">
        <v>2</v>
      </c>
      <c r="B7" s="61"/>
      <c r="C7" s="61"/>
      <c r="D7" s="61"/>
      <c r="E7" s="61"/>
      <c r="F7" s="61"/>
      <c r="G7" s="61"/>
      <c r="H7" s="62">
        <f t="shared" ref="H7:H30" si="1">C7/IF(B7=0,1,B7)*100</f>
        <v>0</v>
      </c>
      <c r="I7" s="62">
        <f t="shared" ref="I7:I30" si="2">E7/IF(D7=0,1,D7)*100</f>
        <v>0</v>
      </c>
      <c r="J7" s="62">
        <f t="shared" ref="J7:J30" si="3">G7/IF(F7=0,1,F7)*100</f>
        <v>0</v>
      </c>
      <c r="L7" s="55">
        <v>2</v>
      </c>
      <c r="M7" s="61"/>
      <c r="N7" s="61"/>
      <c r="O7" s="61"/>
      <c r="P7" s="61"/>
      <c r="Q7" s="61"/>
      <c r="R7" s="61"/>
      <c r="S7" s="62">
        <f t="shared" ref="S7:S26" si="4">N7/IF(M7=0,1,M7)*100</f>
        <v>0</v>
      </c>
      <c r="T7" s="62">
        <f t="shared" ref="T7:T26" si="5">P7/IF(O7=0,1,O7)*100</f>
        <v>0</v>
      </c>
      <c r="U7" s="62">
        <f t="shared" ref="U7:U26" si="6">R7/IF(Q7=0,1,Q7)*100</f>
        <v>0</v>
      </c>
      <c r="W7" s="55">
        <f t="shared" ref="W7:W57" si="7">A7</f>
        <v>2</v>
      </c>
      <c r="X7" s="61"/>
      <c r="Y7" s="61"/>
      <c r="Z7" s="61"/>
      <c r="AA7" s="61"/>
      <c r="AB7" s="61"/>
      <c r="AC7" s="61"/>
      <c r="AD7" s="62">
        <f t="shared" ref="AD7:AD29" si="8">Y7/IF(X7=0,1,X7)*100</f>
        <v>0</v>
      </c>
      <c r="AE7" s="62">
        <f t="shared" ref="AE7:AE29" si="9">AA7/IF(Z7=0,1,Z7)*100</f>
        <v>0</v>
      </c>
      <c r="AF7" s="62">
        <f t="shared" ref="AF7:AF29" si="10">AC7/IF(AB7=0,1,AB7)*100</f>
        <v>0</v>
      </c>
      <c r="AH7" s="55">
        <f t="shared" ref="AH7:AH57" si="11">A7</f>
        <v>2</v>
      </c>
      <c r="AI7" s="61"/>
      <c r="AJ7" s="61"/>
      <c r="AK7" s="61"/>
      <c r="AL7" s="61"/>
      <c r="AM7" s="61"/>
      <c r="AN7" s="61"/>
      <c r="AO7" s="62">
        <f t="shared" ref="AO7:AO57" si="12">AJ7/IF(AI7=0,1,AI7)*100</f>
        <v>0</v>
      </c>
      <c r="AP7" s="62">
        <f t="shared" ref="AP7:AP57" si="13">AL7/IF(AK7=0,1,AK7)*100</f>
        <v>0</v>
      </c>
      <c r="AQ7" s="62">
        <f t="shared" ref="AQ7:AQ57" si="14">AN7/IF(AM7=0,1,AM7)*100</f>
        <v>0</v>
      </c>
      <c r="AS7" s="55">
        <f t="shared" ref="AS7:AS57" si="15">A7</f>
        <v>2</v>
      </c>
      <c r="AT7" s="61"/>
      <c r="AU7" s="61"/>
      <c r="AV7" s="61"/>
      <c r="AW7" s="61"/>
      <c r="AX7" s="61"/>
      <c r="AY7" s="61"/>
      <c r="AZ7" s="62">
        <f t="shared" ref="AZ7:AZ57" si="16">AU7/IF(AT7=0,1,AT7)*100</f>
        <v>0</v>
      </c>
      <c r="BA7" s="62">
        <f t="shared" ref="BA7:BA57" si="17">AW7/IF(AV7=0,1,AV7)*100</f>
        <v>0</v>
      </c>
      <c r="BB7" s="62">
        <f t="shared" ref="BB7:BB57" si="18">AY7/IF(AX7=0,1,AX7)*100</f>
        <v>0</v>
      </c>
      <c r="BD7" s="55">
        <v>2</v>
      </c>
      <c r="BE7" s="61">
        <f t="shared" ref="BE7:BE57" si="19">M7+B7+X7+AI7+AT7</f>
        <v>0</v>
      </c>
      <c r="BF7" s="61">
        <f t="shared" ref="BF7:BF57" si="20">N7+C7+Y7+AJ7+AU7</f>
        <v>0</v>
      </c>
      <c r="BG7" s="61">
        <f t="shared" ref="BG7:BG57" si="21">O7+D7+Z7+AK7+AV7</f>
        <v>0</v>
      </c>
      <c r="BH7" s="61">
        <f t="shared" ref="BH7:BH57" si="22">P7+E7+AA7+AL7+AW7</f>
        <v>0</v>
      </c>
      <c r="BI7" s="61">
        <f t="shared" ref="BI7:BI57" si="23">Q7+F7+AB7+AM7+AX7</f>
        <v>0</v>
      </c>
      <c r="BJ7" s="61">
        <f t="shared" ref="BJ7:BJ57" si="24">R7+G7+AC7+AN7+AY7</f>
        <v>0</v>
      </c>
      <c r="BK7" s="62">
        <f t="shared" ref="BK7:BK57" si="25">BF7/IF(BE7=0,1,BE7)*100</f>
        <v>0</v>
      </c>
      <c r="BL7" s="62">
        <f t="shared" ref="BL7:BL57" si="26">BH7/IF(BG7=0,1,BG7)*100</f>
        <v>0</v>
      </c>
      <c r="BM7" s="62">
        <f t="shared" ref="BM7:BM57" si="27">BJ7/IF(BI7=0,1,BI7)*100</f>
        <v>0</v>
      </c>
    </row>
    <row r="8" spans="1:65" ht="15" x14ac:dyDescent="0.25">
      <c r="A8" s="55">
        <v>3</v>
      </c>
      <c r="B8" s="61"/>
      <c r="C8" s="61"/>
      <c r="D8" s="61"/>
      <c r="E8" s="61"/>
      <c r="F8" s="61"/>
      <c r="G8" s="61"/>
      <c r="H8" s="62">
        <f t="shared" si="1"/>
        <v>0</v>
      </c>
      <c r="I8" s="62">
        <f t="shared" si="2"/>
        <v>0</v>
      </c>
      <c r="J8" s="62">
        <f t="shared" si="3"/>
        <v>0</v>
      </c>
      <c r="L8" s="55">
        <f>A8</f>
        <v>3</v>
      </c>
      <c r="M8" s="61"/>
      <c r="N8" s="61"/>
      <c r="O8" s="61"/>
      <c r="P8" s="61"/>
      <c r="Q8" s="61"/>
      <c r="R8" s="61"/>
      <c r="S8" s="62">
        <f t="shared" si="4"/>
        <v>0</v>
      </c>
      <c r="T8" s="62">
        <f t="shared" si="5"/>
        <v>0</v>
      </c>
      <c r="U8" s="62">
        <f t="shared" si="6"/>
        <v>0</v>
      </c>
      <c r="W8" s="55">
        <f t="shared" si="7"/>
        <v>3</v>
      </c>
      <c r="X8" s="61"/>
      <c r="Y8" s="61"/>
      <c r="Z8" s="61"/>
      <c r="AA8" s="61"/>
      <c r="AB8" s="61"/>
      <c r="AC8" s="61"/>
      <c r="AD8" s="62">
        <f t="shared" si="8"/>
        <v>0</v>
      </c>
      <c r="AE8" s="62">
        <f t="shared" si="9"/>
        <v>0</v>
      </c>
      <c r="AF8" s="62">
        <f t="shared" si="10"/>
        <v>0</v>
      </c>
      <c r="AH8" s="55">
        <f t="shared" si="11"/>
        <v>3</v>
      </c>
      <c r="AI8" s="61"/>
      <c r="AJ8" s="61"/>
      <c r="AK8" s="61"/>
      <c r="AL8" s="61"/>
      <c r="AM8" s="61"/>
      <c r="AN8" s="61"/>
      <c r="AO8" s="62">
        <f t="shared" si="12"/>
        <v>0</v>
      </c>
      <c r="AP8" s="62">
        <f t="shared" si="13"/>
        <v>0</v>
      </c>
      <c r="AQ8" s="62">
        <f t="shared" si="14"/>
        <v>0</v>
      </c>
      <c r="AS8" s="55">
        <f t="shared" si="15"/>
        <v>3</v>
      </c>
      <c r="AT8" s="61"/>
      <c r="AU8" s="61"/>
      <c r="AV8" s="61"/>
      <c r="AW8" s="61"/>
      <c r="AX8" s="61"/>
      <c r="AY8" s="61"/>
      <c r="AZ8" s="62">
        <f t="shared" si="16"/>
        <v>0</v>
      </c>
      <c r="BA8" s="62">
        <f t="shared" si="17"/>
        <v>0</v>
      </c>
      <c r="BB8" s="62">
        <f t="shared" si="18"/>
        <v>0</v>
      </c>
      <c r="BD8" s="55">
        <v>3</v>
      </c>
      <c r="BE8" s="61">
        <f t="shared" si="19"/>
        <v>0</v>
      </c>
      <c r="BF8" s="61">
        <f t="shared" si="20"/>
        <v>0</v>
      </c>
      <c r="BG8" s="61">
        <f t="shared" si="21"/>
        <v>0</v>
      </c>
      <c r="BH8" s="61">
        <f t="shared" si="22"/>
        <v>0</v>
      </c>
      <c r="BI8" s="61">
        <f t="shared" si="23"/>
        <v>0</v>
      </c>
      <c r="BJ8" s="61">
        <f t="shared" si="24"/>
        <v>0</v>
      </c>
      <c r="BK8" s="62">
        <f t="shared" si="25"/>
        <v>0</v>
      </c>
      <c r="BL8" s="62">
        <f t="shared" si="26"/>
        <v>0</v>
      </c>
      <c r="BM8" s="62">
        <f t="shared" si="27"/>
        <v>0</v>
      </c>
    </row>
    <row r="9" spans="1:65" ht="15" x14ac:dyDescent="0.25">
      <c r="A9" s="55">
        <v>4</v>
      </c>
      <c r="B9" s="61"/>
      <c r="C9" s="61"/>
      <c r="D9" s="61"/>
      <c r="E9" s="61"/>
      <c r="F9" s="61"/>
      <c r="G9" s="61"/>
      <c r="H9" s="62">
        <f t="shared" si="1"/>
        <v>0</v>
      </c>
      <c r="I9" s="62">
        <f t="shared" si="2"/>
        <v>0</v>
      </c>
      <c r="J9" s="62">
        <f t="shared" si="3"/>
        <v>0</v>
      </c>
      <c r="L9" s="55">
        <f t="shared" ref="L9:L57" si="28">A9</f>
        <v>4</v>
      </c>
      <c r="M9" s="61"/>
      <c r="N9" s="61"/>
      <c r="O9" s="61"/>
      <c r="P9" s="61"/>
      <c r="Q9" s="61"/>
      <c r="R9" s="61"/>
      <c r="S9" s="62">
        <f t="shared" si="4"/>
        <v>0</v>
      </c>
      <c r="T9" s="62">
        <f t="shared" si="5"/>
        <v>0</v>
      </c>
      <c r="U9" s="62">
        <f t="shared" si="6"/>
        <v>0</v>
      </c>
      <c r="W9" s="55">
        <f t="shared" si="7"/>
        <v>4</v>
      </c>
      <c r="X9" s="61"/>
      <c r="Y9" s="61"/>
      <c r="Z9" s="61"/>
      <c r="AA9" s="61"/>
      <c r="AB9" s="61"/>
      <c r="AC9" s="61"/>
      <c r="AD9" s="62">
        <f t="shared" si="8"/>
        <v>0</v>
      </c>
      <c r="AE9" s="62">
        <f t="shared" si="9"/>
        <v>0</v>
      </c>
      <c r="AF9" s="62">
        <f t="shared" si="10"/>
        <v>0</v>
      </c>
      <c r="AH9" s="55">
        <f t="shared" si="11"/>
        <v>4</v>
      </c>
      <c r="AI9" s="61"/>
      <c r="AJ9" s="61"/>
      <c r="AK9" s="61"/>
      <c r="AL9" s="61"/>
      <c r="AM9" s="61"/>
      <c r="AN9" s="61"/>
      <c r="AO9" s="62">
        <f t="shared" si="12"/>
        <v>0</v>
      </c>
      <c r="AP9" s="62">
        <f t="shared" si="13"/>
        <v>0</v>
      </c>
      <c r="AQ9" s="62">
        <f t="shared" si="14"/>
        <v>0</v>
      </c>
      <c r="AS9" s="55">
        <f t="shared" si="15"/>
        <v>4</v>
      </c>
      <c r="AT9" s="61"/>
      <c r="AU9" s="61"/>
      <c r="AV9" s="61"/>
      <c r="AW9" s="61"/>
      <c r="AX9" s="61"/>
      <c r="AY9" s="61"/>
      <c r="AZ9" s="62">
        <f t="shared" si="16"/>
        <v>0</v>
      </c>
      <c r="BA9" s="62">
        <f t="shared" si="17"/>
        <v>0</v>
      </c>
      <c r="BB9" s="62">
        <f t="shared" si="18"/>
        <v>0</v>
      </c>
      <c r="BD9" s="55">
        <v>4</v>
      </c>
      <c r="BE9" s="61">
        <f t="shared" si="19"/>
        <v>0</v>
      </c>
      <c r="BF9" s="61">
        <f t="shared" si="20"/>
        <v>0</v>
      </c>
      <c r="BG9" s="61">
        <f t="shared" si="21"/>
        <v>0</v>
      </c>
      <c r="BH9" s="61">
        <f t="shared" si="22"/>
        <v>0</v>
      </c>
      <c r="BI9" s="61">
        <f t="shared" si="23"/>
        <v>0</v>
      </c>
      <c r="BJ9" s="61">
        <f t="shared" si="24"/>
        <v>0</v>
      </c>
      <c r="BK9" s="62">
        <f t="shared" si="25"/>
        <v>0</v>
      </c>
      <c r="BL9" s="62">
        <f t="shared" si="26"/>
        <v>0</v>
      </c>
      <c r="BM9" s="62">
        <f t="shared" si="27"/>
        <v>0</v>
      </c>
    </row>
    <row r="10" spans="1:65" ht="15" x14ac:dyDescent="0.25">
      <c r="A10" s="55">
        <v>5</v>
      </c>
      <c r="B10" s="61"/>
      <c r="C10" s="61"/>
      <c r="D10" s="61"/>
      <c r="E10" s="61"/>
      <c r="F10" s="61"/>
      <c r="G10" s="61"/>
      <c r="H10" s="62">
        <f t="shared" si="1"/>
        <v>0</v>
      </c>
      <c r="I10" s="62">
        <f t="shared" si="2"/>
        <v>0</v>
      </c>
      <c r="J10" s="62">
        <f t="shared" si="3"/>
        <v>0</v>
      </c>
      <c r="L10" s="55">
        <f t="shared" si="28"/>
        <v>5</v>
      </c>
      <c r="M10" s="61"/>
      <c r="N10" s="61"/>
      <c r="O10" s="61"/>
      <c r="P10" s="61"/>
      <c r="Q10" s="61"/>
      <c r="R10" s="61"/>
      <c r="S10" s="62">
        <f t="shared" si="4"/>
        <v>0</v>
      </c>
      <c r="T10" s="62">
        <f t="shared" si="5"/>
        <v>0</v>
      </c>
      <c r="U10" s="62">
        <f t="shared" si="6"/>
        <v>0</v>
      </c>
      <c r="W10" s="55">
        <f t="shared" si="7"/>
        <v>5</v>
      </c>
      <c r="X10" s="61"/>
      <c r="Y10" s="61"/>
      <c r="Z10" s="61"/>
      <c r="AA10" s="61"/>
      <c r="AB10" s="61"/>
      <c r="AC10" s="61"/>
      <c r="AD10" s="62">
        <f t="shared" si="8"/>
        <v>0</v>
      </c>
      <c r="AE10" s="62">
        <f t="shared" si="9"/>
        <v>0</v>
      </c>
      <c r="AF10" s="62">
        <f t="shared" si="10"/>
        <v>0</v>
      </c>
      <c r="AH10" s="55">
        <f t="shared" si="11"/>
        <v>5</v>
      </c>
      <c r="AI10" s="61"/>
      <c r="AJ10" s="61"/>
      <c r="AK10" s="61"/>
      <c r="AL10" s="61"/>
      <c r="AM10" s="61"/>
      <c r="AN10" s="61"/>
      <c r="AO10" s="62">
        <f t="shared" si="12"/>
        <v>0</v>
      </c>
      <c r="AP10" s="62">
        <f t="shared" si="13"/>
        <v>0</v>
      </c>
      <c r="AQ10" s="62">
        <f t="shared" si="14"/>
        <v>0</v>
      </c>
      <c r="AS10" s="55">
        <f t="shared" si="15"/>
        <v>5</v>
      </c>
      <c r="AT10" s="61"/>
      <c r="AU10" s="61"/>
      <c r="AV10" s="61"/>
      <c r="AW10" s="61"/>
      <c r="AX10" s="61"/>
      <c r="AY10" s="61"/>
      <c r="AZ10" s="62">
        <f t="shared" si="16"/>
        <v>0</v>
      </c>
      <c r="BA10" s="62">
        <f t="shared" si="17"/>
        <v>0</v>
      </c>
      <c r="BB10" s="62">
        <f t="shared" si="18"/>
        <v>0</v>
      </c>
      <c r="BD10" s="55">
        <v>5</v>
      </c>
      <c r="BE10" s="61">
        <f t="shared" si="19"/>
        <v>0</v>
      </c>
      <c r="BF10" s="61">
        <f t="shared" si="20"/>
        <v>0</v>
      </c>
      <c r="BG10" s="61">
        <f t="shared" si="21"/>
        <v>0</v>
      </c>
      <c r="BH10" s="61">
        <f t="shared" si="22"/>
        <v>0</v>
      </c>
      <c r="BI10" s="61">
        <f t="shared" si="23"/>
        <v>0</v>
      </c>
      <c r="BJ10" s="61">
        <f t="shared" si="24"/>
        <v>0</v>
      </c>
      <c r="BK10" s="62">
        <f t="shared" si="25"/>
        <v>0</v>
      </c>
      <c r="BL10" s="62">
        <f t="shared" si="26"/>
        <v>0</v>
      </c>
      <c r="BM10" s="62">
        <f t="shared" si="27"/>
        <v>0</v>
      </c>
    </row>
    <row r="11" spans="1:65" ht="15" x14ac:dyDescent="0.25">
      <c r="A11" s="55">
        <v>6</v>
      </c>
      <c r="B11" s="61"/>
      <c r="C11" s="61"/>
      <c r="D11" s="61"/>
      <c r="E11" s="61"/>
      <c r="F11" s="61"/>
      <c r="G11" s="61"/>
      <c r="H11" s="62">
        <f t="shared" si="1"/>
        <v>0</v>
      </c>
      <c r="I11" s="62">
        <f t="shared" si="2"/>
        <v>0</v>
      </c>
      <c r="J11" s="62">
        <f t="shared" si="3"/>
        <v>0</v>
      </c>
      <c r="L11" s="55">
        <f t="shared" si="28"/>
        <v>6</v>
      </c>
      <c r="M11" s="61"/>
      <c r="N11" s="61"/>
      <c r="O11" s="61"/>
      <c r="P11" s="61"/>
      <c r="Q11" s="61"/>
      <c r="R11" s="61"/>
      <c r="S11" s="62">
        <f t="shared" si="4"/>
        <v>0</v>
      </c>
      <c r="T11" s="62">
        <f t="shared" si="5"/>
        <v>0</v>
      </c>
      <c r="U11" s="62">
        <f t="shared" si="6"/>
        <v>0</v>
      </c>
      <c r="W11" s="55">
        <f t="shared" si="7"/>
        <v>6</v>
      </c>
      <c r="X11" s="61"/>
      <c r="Y11" s="61"/>
      <c r="Z11" s="61"/>
      <c r="AA11" s="61"/>
      <c r="AB11" s="61"/>
      <c r="AC11" s="61"/>
      <c r="AD11" s="62">
        <f t="shared" si="8"/>
        <v>0</v>
      </c>
      <c r="AE11" s="62">
        <f t="shared" si="9"/>
        <v>0</v>
      </c>
      <c r="AF11" s="62">
        <f t="shared" si="10"/>
        <v>0</v>
      </c>
      <c r="AH11" s="55">
        <f t="shared" si="11"/>
        <v>6</v>
      </c>
      <c r="AI11" s="61"/>
      <c r="AJ11" s="61"/>
      <c r="AK11" s="61"/>
      <c r="AL11" s="61"/>
      <c r="AM11" s="61"/>
      <c r="AN11" s="61"/>
      <c r="AO11" s="62">
        <f t="shared" si="12"/>
        <v>0</v>
      </c>
      <c r="AP11" s="62">
        <f t="shared" si="13"/>
        <v>0</v>
      </c>
      <c r="AQ11" s="62">
        <f t="shared" si="14"/>
        <v>0</v>
      </c>
      <c r="AS11" s="55">
        <f t="shared" si="15"/>
        <v>6</v>
      </c>
      <c r="AT11" s="61"/>
      <c r="AU11" s="61"/>
      <c r="AV11" s="61"/>
      <c r="AW11" s="61"/>
      <c r="AX11" s="61"/>
      <c r="AY11" s="61"/>
      <c r="AZ11" s="62">
        <f t="shared" si="16"/>
        <v>0</v>
      </c>
      <c r="BA11" s="62">
        <f t="shared" si="17"/>
        <v>0</v>
      </c>
      <c r="BB11" s="62">
        <f t="shared" si="18"/>
        <v>0</v>
      </c>
      <c r="BD11" s="55">
        <v>6</v>
      </c>
      <c r="BE11" s="61">
        <f t="shared" si="19"/>
        <v>0</v>
      </c>
      <c r="BF11" s="61">
        <f t="shared" si="20"/>
        <v>0</v>
      </c>
      <c r="BG11" s="61">
        <f t="shared" si="21"/>
        <v>0</v>
      </c>
      <c r="BH11" s="61">
        <f t="shared" si="22"/>
        <v>0</v>
      </c>
      <c r="BI11" s="61">
        <f t="shared" si="23"/>
        <v>0</v>
      </c>
      <c r="BJ11" s="61">
        <f t="shared" si="24"/>
        <v>0</v>
      </c>
      <c r="BK11" s="62">
        <f t="shared" si="25"/>
        <v>0</v>
      </c>
      <c r="BL11" s="62">
        <f t="shared" si="26"/>
        <v>0</v>
      </c>
      <c r="BM11" s="62">
        <f t="shared" si="27"/>
        <v>0</v>
      </c>
    </row>
    <row r="12" spans="1:65" ht="15" x14ac:dyDescent="0.25">
      <c r="A12" s="55">
        <v>7</v>
      </c>
      <c r="B12" s="61"/>
      <c r="C12" s="61"/>
      <c r="D12" s="61"/>
      <c r="E12" s="61"/>
      <c r="F12" s="61"/>
      <c r="G12" s="61"/>
      <c r="H12" s="62">
        <f t="shared" si="1"/>
        <v>0</v>
      </c>
      <c r="I12" s="62">
        <f t="shared" si="2"/>
        <v>0</v>
      </c>
      <c r="J12" s="62">
        <f t="shared" si="3"/>
        <v>0</v>
      </c>
      <c r="L12" s="55">
        <f t="shared" si="28"/>
        <v>7</v>
      </c>
      <c r="M12" s="61"/>
      <c r="N12" s="61"/>
      <c r="O12" s="61"/>
      <c r="P12" s="61"/>
      <c r="Q12" s="61"/>
      <c r="R12" s="61"/>
      <c r="S12" s="62">
        <f t="shared" si="4"/>
        <v>0</v>
      </c>
      <c r="T12" s="62">
        <f t="shared" si="5"/>
        <v>0</v>
      </c>
      <c r="U12" s="62">
        <f t="shared" si="6"/>
        <v>0</v>
      </c>
      <c r="W12" s="55">
        <f t="shared" si="7"/>
        <v>7</v>
      </c>
      <c r="X12" s="61"/>
      <c r="Y12" s="61"/>
      <c r="Z12" s="61"/>
      <c r="AA12" s="61"/>
      <c r="AB12" s="61"/>
      <c r="AC12" s="61"/>
      <c r="AD12" s="62">
        <f t="shared" si="8"/>
        <v>0</v>
      </c>
      <c r="AE12" s="62">
        <f t="shared" si="9"/>
        <v>0</v>
      </c>
      <c r="AF12" s="62">
        <f t="shared" si="10"/>
        <v>0</v>
      </c>
      <c r="AH12" s="55">
        <f t="shared" si="11"/>
        <v>7</v>
      </c>
      <c r="AI12" s="61"/>
      <c r="AJ12" s="61"/>
      <c r="AK12" s="61"/>
      <c r="AL12" s="61"/>
      <c r="AM12" s="61"/>
      <c r="AN12" s="61"/>
      <c r="AO12" s="62">
        <f t="shared" si="12"/>
        <v>0</v>
      </c>
      <c r="AP12" s="62">
        <f t="shared" si="13"/>
        <v>0</v>
      </c>
      <c r="AQ12" s="62">
        <f t="shared" si="14"/>
        <v>0</v>
      </c>
      <c r="AS12" s="55">
        <f t="shared" si="15"/>
        <v>7</v>
      </c>
      <c r="AT12" s="61"/>
      <c r="AU12" s="61"/>
      <c r="AV12" s="61"/>
      <c r="AW12" s="61"/>
      <c r="AX12" s="61"/>
      <c r="AY12" s="61"/>
      <c r="AZ12" s="62">
        <f t="shared" si="16"/>
        <v>0</v>
      </c>
      <c r="BA12" s="62">
        <f t="shared" si="17"/>
        <v>0</v>
      </c>
      <c r="BB12" s="62">
        <f t="shared" si="18"/>
        <v>0</v>
      </c>
      <c r="BD12" s="55">
        <v>7</v>
      </c>
      <c r="BE12" s="61">
        <f t="shared" si="19"/>
        <v>0</v>
      </c>
      <c r="BF12" s="61">
        <f t="shared" si="20"/>
        <v>0</v>
      </c>
      <c r="BG12" s="61">
        <f t="shared" si="21"/>
        <v>0</v>
      </c>
      <c r="BH12" s="61">
        <f t="shared" si="22"/>
        <v>0</v>
      </c>
      <c r="BI12" s="61">
        <f t="shared" si="23"/>
        <v>0</v>
      </c>
      <c r="BJ12" s="61">
        <f t="shared" si="24"/>
        <v>0</v>
      </c>
      <c r="BK12" s="62">
        <f t="shared" si="25"/>
        <v>0</v>
      </c>
      <c r="BL12" s="62">
        <f t="shared" si="26"/>
        <v>0</v>
      </c>
      <c r="BM12" s="62">
        <f t="shared" si="27"/>
        <v>0</v>
      </c>
    </row>
    <row r="13" spans="1:65" ht="15" x14ac:dyDescent="0.25">
      <c r="A13" s="55">
        <v>8</v>
      </c>
      <c r="B13" s="61"/>
      <c r="C13" s="61"/>
      <c r="D13" s="61"/>
      <c r="E13" s="61"/>
      <c r="F13" s="61"/>
      <c r="G13" s="61"/>
      <c r="H13" s="62">
        <f t="shared" si="1"/>
        <v>0</v>
      </c>
      <c r="I13" s="62">
        <f t="shared" si="2"/>
        <v>0</v>
      </c>
      <c r="J13" s="62">
        <f t="shared" si="3"/>
        <v>0</v>
      </c>
      <c r="L13" s="55">
        <f t="shared" si="28"/>
        <v>8</v>
      </c>
      <c r="M13" s="61"/>
      <c r="N13" s="61"/>
      <c r="O13" s="61"/>
      <c r="P13" s="61"/>
      <c r="Q13" s="61"/>
      <c r="R13" s="61"/>
      <c r="S13" s="62">
        <f t="shared" si="4"/>
        <v>0</v>
      </c>
      <c r="T13" s="62">
        <f t="shared" si="5"/>
        <v>0</v>
      </c>
      <c r="U13" s="62">
        <f t="shared" si="6"/>
        <v>0</v>
      </c>
      <c r="W13" s="55">
        <f t="shared" si="7"/>
        <v>8</v>
      </c>
      <c r="X13" s="61"/>
      <c r="Y13" s="61"/>
      <c r="Z13" s="61"/>
      <c r="AA13" s="61"/>
      <c r="AB13" s="61"/>
      <c r="AC13" s="61"/>
      <c r="AD13" s="62">
        <f t="shared" si="8"/>
        <v>0</v>
      </c>
      <c r="AE13" s="62">
        <f t="shared" si="9"/>
        <v>0</v>
      </c>
      <c r="AF13" s="62">
        <f t="shared" si="10"/>
        <v>0</v>
      </c>
      <c r="AH13" s="55">
        <f t="shared" si="11"/>
        <v>8</v>
      </c>
      <c r="AI13" s="61"/>
      <c r="AJ13" s="61"/>
      <c r="AK13" s="61"/>
      <c r="AL13" s="61"/>
      <c r="AM13" s="61"/>
      <c r="AN13" s="61"/>
      <c r="AO13" s="62">
        <f t="shared" si="12"/>
        <v>0</v>
      </c>
      <c r="AP13" s="62">
        <f t="shared" si="13"/>
        <v>0</v>
      </c>
      <c r="AQ13" s="62">
        <f t="shared" si="14"/>
        <v>0</v>
      </c>
      <c r="AS13" s="55">
        <f t="shared" si="15"/>
        <v>8</v>
      </c>
      <c r="AT13" s="61"/>
      <c r="AU13" s="61"/>
      <c r="AV13" s="61"/>
      <c r="AW13" s="61"/>
      <c r="AX13" s="61"/>
      <c r="AY13" s="61"/>
      <c r="AZ13" s="62">
        <f t="shared" si="16"/>
        <v>0</v>
      </c>
      <c r="BA13" s="62">
        <f t="shared" si="17"/>
        <v>0</v>
      </c>
      <c r="BB13" s="62">
        <f t="shared" si="18"/>
        <v>0</v>
      </c>
      <c r="BD13" s="55">
        <v>8</v>
      </c>
      <c r="BE13" s="61">
        <f t="shared" si="19"/>
        <v>0</v>
      </c>
      <c r="BF13" s="61">
        <f t="shared" si="20"/>
        <v>0</v>
      </c>
      <c r="BG13" s="61">
        <f t="shared" si="21"/>
        <v>0</v>
      </c>
      <c r="BH13" s="61">
        <f t="shared" si="22"/>
        <v>0</v>
      </c>
      <c r="BI13" s="61">
        <f t="shared" si="23"/>
        <v>0</v>
      </c>
      <c r="BJ13" s="61">
        <f t="shared" si="24"/>
        <v>0</v>
      </c>
      <c r="BK13" s="62">
        <f t="shared" si="25"/>
        <v>0</v>
      </c>
      <c r="BL13" s="62">
        <f t="shared" si="26"/>
        <v>0</v>
      </c>
      <c r="BM13" s="62">
        <f t="shared" si="27"/>
        <v>0</v>
      </c>
    </row>
    <row r="14" spans="1:65" ht="15" x14ac:dyDescent="0.25">
      <c r="A14" s="55">
        <v>9</v>
      </c>
      <c r="B14" s="61"/>
      <c r="C14" s="61"/>
      <c r="D14" s="61"/>
      <c r="E14" s="61"/>
      <c r="F14" s="61"/>
      <c r="G14" s="61"/>
      <c r="H14" s="62">
        <f t="shared" si="1"/>
        <v>0</v>
      </c>
      <c r="I14" s="62">
        <f t="shared" si="2"/>
        <v>0</v>
      </c>
      <c r="J14" s="62">
        <f t="shared" si="3"/>
        <v>0</v>
      </c>
      <c r="L14" s="55">
        <f t="shared" si="28"/>
        <v>9</v>
      </c>
      <c r="M14" s="61"/>
      <c r="N14" s="61"/>
      <c r="O14" s="61"/>
      <c r="P14" s="61"/>
      <c r="Q14" s="61"/>
      <c r="R14" s="61"/>
      <c r="S14" s="62">
        <f t="shared" si="4"/>
        <v>0</v>
      </c>
      <c r="T14" s="62">
        <f t="shared" si="5"/>
        <v>0</v>
      </c>
      <c r="U14" s="62">
        <f t="shared" si="6"/>
        <v>0</v>
      </c>
      <c r="W14" s="55">
        <f t="shared" si="7"/>
        <v>9</v>
      </c>
      <c r="X14" s="61"/>
      <c r="Y14" s="61"/>
      <c r="Z14" s="61"/>
      <c r="AA14" s="61"/>
      <c r="AB14" s="61"/>
      <c r="AC14" s="61"/>
      <c r="AD14" s="62">
        <f t="shared" si="8"/>
        <v>0</v>
      </c>
      <c r="AE14" s="62">
        <f t="shared" si="9"/>
        <v>0</v>
      </c>
      <c r="AF14" s="62">
        <f t="shared" si="10"/>
        <v>0</v>
      </c>
      <c r="AH14" s="55">
        <f t="shared" si="11"/>
        <v>9</v>
      </c>
      <c r="AI14" s="61"/>
      <c r="AJ14" s="61"/>
      <c r="AK14" s="61"/>
      <c r="AL14" s="61"/>
      <c r="AM14" s="61"/>
      <c r="AN14" s="61"/>
      <c r="AO14" s="62">
        <f t="shared" si="12"/>
        <v>0</v>
      </c>
      <c r="AP14" s="62">
        <f t="shared" si="13"/>
        <v>0</v>
      </c>
      <c r="AQ14" s="62">
        <f t="shared" si="14"/>
        <v>0</v>
      </c>
      <c r="AS14" s="55">
        <f t="shared" si="15"/>
        <v>9</v>
      </c>
      <c r="AT14" s="61"/>
      <c r="AU14" s="61"/>
      <c r="AV14" s="61"/>
      <c r="AW14" s="61"/>
      <c r="AX14" s="61"/>
      <c r="AY14" s="61"/>
      <c r="AZ14" s="62">
        <f t="shared" si="16"/>
        <v>0</v>
      </c>
      <c r="BA14" s="62">
        <f t="shared" si="17"/>
        <v>0</v>
      </c>
      <c r="BB14" s="62">
        <f t="shared" si="18"/>
        <v>0</v>
      </c>
      <c r="BD14" s="55">
        <v>9</v>
      </c>
      <c r="BE14" s="61">
        <f t="shared" si="19"/>
        <v>0</v>
      </c>
      <c r="BF14" s="61">
        <f t="shared" si="20"/>
        <v>0</v>
      </c>
      <c r="BG14" s="61">
        <f t="shared" si="21"/>
        <v>0</v>
      </c>
      <c r="BH14" s="61">
        <f t="shared" si="22"/>
        <v>0</v>
      </c>
      <c r="BI14" s="61">
        <f t="shared" si="23"/>
        <v>0</v>
      </c>
      <c r="BJ14" s="61">
        <f t="shared" si="24"/>
        <v>0</v>
      </c>
      <c r="BK14" s="62">
        <f t="shared" si="25"/>
        <v>0</v>
      </c>
      <c r="BL14" s="62">
        <f t="shared" si="26"/>
        <v>0</v>
      </c>
      <c r="BM14" s="62">
        <f t="shared" si="27"/>
        <v>0</v>
      </c>
    </row>
    <row r="15" spans="1:65" ht="15" x14ac:dyDescent="0.25">
      <c r="A15" s="55">
        <v>10</v>
      </c>
      <c r="B15" s="61"/>
      <c r="C15" s="61"/>
      <c r="D15" s="61"/>
      <c r="E15" s="61"/>
      <c r="F15" s="61"/>
      <c r="G15" s="61"/>
      <c r="H15" s="62">
        <f t="shared" si="1"/>
        <v>0</v>
      </c>
      <c r="I15" s="62">
        <f t="shared" si="2"/>
        <v>0</v>
      </c>
      <c r="J15" s="62">
        <f t="shared" si="3"/>
        <v>0</v>
      </c>
      <c r="L15" s="55">
        <f t="shared" si="28"/>
        <v>10</v>
      </c>
      <c r="M15" s="61"/>
      <c r="N15" s="61"/>
      <c r="O15" s="61"/>
      <c r="P15" s="61"/>
      <c r="Q15" s="61"/>
      <c r="R15" s="61"/>
      <c r="S15" s="62">
        <f t="shared" si="4"/>
        <v>0</v>
      </c>
      <c r="T15" s="62">
        <f t="shared" si="5"/>
        <v>0</v>
      </c>
      <c r="U15" s="62">
        <f t="shared" si="6"/>
        <v>0</v>
      </c>
      <c r="W15" s="55">
        <f t="shared" si="7"/>
        <v>10</v>
      </c>
      <c r="X15" s="61"/>
      <c r="Y15" s="61"/>
      <c r="Z15" s="61"/>
      <c r="AA15" s="61"/>
      <c r="AB15" s="61"/>
      <c r="AC15" s="61"/>
      <c r="AD15" s="62">
        <f t="shared" si="8"/>
        <v>0</v>
      </c>
      <c r="AE15" s="62">
        <f t="shared" si="9"/>
        <v>0</v>
      </c>
      <c r="AF15" s="62">
        <f t="shared" si="10"/>
        <v>0</v>
      </c>
      <c r="AH15" s="55">
        <f t="shared" si="11"/>
        <v>10</v>
      </c>
      <c r="AI15" s="61"/>
      <c r="AJ15" s="61"/>
      <c r="AK15" s="61"/>
      <c r="AL15" s="61"/>
      <c r="AM15" s="61"/>
      <c r="AN15" s="61"/>
      <c r="AO15" s="62">
        <f t="shared" si="12"/>
        <v>0</v>
      </c>
      <c r="AP15" s="62">
        <f t="shared" si="13"/>
        <v>0</v>
      </c>
      <c r="AQ15" s="62">
        <f t="shared" si="14"/>
        <v>0</v>
      </c>
      <c r="AS15" s="55">
        <f t="shared" si="15"/>
        <v>10</v>
      </c>
      <c r="AT15" s="61"/>
      <c r="AU15" s="61"/>
      <c r="AV15" s="61"/>
      <c r="AW15" s="61"/>
      <c r="AX15" s="61"/>
      <c r="AY15" s="61"/>
      <c r="AZ15" s="62">
        <f t="shared" si="16"/>
        <v>0</v>
      </c>
      <c r="BA15" s="62">
        <f t="shared" si="17"/>
        <v>0</v>
      </c>
      <c r="BB15" s="62">
        <f t="shared" si="18"/>
        <v>0</v>
      </c>
      <c r="BD15" s="55">
        <v>10</v>
      </c>
      <c r="BE15" s="61">
        <f t="shared" si="19"/>
        <v>0</v>
      </c>
      <c r="BF15" s="61">
        <f t="shared" si="20"/>
        <v>0</v>
      </c>
      <c r="BG15" s="61">
        <f t="shared" si="21"/>
        <v>0</v>
      </c>
      <c r="BH15" s="61">
        <f t="shared" si="22"/>
        <v>0</v>
      </c>
      <c r="BI15" s="61">
        <f t="shared" si="23"/>
        <v>0</v>
      </c>
      <c r="BJ15" s="61">
        <f t="shared" si="24"/>
        <v>0</v>
      </c>
      <c r="BK15" s="62">
        <f t="shared" si="25"/>
        <v>0</v>
      </c>
      <c r="BL15" s="62">
        <f t="shared" si="26"/>
        <v>0</v>
      </c>
      <c r="BM15" s="62">
        <f t="shared" si="27"/>
        <v>0</v>
      </c>
    </row>
    <row r="16" spans="1:65" ht="15" x14ac:dyDescent="0.25">
      <c r="A16" s="55">
        <v>11</v>
      </c>
      <c r="B16" s="61"/>
      <c r="C16" s="61"/>
      <c r="D16" s="61"/>
      <c r="E16" s="61"/>
      <c r="F16" s="61"/>
      <c r="G16" s="61"/>
      <c r="H16" s="62">
        <f t="shared" si="1"/>
        <v>0</v>
      </c>
      <c r="I16" s="62">
        <f t="shared" si="2"/>
        <v>0</v>
      </c>
      <c r="J16" s="62">
        <f t="shared" si="3"/>
        <v>0</v>
      </c>
      <c r="L16" s="55">
        <f t="shared" si="28"/>
        <v>11</v>
      </c>
      <c r="M16" s="61"/>
      <c r="N16" s="61"/>
      <c r="O16" s="61"/>
      <c r="P16" s="61"/>
      <c r="Q16" s="61"/>
      <c r="R16" s="61"/>
      <c r="S16" s="62">
        <f t="shared" si="4"/>
        <v>0</v>
      </c>
      <c r="T16" s="62">
        <f t="shared" si="5"/>
        <v>0</v>
      </c>
      <c r="U16" s="62">
        <f t="shared" si="6"/>
        <v>0</v>
      </c>
      <c r="W16" s="55">
        <f t="shared" si="7"/>
        <v>11</v>
      </c>
      <c r="X16" s="61"/>
      <c r="Y16" s="61"/>
      <c r="Z16" s="61"/>
      <c r="AA16" s="61"/>
      <c r="AB16" s="61"/>
      <c r="AC16" s="61"/>
      <c r="AD16" s="62">
        <f t="shared" si="8"/>
        <v>0</v>
      </c>
      <c r="AE16" s="62">
        <f t="shared" si="9"/>
        <v>0</v>
      </c>
      <c r="AF16" s="62">
        <f t="shared" si="10"/>
        <v>0</v>
      </c>
      <c r="AH16" s="55">
        <f t="shared" si="11"/>
        <v>11</v>
      </c>
      <c r="AI16" s="61"/>
      <c r="AJ16" s="61"/>
      <c r="AK16" s="61"/>
      <c r="AL16" s="61"/>
      <c r="AM16" s="61"/>
      <c r="AN16" s="61"/>
      <c r="AO16" s="62">
        <f t="shared" si="12"/>
        <v>0</v>
      </c>
      <c r="AP16" s="62">
        <f t="shared" si="13"/>
        <v>0</v>
      </c>
      <c r="AQ16" s="62">
        <f t="shared" si="14"/>
        <v>0</v>
      </c>
      <c r="AS16" s="55">
        <f t="shared" si="15"/>
        <v>11</v>
      </c>
      <c r="AT16" s="61"/>
      <c r="AU16" s="61"/>
      <c r="AV16" s="61"/>
      <c r="AW16" s="61"/>
      <c r="AX16" s="61"/>
      <c r="AY16" s="61"/>
      <c r="AZ16" s="62">
        <f t="shared" si="16"/>
        <v>0</v>
      </c>
      <c r="BA16" s="62">
        <f t="shared" si="17"/>
        <v>0</v>
      </c>
      <c r="BB16" s="62">
        <f t="shared" si="18"/>
        <v>0</v>
      </c>
      <c r="BD16" s="55">
        <v>11</v>
      </c>
      <c r="BE16" s="61">
        <f t="shared" si="19"/>
        <v>0</v>
      </c>
      <c r="BF16" s="61">
        <f t="shared" si="20"/>
        <v>0</v>
      </c>
      <c r="BG16" s="61">
        <f t="shared" si="21"/>
        <v>0</v>
      </c>
      <c r="BH16" s="61">
        <f t="shared" si="22"/>
        <v>0</v>
      </c>
      <c r="BI16" s="61">
        <f t="shared" si="23"/>
        <v>0</v>
      </c>
      <c r="BJ16" s="61">
        <f t="shared" si="24"/>
        <v>0</v>
      </c>
      <c r="BK16" s="62">
        <f t="shared" si="25"/>
        <v>0</v>
      </c>
      <c r="BL16" s="62">
        <f t="shared" si="26"/>
        <v>0</v>
      </c>
      <c r="BM16" s="62">
        <f t="shared" si="27"/>
        <v>0</v>
      </c>
    </row>
    <row r="17" spans="1:65" ht="15" x14ac:dyDescent="0.25">
      <c r="A17" s="55">
        <v>12</v>
      </c>
      <c r="B17" s="61"/>
      <c r="C17" s="61"/>
      <c r="D17" s="61"/>
      <c r="E17" s="61"/>
      <c r="F17" s="61"/>
      <c r="G17" s="61"/>
      <c r="H17" s="62">
        <f t="shared" si="1"/>
        <v>0</v>
      </c>
      <c r="I17" s="62">
        <f t="shared" si="2"/>
        <v>0</v>
      </c>
      <c r="J17" s="62">
        <f t="shared" si="3"/>
        <v>0</v>
      </c>
      <c r="L17" s="55">
        <f t="shared" si="28"/>
        <v>12</v>
      </c>
      <c r="M17" s="61"/>
      <c r="N17" s="61"/>
      <c r="O17" s="61"/>
      <c r="P17" s="61"/>
      <c r="Q17" s="61"/>
      <c r="R17" s="61"/>
      <c r="S17" s="62">
        <f t="shared" si="4"/>
        <v>0</v>
      </c>
      <c r="T17" s="62">
        <f t="shared" si="5"/>
        <v>0</v>
      </c>
      <c r="U17" s="62">
        <f t="shared" si="6"/>
        <v>0</v>
      </c>
      <c r="W17" s="55">
        <f t="shared" si="7"/>
        <v>12</v>
      </c>
      <c r="X17" s="61"/>
      <c r="Y17" s="61"/>
      <c r="Z17" s="61"/>
      <c r="AA17" s="61"/>
      <c r="AB17" s="61"/>
      <c r="AC17" s="61"/>
      <c r="AD17" s="62">
        <f t="shared" si="8"/>
        <v>0</v>
      </c>
      <c r="AE17" s="62">
        <f t="shared" si="9"/>
        <v>0</v>
      </c>
      <c r="AF17" s="62">
        <f t="shared" si="10"/>
        <v>0</v>
      </c>
      <c r="AH17" s="55">
        <f t="shared" si="11"/>
        <v>12</v>
      </c>
      <c r="AI17" s="61"/>
      <c r="AJ17" s="61"/>
      <c r="AK17" s="61"/>
      <c r="AL17" s="61"/>
      <c r="AM17" s="61"/>
      <c r="AN17" s="61"/>
      <c r="AO17" s="62">
        <f t="shared" si="12"/>
        <v>0</v>
      </c>
      <c r="AP17" s="62">
        <f t="shared" si="13"/>
        <v>0</v>
      </c>
      <c r="AQ17" s="62">
        <f t="shared" si="14"/>
        <v>0</v>
      </c>
      <c r="AS17" s="55">
        <f t="shared" si="15"/>
        <v>12</v>
      </c>
      <c r="AT17" s="61"/>
      <c r="AU17" s="61"/>
      <c r="AV17" s="61"/>
      <c r="AW17" s="61"/>
      <c r="AX17" s="61"/>
      <c r="AY17" s="61"/>
      <c r="AZ17" s="62">
        <f t="shared" si="16"/>
        <v>0</v>
      </c>
      <c r="BA17" s="62">
        <f t="shared" si="17"/>
        <v>0</v>
      </c>
      <c r="BB17" s="62">
        <f t="shared" si="18"/>
        <v>0</v>
      </c>
      <c r="BD17" s="55">
        <v>12</v>
      </c>
      <c r="BE17" s="61">
        <f t="shared" si="19"/>
        <v>0</v>
      </c>
      <c r="BF17" s="61">
        <f t="shared" si="20"/>
        <v>0</v>
      </c>
      <c r="BG17" s="61">
        <f t="shared" si="21"/>
        <v>0</v>
      </c>
      <c r="BH17" s="61">
        <f t="shared" si="22"/>
        <v>0</v>
      </c>
      <c r="BI17" s="61">
        <f t="shared" si="23"/>
        <v>0</v>
      </c>
      <c r="BJ17" s="61">
        <f t="shared" si="24"/>
        <v>0</v>
      </c>
      <c r="BK17" s="62">
        <f t="shared" si="25"/>
        <v>0</v>
      </c>
      <c r="BL17" s="62">
        <f t="shared" si="26"/>
        <v>0</v>
      </c>
      <c r="BM17" s="62">
        <f t="shared" si="27"/>
        <v>0</v>
      </c>
    </row>
    <row r="18" spans="1:65" ht="15" x14ac:dyDescent="0.25">
      <c r="A18" s="55">
        <v>13</v>
      </c>
      <c r="B18" s="61"/>
      <c r="C18" s="61"/>
      <c r="D18" s="61"/>
      <c r="E18" s="61"/>
      <c r="F18" s="61"/>
      <c r="G18" s="61"/>
      <c r="H18" s="62">
        <f t="shared" si="1"/>
        <v>0</v>
      </c>
      <c r="I18" s="62">
        <f t="shared" si="2"/>
        <v>0</v>
      </c>
      <c r="J18" s="62">
        <f t="shared" si="3"/>
        <v>0</v>
      </c>
      <c r="L18" s="55">
        <f t="shared" si="28"/>
        <v>13</v>
      </c>
      <c r="M18" s="61"/>
      <c r="N18" s="61"/>
      <c r="O18" s="61"/>
      <c r="P18" s="61"/>
      <c r="Q18" s="61"/>
      <c r="R18" s="61"/>
      <c r="S18" s="62">
        <f t="shared" si="4"/>
        <v>0</v>
      </c>
      <c r="T18" s="62">
        <f t="shared" si="5"/>
        <v>0</v>
      </c>
      <c r="U18" s="62">
        <f t="shared" si="6"/>
        <v>0</v>
      </c>
      <c r="W18" s="55">
        <f t="shared" si="7"/>
        <v>13</v>
      </c>
      <c r="X18" s="61"/>
      <c r="Y18" s="61"/>
      <c r="Z18" s="61"/>
      <c r="AA18" s="61"/>
      <c r="AB18" s="61"/>
      <c r="AC18" s="61"/>
      <c r="AD18" s="62">
        <f t="shared" si="8"/>
        <v>0</v>
      </c>
      <c r="AE18" s="62">
        <f t="shared" si="9"/>
        <v>0</v>
      </c>
      <c r="AF18" s="62">
        <f t="shared" si="10"/>
        <v>0</v>
      </c>
      <c r="AH18" s="55">
        <f t="shared" si="11"/>
        <v>13</v>
      </c>
      <c r="AI18" s="61"/>
      <c r="AJ18" s="61"/>
      <c r="AK18" s="61"/>
      <c r="AL18" s="61"/>
      <c r="AM18" s="61"/>
      <c r="AN18" s="61"/>
      <c r="AO18" s="62">
        <f t="shared" si="12"/>
        <v>0</v>
      </c>
      <c r="AP18" s="62">
        <f t="shared" si="13"/>
        <v>0</v>
      </c>
      <c r="AQ18" s="62">
        <f t="shared" si="14"/>
        <v>0</v>
      </c>
      <c r="AS18" s="55">
        <f t="shared" si="15"/>
        <v>13</v>
      </c>
      <c r="AT18" s="61"/>
      <c r="AU18" s="61"/>
      <c r="AV18" s="61"/>
      <c r="AW18" s="61"/>
      <c r="AX18" s="61"/>
      <c r="AY18" s="61"/>
      <c r="AZ18" s="62">
        <f t="shared" si="16"/>
        <v>0</v>
      </c>
      <c r="BA18" s="62">
        <f t="shared" si="17"/>
        <v>0</v>
      </c>
      <c r="BB18" s="62">
        <f t="shared" si="18"/>
        <v>0</v>
      </c>
      <c r="BD18" s="55">
        <v>13</v>
      </c>
      <c r="BE18" s="61">
        <f t="shared" si="19"/>
        <v>0</v>
      </c>
      <c r="BF18" s="61">
        <f t="shared" si="20"/>
        <v>0</v>
      </c>
      <c r="BG18" s="61">
        <f t="shared" si="21"/>
        <v>0</v>
      </c>
      <c r="BH18" s="61">
        <f t="shared" si="22"/>
        <v>0</v>
      </c>
      <c r="BI18" s="61">
        <f t="shared" si="23"/>
        <v>0</v>
      </c>
      <c r="BJ18" s="61">
        <f t="shared" si="24"/>
        <v>0</v>
      </c>
      <c r="BK18" s="62">
        <f t="shared" si="25"/>
        <v>0</v>
      </c>
      <c r="BL18" s="62">
        <f t="shared" si="26"/>
        <v>0</v>
      </c>
      <c r="BM18" s="62">
        <f t="shared" si="27"/>
        <v>0</v>
      </c>
    </row>
    <row r="19" spans="1:65" ht="15" x14ac:dyDescent="0.25">
      <c r="A19" s="55">
        <v>14</v>
      </c>
      <c r="B19" s="61"/>
      <c r="C19" s="61"/>
      <c r="D19" s="61"/>
      <c r="E19" s="61"/>
      <c r="F19" s="61"/>
      <c r="G19" s="61"/>
      <c r="H19" s="62">
        <f t="shared" si="1"/>
        <v>0</v>
      </c>
      <c r="I19" s="62">
        <f t="shared" si="2"/>
        <v>0</v>
      </c>
      <c r="J19" s="62">
        <f t="shared" si="3"/>
        <v>0</v>
      </c>
      <c r="L19" s="55">
        <f t="shared" si="28"/>
        <v>14</v>
      </c>
      <c r="M19" s="61"/>
      <c r="N19" s="61"/>
      <c r="O19" s="61"/>
      <c r="P19" s="61"/>
      <c r="Q19" s="61"/>
      <c r="R19" s="61"/>
      <c r="S19" s="62">
        <f t="shared" si="4"/>
        <v>0</v>
      </c>
      <c r="T19" s="62">
        <f t="shared" si="5"/>
        <v>0</v>
      </c>
      <c r="U19" s="62">
        <f t="shared" si="6"/>
        <v>0</v>
      </c>
      <c r="W19" s="55">
        <f t="shared" si="7"/>
        <v>14</v>
      </c>
      <c r="X19" s="61"/>
      <c r="Y19" s="61"/>
      <c r="Z19" s="61"/>
      <c r="AA19" s="61"/>
      <c r="AB19" s="61"/>
      <c r="AC19" s="61"/>
      <c r="AD19" s="62">
        <f t="shared" si="8"/>
        <v>0</v>
      </c>
      <c r="AE19" s="62">
        <f t="shared" si="9"/>
        <v>0</v>
      </c>
      <c r="AF19" s="62">
        <f t="shared" si="10"/>
        <v>0</v>
      </c>
      <c r="AH19" s="55">
        <f t="shared" si="11"/>
        <v>14</v>
      </c>
      <c r="AI19" s="61"/>
      <c r="AJ19" s="61"/>
      <c r="AK19" s="61"/>
      <c r="AL19" s="61"/>
      <c r="AM19" s="61"/>
      <c r="AN19" s="61"/>
      <c r="AO19" s="62">
        <f t="shared" si="12"/>
        <v>0</v>
      </c>
      <c r="AP19" s="62">
        <f t="shared" si="13"/>
        <v>0</v>
      </c>
      <c r="AQ19" s="62">
        <f t="shared" si="14"/>
        <v>0</v>
      </c>
      <c r="AS19" s="55">
        <f t="shared" si="15"/>
        <v>14</v>
      </c>
      <c r="AT19" s="61"/>
      <c r="AU19" s="61"/>
      <c r="AV19" s="61"/>
      <c r="AW19" s="61"/>
      <c r="AX19" s="61"/>
      <c r="AY19" s="61"/>
      <c r="AZ19" s="62">
        <f t="shared" si="16"/>
        <v>0</v>
      </c>
      <c r="BA19" s="62">
        <f t="shared" si="17"/>
        <v>0</v>
      </c>
      <c r="BB19" s="62">
        <f t="shared" si="18"/>
        <v>0</v>
      </c>
      <c r="BD19" s="55">
        <v>14</v>
      </c>
      <c r="BE19" s="61">
        <f t="shared" si="19"/>
        <v>0</v>
      </c>
      <c r="BF19" s="61">
        <f t="shared" si="20"/>
        <v>0</v>
      </c>
      <c r="BG19" s="61">
        <f t="shared" si="21"/>
        <v>0</v>
      </c>
      <c r="BH19" s="61">
        <f t="shared" si="22"/>
        <v>0</v>
      </c>
      <c r="BI19" s="61">
        <f t="shared" si="23"/>
        <v>0</v>
      </c>
      <c r="BJ19" s="61">
        <f t="shared" si="24"/>
        <v>0</v>
      </c>
      <c r="BK19" s="62">
        <f t="shared" si="25"/>
        <v>0</v>
      </c>
      <c r="BL19" s="62">
        <f t="shared" si="26"/>
        <v>0</v>
      </c>
      <c r="BM19" s="62">
        <f t="shared" si="27"/>
        <v>0</v>
      </c>
    </row>
    <row r="20" spans="1:65" ht="15" x14ac:dyDescent="0.25">
      <c r="A20" s="55">
        <v>15</v>
      </c>
      <c r="B20" s="61"/>
      <c r="C20" s="61"/>
      <c r="D20" s="61"/>
      <c r="E20" s="61"/>
      <c r="F20" s="61"/>
      <c r="G20" s="61"/>
      <c r="H20" s="62">
        <f t="shared" si="1"/>
        <v>0</v>
      </c>
      <c r="I20" s="62">
        <f t="shared" si="2"/>
        <v>0</v>
      </c>
      <c r="J20" s="62">
        <f t="shared" si="3"/>
        <v>0</v>
      </c>
      <c r="L20" s="55">
        <f t="shared" si="28"/>
        <v>15</v>
      </c>
      <c r="M20" s="61"/>
      <c r="N20" s="61"/>
      <c r="O20" s="61"/>
      <c r="P20" s="61"/>
      <c r="Q20" s="61"/>
      <c r="R20" s="61"/>
      <c r="S20" s="62">
        <f t="shared" si="4"/>
        <v>0</v>
      </c>
      <c r="T20" s="62">
        <f t="shared" si="5"/>
        <v>0</v>
      </c>
      <c r="U20" s="62">
        <f t="shared" si="6"/>
        <v>0</v>
      </c>
      <c r="W20" s="55">
        <f t="shared" si="7"/>
        <v>15</v>
      </c>
      <c r="X20" s="61"/>
      <c r="Y20" s="61"/>
      <c r="Z20" s="61"/>
      <c r="AA20" s="61"/>
      <c r="AB20" s="61"/>
      <c r="AC20" s="61"/>
      <c r="AD20" s="62">
        <f t="shared" si="8"/>
        <v>0</v>
      </c>
      <c r="AE20" s="62">
        <f t="shared" si="9"/>
        <v>0</v>
      </c>
      <c r="AF20" s="62">
        <f t="shared" si="10"/>
        <v>0</v>
      </c>
      <c r="AH20" s="55">
        <f t="shared" si="11"/>
        <v>15</v>
      </c>
      <c r="AI20" s="61"/>
      <c r="AJ20" s="61"/>
      <c r="AK20" s="61"/>
      <c r="AL20" s="61"/>
      <c r="AM20" s="61"/>
      <c r="AN20" s="61"/>
      <c r="AO20" s="62">
        <f t="shared" si="12"/>
        <v>0</v>
      </c>
      <c r="AP20" s="62">
        <f t="shared" si="13"/>
        <v>0</v>
      </c>
      <c r="AQ20" s="62">
        <f t="shared" si="14"/>
        <v>0</v>
      </c>
      <c r="AS20" s="55">
        <f t="shared" si="15"/>
        <v>15</v>
      </c>
      <c r="AT20" s="61"/>
      <c r="AU20" s="61"/>
      <c r="AV20" s="61"/>
      <c r="AW20" s="61"/>
      <c r="AX20" s="61"/>
      <c r="AY20" s="61"/>
      <c r="AZ20" s="62">
        <f t="shared" si="16"/>
        <v>0</v>
      </c>
      <c r="BA20" s="62">
        <f t="shared" si="17"/>
        <v>0</v>
      </c>
      <c r="BB20" s="62">
        <f t="shared" si="18"/>
        <v>0</v>
      </c>
      <c r="BD20" s="55">
        <v>15</v>
      </c>
      <c r="BE20" s="61">
        <f t="shared" si="19"/>
        <v>0</v>
      </c>
      <c r="BF20" s="61">
        <f t="shared" si="20"/>
        <v>0</v>
      </c>
      <c r="BG20" s="61">
        <f t="shared" si="21"/>
        <v>0</v>
      </c>
      <c r="BH20" s="61">
        <f t="shared" si="22"/>
        <v>0</v>
      </c>
      <c r="BI20" s="61">
        <f t="shared" si="23"/>
        <v>0</v>
      </c>
      <c r="BJ20" s="61">
        <f t="shared" si="24"/>
        <v>0</v>
      </c>
      <c r="BK20" s="62">
        <f t="shared" si="25"/>
        <v>0</v>
      </c>
      <c r="BL20" s="62">
        <f t="shared" si="26"/>
        <v>0</v>
      </c>
      <c r="BM20" s="62">
        <f t="shared" si="27"/>
        <v>0</v>
      </c>
    </row>
    <row r="21" spans="1:65" ht="15" x14ac:dyDescent="0.25">
      <c r="A21" s="55">
        <v>16</v>
      </c>
      <c r="B21" s="61"/>
      <c r="C21" s="61"/>
      <c r="D21" s="61"/>
      <c r="E21" s="61"/>
      <c r="F21" s="61"/>
      <c r="G21" s="61"/>
      <c r="H21" s="62">
        <f t="shared" si="1"/>
        <v>0</v>
      </c>
      <c r="I21" s="62">
        <f t="shared" si="2"/>
        <v>0</v>
      </c>
      <c r="J21" s="62">
        <f t="shared" si="3"/>
        <v>0</v>
      </c>
      <c r="L21" s="55">
        <f t="shared" si="28"/>
        <v>16</v>
      </c>
      <c r="M21" s="61"/>
      <c r="N21" s="61"/>
      <c r="O21" s="61"/>
      <c r="P21" s="61"/>
      <c r="Q21" s="61"/>
      <c r="R21" s="61"/>
      <c r="S21" s="62">
        <f t="shared" si="4"/>
        <v>0</v>
      </c>
      <c r="T21" s="62">
        <f t="shared" si="5"/>
        <v>0</v>
      </c>
      <c r="U21" s="62">
        <f t="shared" si="6"/>
        <v>0</v>
      </c>
      <c r="W21" s="55">
        <f t="shared" si="7"/>
        <v>16</v>
      </c>
      <c r="X21" s="61"/>
      <c r="Y21" s="61"/>
      <c r="Z21" s="61"/>
      <c r="AA21" s="61"/>
      <c r="AB21" s="61"/>
      <c r="AC21" s="61"/>
      <c r="AD21" s="62">
        <f t="shared" si="8"/>
        <v>0</v>
      </c>
      <c r="AE21" s="62">
        <f t="shared" si="9"/>
        <v>0</v>
      </c>
      <c r="AF21" s="62">
        <f t="shared" si="10"/>
        <v>0</v>
      </c>
      <c r="AH21" s="55">
        <f t="shared" si="11"/>
        <v>16</v>
      </c>
      <c r="AI21" s="61"/>
      <c r="AJ21" s="61"/>
      <c r="AK21" s="61"/>
      <c r="AL21" s="61"/>
      <c r="AM21" s="61"/>
      <c r="AN21" s="61"/>
      <c r="AO21" s="62">
        <f t="shared" si="12"/>
        <v>0</v>
      </c>
      <c r="AP21" s="62">
        <f t="shared" si="13"/>
        <v>0</v>
      </c>
      <c r="AQ21" s="62">
        <f t="shared" si="14"/>
        <v>0</v>
      </c>
      <c r="AS21" s="55">
        <f t="shared" si="15"/>
        <v>16</v>
      </c>
      <c r="AT21" s="61"/>
      <c r="AU21" s="61"/>
      <c r="AV21" s="61"/>
      <c r="AW21" s="61"/>
      <c r="AX21" s="61"/>
      <c r="AY21" s="61"/>
      <c r="AZ21" s="62">
        <f t="shared" si="16"/>
        <v>0</v>
      </c>
      <c r="BA21" s="62">
        <f t="shared" si="17"/>
        <v>0</v>
      </c>
      <c r="BB21" s="62">
        <f t="shared" si="18"/>
        <v>0</v>
      </c>
      <c r="BD21" s="55">
        <v>16</v>
      </c>
      <c r="BE21" s="61">
        <f t="shared" si="19"/>
        <v>0</v>
      </c>
      <c r="BF21" s="61">
        <f t="shared" si="20"/>
        <v>0</v>
      </c>
      <c r="BG21" s="61">
        <f t="shared" si="21"/>
        <v>0</v>
      </c>
      <c r="BH21" s="61">
        <f t="shared" si="22"/>
        <v>0</v>
      </c>
      <c r="BI21" s="61">
        <f t="shared" si="23"/>
        <v>0</v>
      </c>
      <c r="BJ21" s="61">
        <f t="shared" si="24"/>
        <v>0</v>
      </c>
      <c r="BK21" s="62">
        <f t="shared" si="25"/>
        <v>0</v>
      </c>
      <c r="BL21" s="62">
        <f t="shared" si="26"/>
        <v>0</v>
      </c>
      <c r="BM21" s="62">
        <f t="shared" si="27"/>
        <v>0</v>
      </c>
    </row>
    <row r="22" spans="1:65" ht="15" x14ac:dyDescent="0.25">
      <c r="A22" s="55">
        <v>17</v>
      </c>
      <c r="B22" s="61"/>
      <c r="C22" s="61"/>
      <c r="D22" s="61"/>
      <c r="E22" s="61"/>
      <c r="F22" s="61"/>
      <c r="G22" s="61"/>
      <c r="H22" s="62">
        <f t="shared" si="1"/>
        <v>0</v>
      </c>
      <c r="I22" s="62">
        <f t="shared" si="2"/>
        <v>0</v>
      </c>
      <c r="J22" s="62">
        <f t="shared" si="3"/>
        <v>0</v>
      </c>
      <c r="L22" s="55">
        <f t="shared" si="28"/>
        <v>17</v>
      </c>
      <c r="M22" s="61"/>
      <c r="N22" s="61"/>
      <c r="O22" s="61"/>
      <c r="P22" s="61"/>
      <c r="Q22" s="61"/>
      <c r="R22" s="61"/>
      <c r="S22" s="62">
        <f t="shared" si="4"/>
        <v>0</v>
      </c>
      <c r="T22" s="62">
        <f t="shared" si="5"/>
        <v>0</v>
      </c>
      <c r="U22" s="62">
        <f t="shared" si="6"/>
        <v>0</v>
      </c>
      <c r="W22" s="55">
        <f t="shared" si="7"/>
        <v>17</v>
      </c>
      <c r="X22" s="61"/>
      <c r="Y22" s="61"/>
      <c r="Z22" s="61"/>
      <c r="AA22" s="61"/>
      <c r="AB22" s="61"/>
      <c r="AC22" s="61"/>
      <c r="AD22" s="62">
        <f t="shared" si="8"/>
        <v>0</v>
      </c>
      <c r="AE22" s="62">
        <f t="shared" si="9"/>
        <v>0</v>
      </c>
      <c r="AF22" s="62">
        <f t="shared" si="10"/>
        <v>0</v>
      </c>
      <c r="AH22" s="55">
        <f t="shared" si="11"/>
        <v>17</v>
      </c>
      <c r="AI22" s="61"/>
      <c r="AJ22" s="61"/>
      <c r="AK22" s="61"/>
      <c r="AL22" s="61"/>
      <c r="AM22" s="61"/>
      <c r="AN22" s="61"/>
      <c r="AO22" s="62">
        <f t="shared" si="12"/>
        <v>0</v>
      </c>
      <c r="AP22" s="62">
        <f t="shared" si="13"/>
        <v>0</v>
      </c>
      <c r="AQ22" s="62">
        <f t="shared" si="14"/>
        <v>0</v>
      </c>
      <c r="AS22" s="55">
        <f t="shared" si="15"/>
        <v>17</v>
      </c>
      <c r="AT22" s="61"/>
      <c r="AU22" s="61"/>
      <c r="AV22" s="61"/>
      <c r="AW22" s="61"/>
      <c r="AX22" s="61"/>
      <c r="AY22" s="61"/>
      <c r="AZ22" s="62">
        <f t="shared" si="16"/>
        <v>0</v>
      </c>
      <c r="BA22" s="62">
        <f t="shared" si="17"/>
        <v>0</v>
      </c>
      <c r="BB22" s="62">
        <f t="shared" si="18"/>
        <v>0</v>
      </c>
      <c r="BD22" s="55">
        <v>17</v>
      </c>
      <c r="BE22" s="61">
        <f t="shared" si="19"/>
        <v>0</v>
      </c>
      <c r="BF22" s="61">
        <f t="shared" si="20"/>
        <v>0</v>
      </c>
      <c r="BG22" s="61">
        <f t="shared" si="21"/>
        <v>0</v>
      </c>
      <c r="BH22" s="61">
        <f t="shared" si="22"/>
        <v>0</v>
      </c>
      <c r="BI22" s="61">
        <f t="shared" si="23"/>
        <v>0</v>
      </c>
      <c r="BJ22" s="61">
        <f t="shared" si="24"/>
        <v>0</v>
      </c>
      <c r="BK22" s="62">
        <f t="shared" si="25"/>
        <v>0</v>
      </c>
      <c r="BL22" s="62">
        <f t="shared" si="26"/>
        <v>0</v>
      </c>
      <c r="BM22" s="62">
        <f t="shared" si="27"/>
        <v>0</v>
      </c>
    </row>
    <row r="23" spans="1:65" ht="15" x14ac:dyDescent="0.25">
      <c r="A23" s="55">
        <v>18</v>
      </c>
      <c r="B23" s="61"/>
      <c r="C23" s="61"/>
      <c r="D23" s="61"/>
      <c r="E23" s="61"/>
      <c r="F23" s="61"/>
      <c r="G23" s="61"/>
      <c r="H23" s="62">
        <f t="shared" si="1"/>
        <v>0</v>
      </c>
      <c r="I23" s="62">
        <f t="shared" si="2"/>
        <v>0</v>
      </c>
      <c r="J23" s="62">
        <f t="shared" si="3"/>
        <v>0</v>
      </c>
      <c r="L23" s="55">
        <f t="shared" si="28"/>
        <v>18</v>
      </c>
      <c r="M23" s="61"/>
      <c r="N23" s="61"/>
      <c r="O23" s="61"/>
      <c r="P23" s="61"/>
      <c r="Q23" s="61"/>
      <c r="R23" s="61"/>
      <c r="S23" s="62">
        <f t="shared" si="4"/>
        <v>0</v>
      </c>
      <c r="T23" s="62">
        <f t="shared" si="5"/>
        <v>0</v>
      </c>
      <c r="U23" s="62">
        <f t="shared" si="6"/>
        <v>0</v>
      </c>
      <c r="W23" s="55">
        <f t="shared" si="7"/>
        <v>18</v>
      </c>
      <c r="X23" s="61"/>
      <c r="Y23" s="61"/>
      <c r="Z23" s="61"/>
      <c r="AA23" s="61"/>
      <c r="AB23" s="61"/>
      <c r="AC23" s="61"/>
      <c r="AD23" s="62">
        <f t="shared" si="8"/>
        <v>0</v>
      </c>
      <c r="AE23" s="62">
        <f t="shared" si="9"/>
        <v>0</v>
      </c>
      <c r="AF23" s="62">
        <f t="shared" si="10"/>
        <v>0</v>
      </c>
      <c r="AH23" s="55">
        <f t="shared" si="11"/>
        <v>18</v>
      </c>
      <c r="AI23" s="61"/>
      <c r="AJ23" s="61"/>
      <c r="AK23" s="61"/>
      <c r="AL23" s="61"/>
      <c r="AM23" s="61"/>
      <c r="AN23" s="61"/>
      <c r="AO23" s="62">
        <f t="shared" si="12"/>
        <v>0</v>
      </c>
      <c r="AP23" s="62">
        <f t="shared" si="13"/>
        <v>0</v>
      </c>
      <c r="AQ23" s="62">
        <f t="shared" si="14"/>
        <v>0</v>
      </c>
      <c r="AS23" s="55">
        <f t="shared" si="15"/>
        <v>18</v>
      </c>
      <c r="AT23" s="61"/>
      <c r="AU23" s="61"/>
      <c r="AV23" s="61"/>
      <c r="AW23" s="61"/>
      <c r="AX23" s="61"/>
      <c r="AY23" s="61"/>
      <c r="AZ23" s="62">
        <f t="shared" si="16"/>
        <v>0</v>
      </c>
      <c r="BA23" s="62">
        <f t="shared" si="17"/>
        <v>0</v>
      </c>
      <c r="BB23" s="62">
        <f t="shared" si="18"/>
        <v>0</v>
      </c>
      <c r="BD23" s="55">
        <v>18</v>
      </c>
      <c r="BE23" s="61">
        <f t="shared" si="19"/>
        <v>0</v>
      </c>
      <c r="BF23" s="61">
        <f t="shared" si="20"/>
        <v>0</v>
      </c>
      <c r="BG23" s="61">
        <f t="shared" si="21"/>
        <v>0</v>
      </c>
      <c r="BH23" s="61">
        <f t="shared" si="22"/>
        <v>0</v>
      </c>
      <c r="BI23" s="61">
        <f t="shared" si="23"/>
        <v>0</v>
      </c>
      <c r="BJ23" s="61">
        <f t="shared" si="24"/>
        <v>0</v>
      </c>
      <c r="BK23" s="62">
        <f t="shared" si="25"/>
        <v>0</v>
      </c>
      <c r="BL23" s="62">
        <f t="shared" si="26"/>
        <v>0</v>
      </c>
      <c r="BM23" s="62">
        <f t="shared" si="27"/>
        <v>0</v>
      </c>
    </row>
    <row r="24" spans="1:65" ht="15" x14ac:dyDescent="0.25">
      <c r="A24" s="55">
        <v>19</v>
      </c>
      <c r="B24" s="61"/>
      <c r="C24" s="61"/>
      <c r="D24" s="61"/>
      <c r="E24" s="61"/>
      <c r="F24" s="61"/>
      <c r="G24" s="61"/>
      <c r="H24" s="62">
        <f t="shared" si="1"/>
        <v>0</v>
      </c>
      <c r="I24" s="62">
        <f t="shared" si="2"/>
        <v>0</v>
      </c>
      <c r="J24" s="62">
        <f t="shared" si="3"/>
        <v>0</v>
      </c>
      <c r="L24" s="55">
        <f t="shared" si="28"/>
        <v>19</v>
      </c>
      <c r="M24" s="61"/>
      <c r="N24" s="61"/>
      <c r="O24" s="61"/>
      <c r="P24" s="61"/>
      <c r="Q24" s="61"/>
      <c r="R24" s="61"/>
      <c r="S24" s="62">
        <f t="shared" si="4"/>
        <v>0</v>
      </c>
      <c r="T24" s="62">
        <f t="shared" si="5"/>
        <v>0</v>
      </c>
      <c r="U24" s="62">
        <f t="shared" si="6"/>
        <v>0</v>
      </c>
      <c r="W24" s="55">
        <f t="shared" si="7"/>
        <v>19</v>
      </c>
      <c r="X24" s="61"/>
      <c r="Y24" s="61"/>
      <c r="Z24" s="61"/>
      <c r="AA24" s="61"/>
      <c r="AB24" s="61"/>
      <c r="AC24" s="61"/>
      <c r="AD24" s="62">
        <f t="shared" si="8"/>
        <v>0</v>
      </c>
      <c r="AE24" s="62">
        <f t="shared" si="9"/>
        <v>0</v>
      </c>
      <c r="AF24" s="62">
        <f t="shared" si="10"/>
        <v>0</v>
      </c>
      <c r="AH24" s="55">
        <f t="shared" si="11"/>
        <v>19</v>
      </c>
      <c r="AI24" s="61"/>
      <c r="AJ24" s="61"/>
      <c r="AK24" s="61"/>
      <c r="AL24" s="61"/>
      <c r="AM24" s="61"/>
      <c r="AN24" s="61"/>
      <c r="AO24" s="62">
        <f t="shared" si="12"/>
        <v>0</v>
      </c>
      <c r="AP24" s="62">
        <f t="shared" si="13"/>
        <v>0</v>
      </c>
      <c r="AQ24" s="62">
        <f t="shared" si="14"/>
        <v>0</v>
      </c>
      <c r="AS24" s="55">
        <f t="shared" si="15"/>
        <v>19</v>
      </c>
      <c r="AT24" s="61"/>
      <c r="AU24" s="61"/>
      <c r="AV24" s="61"/>
      <c r="AW24" s="61"/>
      <c r="AX24" s="61"/>
      <c r="AY24" s="61"/>
      <c r="AZ24" s="62">
        <f t="shared" si="16"/>
        <v>0</v>
      </c>
      <c r="BA24" s="62">
        <f t="shared" si="17"/>
        <v>0</v>
      </c>
      <c r="BB24" s="62">
        <f t="shared" si="18"/>
        <v>0</v>
      </c>
      <c r="BD24" s="55">
        <v>19</v>
      </c>
      <c r="BE24" s="61">
        <f t="shared" si="19"/>
        <v>0</v>
      </c>
      <c r="BF24" s="61">
        <f t="shared" si="20"/>
        <v>0</v>
      </c>
      <c r="BG24" s="61">
        <f t="shared" si="21"/>
        <v>0</v>
      </c>
      <c r="BH24" s="61">
        <f t="shared" si="22"/>
        <v>0</v>
      </c>
      <c r="BI24" s="61">
        <f t="shared" si="23"/>
        <v>0</v>
      </c>
      <c r="BJ24" s="61">
        <f t="shared" si="24"/>
        <v>0</v>
      </c>
      <c r="BK24" s="62">
        <f t="shared" si="25"/>
        <v>0</v>
      </c>
      <c r="BL24" s="62">
        <f t="shared" si="26"/>
        <v>0</v>
      </c>
      <c r="BM24" s="62">
        <f t="shared" si="27"/>
        <v>0</v>
      </c>
    </row>
    <row r="25" spans="1:65" ht="15" x14ac:dyDescent="0.25">
      <c r="A25" s="55">
        <v>20</v>
      </c>
      <c r="B25" s="61"/>
      <c r="C25" s="61"/>
      <c r="D25" s="61"/>
      <c r="E25" s="61"/>
      <c r="F25" s="61"/>
      <c r="G25" s="61"/>
      <c r="H25" s="62">
        <f t="shared" si="1"/>
        <v>0</v>
      </c>
      <c r="I25" s="62">
        <f t="shared" si="2"/>
        <v>0</v>
      </c>
      <c r="J25" s="62">
        <f t="shared" si="3"/>
        <v>0</v>
      </c>
      <c r="L25" s="55">
        <f t="shared" si="28"/>
        <v>20</v>
      </c>
      <c r="M25" s="61"/>
      <c r="N25" s="61"/>
      <c r="O25" s="61"/>
      <c r="P25" s="61"/>
      <c r="Q25" s="61"/>
      <c r="R25" s="61"/>
      <c r="S25" s="62">
        <f t="shared" si="4"/>
        <v>0</v>
      </c>
      <c r="T25" s="62">
        <f t="shared" si="5"/>
        <v>0</v>
      </c>
      <c r="U25" s="62">
        <f t="shared" si="6"/>
        <v>0</v>
      </c>
      <c r="W25" s="55">
        <f t="shared" si="7"/>
        <v>20</v>
      </c>
      <c r="X25" s="61"/>
      <c r="Y25" s="61"/>
      <c r="Z25" s="61"/>
      <c r="AA25" s="61"/>
      <c r="AB25" s="61"/>
      <c r="AC25" s="61"/>
      <c r="AD25" s="62">
        <f t="shared" si="8"/>
        <v>0</v>
      </c>
      <c r="AE25" s="62">
        <f t="shared" si="9"/>
        <v>0</v>
      </c>
      <c r="AF25" s="62">
        <f t="shared" si="10"/>
        <v>0</v>
      </c>
      <c r="AH25" s="55">
        <f t="shared" si="11"/>
        <v>20</v>
      </c>
      <c r="AI25" s="61"/>
      <c r="AJ25" s="61"/>
      <c r="AK25" s="61"/>
      <c r="AL25" s="61"/>
      <c r="AM25" s="61"/>
      <c r="AN25" s="61"/>
      <c r="AO25" s="62">
        <f t="shared" si="12"/>
        <v>0</v>
      </c>
      <c r="AP25" s="62">
        <f t="shared" si="13"/>
        <v>0</v>
      </c>
      <c r="AQ25" s="62">
        <f t="shared" si="14"/>
        <v>0</v>
      </c>
      <c r="AS25" s="55">
        <f t="shared" si="15"/>
        <v>20</v>
      </c>
      <c r="AT25" s="61"/>
      <c r="AU25" s="61"/>
      <c r="AV25" s="61"/>
      <c r="AW25" s="61"/>
      <c r="AX25" s="61"/>
      <c r="AY25" s="61"/>
      <c r="AZ25" s="62">
        <f t="shared" si="16"/>
        <v>0</v>
      </c>
      <c r="BA25" s="62">
        <f t="shared" si="17"/>
        <v>0</v>
      </c>
      <c r="BB25" s="62">
        <f t="shared" si="18"/>
        <v>0</v>
      </c>
      <c r="BD25" s="55">
        <v>20</v>
      </c>
      <c r="BE25" s="61">
        <f t="shared" si="19"/>
        <v>0</v>
      </c>
      <c r="BF25" s="61">
        <f t="shared" si="20"/>
        <v>0</v>
      </c>
      <c r="BG25" s="61">
        <f t="shared" si="21"/>
        <v>0</v>
      </c>
      <c r="BH25" s="61">
        <f t="shared" si="22"/>
        <v>0</v>
      </c>
      <c r="BI25" s="61">
        <f t="shared" si="23"/>
        <v>0</v>
      </c>
      <c r="BJ25" s="61">
        <f t="shared" si="24"/>
        <v>0</v>
      </c>
      <c r="BK25" s="62">
        <f t="shared" si="25"/>
        <v>0</v>
      </c>
      <c r="BL25" s="62">
        <f t="shared" si="26"/>
        <v>0</v>
      </c>
      <c r="BM25" s="62">
        <f t="shared" si="27"/>
        <v>0</v>
      </c>
    </row>
    <row r="26" spans="1:65" ht="15" x14ac:dyDescent="0.25">
      <c r="A26" s="55">
        <v>21</v>
      </c>
      <c r="B26" s="61"/>
      <c r="C26" s="61"/>
      <c r="D26" s="61"/>
      <c r="E26" s="61"/>
      <c r="F26" s="61"/>
      <c r="G26" s="61"/>
      <c r="H26" s="62">
        <f t="shared" si="1"/>
        <v>0</v>
      </c>
      <c r="I26" s="62">
        <f t="shared" si="2"/>
        <v>0</v>
      </c>
      <c r="J26" s="62">
        <f t="shared" si="3"/>
        <v>0</v>
      </c>
      <c r="L26" s="55">
        <f t="shared" si="28"/>
        <v>21</v>
      </c>
      <c r="M26" s="61"/>
      <c r="N26" s="61"/>
      <c r="O26" s="61"/>
      <c r="P26" s="61"/>
      <c r="Q26" s="61"/>
      <c r="R26" s="61"/>
      <c r="S26" s="62">
        <f t="shared" si="4"/>
        <v>0</v>
      </c>
      <c r="T26" s="62">
        <f t="shared" si="5"/>
        <v>0</v>
      </c>
      <c r="U26" s="62">
        <f t="shared" si="6"/>
        <v>0</v>
      </c>
      <c r="W26" s="55">
        <f t="shared" si="7"/>
        <v>21</v>
      </c>
      <c r="X26" s="61"/>
      <c r="Y26" s="61"/>
      <c r="Z26" s="61"/>
      <c r="AA26" s="61"/>
      <c r="AB26" s="61"/>
      <c r="AC26" s="61"/>
      <c r="AD26" s="62">
        <f t="shared" si="8"/>
        <v>0</v>
      </c>
      <c r="AE26" s="62">
        <f t="shared" si="9"/>
        <v>0</v>
      </c>
      <c r="AF26" s="62">
        <f t="shared" si="10"/>
        <v>0</v>
      </c>
      <c r="AH26" s="55">
        <f t="shared" si="11"/>
        <v>21</v>
      </c>
      <c r="AI26" s="61"/>
      <c r="AJ26" s="61"/>
      <c r="AK26" s="61"/>
      <c r="AL26" s="61"/>
      <c r="AM26" s="61"/>
      <c r="AN26" s="61"/>
      <c r="AO26" s="62">
        <f t="shared" si="12"/>
        <v>0</v>
      </c>
      <c r="AP26" s="62">
        <f t="shared" si="13"/>
        <v>0</v>
      </c>
      <c r="AQ26" s="62">
        <f t="shared" si="14"/>
        <v>0</v>
      </c>
      <c r="AS26" s="55">
        <f t="shared" si="15"/>
        <v>21</v>
      </c>
      <c r="AT26" s="61"/>
      <c r="AU26" s="61"/>
      <c r="AV26" s="61"/>
      <c r="AW26" s="61"/>
      <c r="AX26" s="61"/>
      <c r="AY26" s="61"/>
      <c r="AZ26" s="62">
        <f t="shared" si="16"/>
        <v>0</v>
      </c>
      <c r="BA26" s="62">
        <f t="shared" si="17"/>
        <v>0</v>
      </c>
      <c r="BB26" s="62">
        <f t="shared" si="18"/>
        <v>0</v>
      </c>
      <c r="BD26" s="55">
        <v>21</v>
      </c>
      <c r="BE26" s="61">
        <f t="shared" si="19"/>
        <v>0</v>
      </c>
      <c r="BF26" s="61">
        <f t="shared" si="20"/>
        <v>0</v>
      </c>
      <c r="BG26" s="61">
        <f t="shared" si="21"/>
        <v>0</v>
      </c>
      <c r="BH26" s="61">
        <f t="shared" si="22"/>
        <v>0</v>
      </c>
      <c r="BI26" s="61">
        <f t="shared" si="23"/>
        <v>0</v>
      </c>
      <c r="BJ26" s="61">
        <f t="shared" si="24"/>
        <v>0</v>
      </c>
      <c r="BK26" s="62">
        <f t="shared" si="25"/>
        <v>0</v>
      </c>
      <c r="BL26" s="62">
        <f t="shared" si="26"/>
        <v>0</v>
      </c>
      <c r="BM26" s="62">
        <f t="shared" si="27"/>
        <v>0</v>
      </c>
    </row>
    <row r="27" spans="1:65" ht="15" x14ac:dyDescent="0.25">
      <c r="A27" s="55">
        <v>22</v>
      </c>
      <c r="B27" s="61"/>
      <c r="C27" s="61"/>
      <c r="D27" s="61"/>
      <c r="E27" s="61"/>
      <c r="F27" s="61"/>
      <c r="G27" s="61"/>
      <c r="H27" s="62">
        <f t="shared" si="1"/>
        <v>0</v>
      </c>
      <c r="I27" s="62">
        <f t="shared" si="2"/>
        <v>0</v>
      </c>
      <c r="J27" s="62">
        <f t="shared" si="3"/>
        <v>0</v>
      </c>
      <c r="L27" s="55">
        <f t="shared" si="28"/>
        <v>22</v>
      </c>
      <c r="M27" s="61"/>
      <c r="N27" s="61"/>
      <c r="O27" s="61"/>
      <c r="P27" s="61"/>
      <c r="Q27" s="61"/>
      <c r="R27" s="61"/>
      <c r="S27" s="62">
        <f>N27/IF(M27=0,1,M27)*100</f>
        <v>0</v>
      </c>
      <c r="T27" s="62">
        <f>P27/IF(O27=0,1,O27)*100</f>
        <v>0</v>
      </c>
      <c r="U27" s="62">
        <f>R27/IF(Q27=0,1,Q27)*100</f>
        <v>0</v>
      </c>
      <c r="W27" s="55">
        <f t="shared" si="7"/>
        <v>22</v>
      </c>
      <c r="X27" s="61"/>
      <c r="Y27" s="61"/>
      <c r="Z27" s="61"/>
      <c r="AA27" s="61"/>
      <c r="AB27" s="61"/>
      <c r="AC27" s="61"/>
      <c r="AD27" s="62">
        <f t="shared" si="8"/>
        <v>0</v>
      </c>
      <c r="AE27" s="62">
        <f t="shared" si="9"/>
        <v>0</v>
      </c>
      <c r="AF27" s="62">
        <f t="shared" si="10"/>
        <v>0</v>
      </c>
      <c r="AH27" s="55">
        <f t="shared" si="11"/>
        <v>22</v>
      </c>
      <c r="AI27" s="61"/>
      <c r="AJ27" s="61"/>
      <c r="AK27" s="61"/>
      <c r="AL27" s="61"/>
      <c r="AM27" s="61"/>
      <c r="AN27" s="61"/>
      <c r="AO27" s="62">
        <f t="shared" si="12"/>
        <v>0</v>
      </c>
      <c r="AP27" s="62">
        <f t="shared" si="13"/>
        <v>0</v>
      </c>
      <c r="AQ27" s="62">
        <f t="shared" si="14"/>
        <v>0</v>
      </c>
      <c r="AS27" s="55">
        <f t="shared" si="15"/>
        <v>22</v>
      </c>
      <c r="AT27" s="61"/>
      <c r="AU27" s="61"/>
      <c r="AV27" s="61"/>
      <c r="AW27" s="61"/>
      <c r="AX27" s="61"/>
      <c r="AY27" s="61"/>
      <c r="AZ27" s="62">
        <f t="shared" si="16"/>
        <v>0</v>
      </c>
      <c r="BA27" s="62">
        <f t="shared" si="17"/>
        <v>0</v>
      </c>
      <c r="BB27" s="62">
        <f t="shared" si="18"/>
        <v>0</v>
      </c>
      <c r="BD27" s="55">
        <v>22</v>
      </c>
      <c r="BE27" s="61">
        <f t="shared" si="19"/>
        <v>0</v>
      </c>
      <c r="BF27" s="61">
        <f t="shared" si="20"/>
        <v>0</v>
      </c>
      <c r="BG27" s="61">
        <f t="shared" si="21"/>
        <v>0</v>
      </c>
      <c r="BH27" s="61">
        <f t="shared" si="22"/>
        <v>0</v>
      </c>
      <c r="BI27" s="61">
        <f t="shared" si="23"/>
        <v>0</v>
      </c>
      <c r="BJ27" s="61">
        <f t="shared" si="24"/>
        <v>0</v>
      </c>
      <c r="BK27" s="62">
        <f t="shared" si="25"/>
        <v>0</v>
      </c>
      <c r="BL27" s="62">
        <f t="shared" si="26"/>
        <v>0</v>
      </c>
      <c r="BM27" s="62">
        <f t="shared" si="27"/>
        <v>0</v>
      </c>
    </row>
    <row r="28" spans="1:65" ht="15" x14ac:dyDescent="0.25">
      <c r="A28" s="55">
        <v>23</v>
      </c>
      <c r="B28" s="61"/>
      <c r="C28" s="61"/>
      <c r="D28" s="61"/>
      <c r="E28" s="61"/>
      <c r="F28" s="61"/>
      <c r="G28" s="61"/>
      <c r="H28" s="62">
        <f t="shared" si="1"/>
        <v>0</v>
      </c>
      <c r="I28" s="62">
        <f t="shared" si="2"/>
        <v>0</v>
      </c>
      <c r="J28" s="62">
        <f t="shared" si="3"/>
        <v>0</v>
      </c>
      <c r="L28" s="55">
        <f t="shared" si="28"/>
        <v>23</v>
      </c>
      <c r="M28" s="61"/>
      <c r="N28" s="61"/>
      <c r="O28" s="61"/>
      <c r="P28" s="61"/>
      <c r="Q28" s="61"/>
      <c r="R28" s="61"/>
      <c r="S28" s="62">
        <f t="shared" ref="S28:S45" si="29">N28/IF(M28=0,1,M28)*100</f>
        <v>0</v>
      </c>
      <c r="T28" s="62">
        <f t="shared" ref="T28:T45" si="30">P28/IF(O28=0,1,O28)*100</f>
        <v>0</v>
      </c>
      <c r="U28" s="62">
        <f t="shared" ref="U28:U45" si="31">R28/IF(Q28=0,1,Q28)*100</f>
        <v>0</v>
      </c>
      <c r="W28" s="55">
        <f t="shared" si="7"/>
        <v>23</v>
      </c>
      <c r="X28" s="61"/>
      <c r="Y28" s="61"/>
      <c r="Z28" s="61"/>
      <c r="AA28" s="61"/>
      <c r="AB28" s="61"/>
      <c r="AC28" s="61"/>
      <c r="AD28" s="62">
        <f t="shared" si="8"/>
        <v>0</v>
      </c>
      <c r="AE28" s="62">
        <f t="shared" si="9"/>
        <v>0</v>
      </c>
      <c r="AF28" s="62">
        <f t="shared" si="10"/>
        <v>0</v>
      </c>
      <c r="AH28" s="55">
        <f t="shared" si="11"/>
        <v>23</v>
      </c>
      <c r="AI28" s="61"/>
      <c r="AJ28" s="61"/>
      <c r="AK28" s="61"/>
      <c r="AL28" s="61"/>
      <c r="AM28" s="61"/>
      <c r="AN28" s="61"/>
      <c r="AO28" s="62">
        <f t="shared" si="12"/>
        <v>0</v>
      </c>
      <c r="AP28" s="62">
        <f t="shared" si="13"/>
        <v>0</v>
      </c>
      <c r="AQ28" s="62">
        <f t="shared" si="14"/>
        <v>0</v>
      </c>
      <c r="AS28" s="55">
        <f t="shared" si="15"/>
        <v>23</v>
      </c>
      <c r="AT28" s="61"/>
      <c r="AU28" s="61"/>
      <c r="AV28" s="61"/>
      <c r="AW28" s="61"/>
      <c r="AX28" s="61"/>
      <c r="AY28" s="61"/>
      <c r="AZ28" s="62">
        <f t="shared" si="16"/>
        <v>0</v>
      </c>
      <c r="BA28" s="62">
        <f t="shared" si="17"/>
        <v>0</v>
      </c>
      <c r="BB28" s="62">
        <f t="shared" si="18"/>
        <v>0</v>
      </c>
      <c r="BD28" s="55">
        <v>23</v>
      </c>
      <c r="BE28" s="61">
        <f t="shared" si="19"/>
        <v>0</v>
      </c>
      <c r="BF28" s="61">
        <f t="shared" si="20"/>
        <v>0</v>
      </c>
      <c r="BG28" s="61">
        <f t="shared" si="21"/>
        <v>0</v>
      </c>
      <c r="BH28" s="61">
        <f t="shared" si="22"/>
        <v>0</v>
      </c>
      <c r="BI28" s="61">
        <f t="shared" si="23"/>
        <v>0</v>
      </c>
      <c r="BJ28" s="61">
        <f t="shared" si="24"/>
        <v>0</v>
      </c>
      <c r="BK28" s="62">
        <f t="shared" si="25"/>
        <v>0</v>
      </c>
      <c r="BL28" s="62">
        <f t="shared" si="26"/>
        <v>0</v>
      </c>
      <c r="BM28" s="62">
        <f t="shared" si="27"/>
        <v>0</v>
      </c>
    </row>
    <row r="29" spans="1:65" ht="15" x14ac:dyDescent="0.25">
      <c r="A29" s="55">
        <v>24</v>
      </c>
      <c r="B29" s="61"/>
      <c r="C29" s="61"/>
      <c r="D29" s="61"/>
      <c r="E29" s="61"/>
      <c r="F29" s="61"/>
      <c r="G29" s="61"/>
      <c r="H29" s="62">
        <f t="shared" si="1"/>
        <v>0</v>
      </c>
      <c r="I29" s="62">
        <f t="shared" si="2"/>
        <v>0</v>
      </c>
      <c r="J29" s="62">
        <f t="shared" si="3"/>
        <v>0</v>
      </c>
      <c r="L29" s="55">
        <f t="shared" si="28"/>
        <v>24</v>
      </c>
      <c r="M29" s="61"/>
      <c r="N29" s="61"/>
      <c r="O29" s="61"/>
      <c r="P29" s="61"/>
      <c r="Q29" s="61"/>
      <c r="R29" s="61"/>
      <c r="S29" s="62">
        <f t="shared" si="29"/>
        <v>0</v>
      </c>
      <c r="T29" s="62">
        <f t="shared" si="30"/>
        <v>0</v>
      </c>
      <c r="U29" s="62">
        <f t="shared" si="31"/>
        <v>0</v>
      </c>
      <c r="W29" s="55">
        <f t="shared" si="7"/>
        <v>24</v>
      </c>
      <c r="X29" s="61"/>
      <c r="Y29" s="61"/>
      <c r="Z29" s="61"/>
      <c r="AA29" s="61"/>
      <c r="AB29" s="61"/>
      <c r="AC29" s="61"/>
      <c r="AD29" s="62">
        <f t="shared" si="8"/>
        <v>0</v>
      </c>
      <c r="AE29" s="62">
        <f t="shared" si="9"/>
        <v>0</v>
      </c>
      <c r="AF29" s="62">
        <f t="shared" si="10"/>
        <v>0</v>
      </c>
      <c r="AH29" s="55">
        <f t="shared" si="11"/>
        <v>24</v>
      </c>
      <c r="AI29" s="61"/>
      <c r="AJ29" s="61"/>
      <c r="AK29" s="61"/>
      <c r="AL29" s="61"/>
      <c r="AM29" s="61"/>
      <c r="AN29" s="61"/>
      <c r="AO29" s="62">
        <f t="shared" si="12"/>
        <v>0</v>
      </c>
      <c r="AP29" s="62">
        <f t="shared" si="13"/>
        <v>0</v>
      </c>
      <c r="AQ29" s="62">
        <f t="shared" si="14"/>
        <v>0</v>
      </c>
      <c r="AS29" s="55">
        <f t="shared" si="15"/>
        <v>24</v>
      </c>
      <c r="AT29" s="61"/>
      <c r="AU29" s="61"/>
      <c r="AV29" s="61"/>
      <c r="AW29" s="61"/>
      <c r="AX29" s="61"/>
      <c r="AY29" s="61"/>
      <c r="AZ29" s="62">
        <f t="shared" si="16"/>
        <v>0</v>
      </c>
      <c r="BA29" s="62">
        <f t="shared" si="17"/>
        <v>0</v>
      </c>
      <c r="BB29" s="62">
        <f t="shared" si="18"/>
        <v>0</v>
      </c>
      <c r="BD29" s="55">
        <v>24</v>
      </c>
      <c r="BE29" s="61">
        <f t="shared" si="19"/>
        <v>0</v>
      </c>
      <c r="BF29" s="61">
        <f t="shared" si="20"/>
        <v>0</v>
      </c>
      <c r="BG29" s="61">
        <f t="shared" si="21"/>
        <v>0</v>
      </c>
      <c r="BH29" s="61">
        <f t="shared" si="22"/>
        <v>0</v>
      </c>
      <c r="BI29" s="61">
        <f t="shared" si="23"/>
        <v>0</v>
      </c>
      <c r="BJ29" s="61">
        <f t="shared" si="24"/>
        <v>0</v>
      </c>
      <c r="BK29" s="62">
        <f t="shared" si="25"/>
        <v>0</v>
      </c>
      <c r="BL29" s="62">
        <f t="shared" si="26"/>
        <v>0</v>
      </c>
      <c r="BM29" s="62">
        <f t="shared" si="27"/>
        <v>0</v>
      </c>
    </row>
    <row r="30" spans="1:65" ht="15" x14ac:dyDescent="0.25">
      <c r="A30" s="55">
        <v>25</v>
      </c>
      <c r="B30" s="61"/>
      <c r="C30" s="61"/>
      <c r="D30" s="61"/>
      <c r="E30" s="61"/>
      <c r="F30" s="61"/>
      <c r="G30" s="61"/>
      <c r="H30" s="62">
        <f t="shared" si="1"/>
        <v>0</v>
      </c>
      <c r="I30" s="62">
        <f t="shared" si="2"/>
        <v>0</v>
      </c>
      <c r="J30" s="62">
        <f t="shared" si="3"/>
        <v>0</v>
      </c>
      <c r="L30" s="55">
        <f t="shared" si="28"/>
        <v>25</v>
      </c>
      <c r="M30" s="61"/>
      <c r="N30" s="61"/>
      <c r="O30" s="61"/>
      <c r="P30" s="61"/>
      <c r="Q30" s="61"/>
      <c r="R30" s="61"/>
      <c r="S30" s="62">
        <f t="shared" si="29"/>
        <v>0</v>
      </c>
      <c r="T30" s="62">
        <f t="shared" si="30"/>
        <v>0</v>
      </c>
      <c r="U30" s="62">
        <f t="shared" si="31"/>
        <v>0</v>
      </c>
      <c r="W30" s="55">
        <f t="shared" si="7"/>
        <v>25</v>
      </c>
      <c r="X30" s="61"/>
      <c r="Y30" s="61"/>
      <c r="Z30" s="61"/>
      <c r="AA30" s="61"/>
      <c r="AB30" s="61"/>
      <c r="AC30" s="61"/>
      <c r="AD30" s="62">
        <f>Y30/IF(X30=0,1,X30)*100</f>
        <v>0</v>
      </c>
      <c r="AE30" s="62">
        <f>AA30/IF(Z30=0,1,Z30)*100</f>
        <v>0</v>
      </c>
      <c r="AF30" s="62">
        <f>AC30/IF(AB30=0,1,AB30)*100</f>
        <v>0</v>
      </c>
      <c r="AH30" s="55">
        <f t="shared" si="11"/>
        <v>25</v>
      </c>
      <c r="AI30" s="61"/>
      <c r="AJ30" s="61"/>
      <c r="AK30" s="61"/>
      <c r="AL30" s="61"/>
      <c r="AM30" s="61"/>
      <c r="AN30" s="61"/>
      <c r="AO30" s="62">
        <f t="shared" si="12"/>
        <v>0</v>
      </c>
      <c r="AP30" s="62">
        <f t="shared" si="13"/>
        <v>0</v>
      </c>
      <c r="AQ30" s="62">
        <f t="shared" si="14"/>
        <v>0</v>
      </c>
      <c r="AS30" s="55">
        <f t="shared" si="15"/>
        <v>25</v>
      </c>
      <c r="AT30" s="61"/>
      <c r="AU30" s="61"/>
      <c r="AV30" s="61"/>
      <c r="AW30" s="61"/>
      <c r="AX30" s="61"/>
      <c r="AY30" s="61"/>
      <c r="AZ30" s="62">
        <f t="shared" si="16"/>
        <v>0</v>
      </c>
      <c r="BA30" s="62">
        <f t="shared" si="17"/>
        <v>0</v>
      </c>
      <c r="BB30" s="62">
        <f t="shared" si="18"/>
        <v>0</v>
      </c>
      <c r="BD30" s="55">
        <v>25</v>
      </c>
      <c r="BE30" s="61">
        <f t="shared" si="19"/>
        <v>0</v>
      </c>
      <c r="BF30" s="61">
        <f t="shared" si="20"/>
        <v>0</v>
      </c>
      <c r="BG30" s="61">
        <f t="shared" si="21"/>
        <v>0</v>
      </c>
      <c r="BH30" s="61">
        <f t="shared" si="22"/>
        <v>0</v>
      </c>
      <c r="BI30" s="61">
        <f t="shared" si="23"/>
        <v>0</v>
      </c>
      <c r="BJ30" s="61">
        <f t="shared" si="24"/>
        <v>0</v>
      </c>
      <c r="BK30" s="62">
        <f t="shared" si="25"/>
        <v>0</v>
      </c>
      <c r="BL30" s="62">
        <f t="shared" si="26"/>
        <v>0</v>
      </c>
      <c r="BM30" s="62">
        <f t="shared" si="27"/>
        <v>0</v>
      </c>
    </row>
    <row r="31" spans="1:65" ht="15" x14ac:dyDescent="0.25">
      <c r="A31" s="55">
        <v>26</v>
      </c>
      <c r="B31" s="61"/>
      <c r="C31" s="61"/>
      <c r="D31" s="61"/>
      <c r="E31" s="61"/>
      <c r="F31" s="61"/>
      <c r="G31" s="61"/>
      <c r="H31" s="62">
        <f t="shared" ref="H31:H34" si="32">C31/IF(B31=0,1,B31)*100</f>
        <v>0</v>
      </c>
      <c r="I31" s="62">
        <f t="shared" ref="I31:I34" si="33">E31/IF(D31=0,1,D31)*100</f>
        <v>0</v>
      </c>
      <c r="J31" s="62">
        <f t="shared" ref="J31:J34" si="34">G31/IF(F31=0,1,F31)*100</f>
        <v>0</v>
      </c>
      <c r="L31" s="55">
        <f t="shared" si="28"/>
        <v>26</v>
      </c>
      <c r="M31" s="61"/>
      <c r="N31" s="61"/>
      <c r="O31" s="61"/>
      <c r="P31" s="61"/>
      <c r="Q31" s="61"/>
      <c r="R31" s="61"/>
      <c r="S31" s="62">
        <f t="shared" si="29"/>
        <v>0</v>
      </c>
      <c r="T31" s="62">
        <f t="shared" si="30"/>
        <v>0</v>
      </c>
      <c r="U31" s="62">
        <f t="shared" si="31"/>
        <v>0</v>
      </c>
      <c r="W31" s="55">
        <f t="shared" si="7"/>
        <v>26</v>
      </c>
      <c r="X31" s="61"/>
      <c r="Y31" s="61"/>
      <c r="Z31" s="61"/>
      <c r="AA31" s="61"/>
      <c r="AB31" s="61"/>
      <c r="AC31" s="61"/>
      <c r="AD31" s="62">
        <f t="shared" ref="AD31:AD50" si="35">Y31/IF(X31=0,1,X31)*100</f>
        <v>0</v>
      </c>
      <c r="AE31" s="62">
        <f t="shared" ref="AE31:AE50" si="36">AA31/IF(Z31=0,1,Z31)*100</f>
        <v>0</v>
      </c>
      <c r="AF31" s="62">
        <f t="shared" ref="AF31:AF50" si="37">AC31/IF(AB31=0,1,AB31)*100</f>
        <v>0</v>
      </c>
      <c r="AH31" s="55">
        <f t="shared" si="11"/>
        <v>26</v>
      </c>
      <c r="AI31" s="61"/>
      <c r="AJ31" s="61"/>
      <c r="AK31" s="61"/>
      <c r="AL31" s="61"/>
      <c r="AM31" s="61"/>
      <c r="AN31" s="61"/>
      <c r="AO31" s="62">
        <f t="shared" si="12"/>
        <v>0</v>
      </c>
      <c r="AP31" s="62">
        <f t="shared" si="13"/>
        <v>0</v>
      </c>
      <c r="AQ31" s="62">
        <f t="shared" si="14"/>
        <v>0</v>
      </c>
      <c r="AS31" s="55">
        <f t="shared" si="15"/>
        <v>26</v>
      </c>
      <c r="AT31" s="61"/>
      <c r="AU31" s="61"/>
      <c r="AV31" s="61"/>
      <c r="AW31" s="61"/>
      <c r="AX31" s="61"/>
      <c r="AY31" s="61"/>
      <c r="AZ31" s="62">
        <f t="shared" si="16"/>
        <v>0</v>
      </c>
      <c r="BA31" s="62">
        <f t="shared" si="17"/>
        <v>0</v>
      </c>
      <c r="BB31" s="62">
        <f t="shared" si="18"/>
        <v>0</v>
      </c>
      <c r="BD31" s="55">
        <v>26</v>
      </c>
      <c r="BE31" s="61">
        <f t="shared" si="19"/>
        <v>0</v>
      </c>
      <c r="BF31" s="61">
        <f t="shared" si="20"/>
        <v>0</v>
      </c>
      <c r="BG31" s="61">
        <f t="shared" si="21"/>
        <v>0</v>
      </c>
      <c r="BH31" s="61">
        <f t="shared" si="22"/>
        <v>0</v>
      </c>
      <c r="BI31" s="61">
        <f t="shared" si="23"/>
        <v>0</v>
      </c>
      <c r="BJ31" s="61">
        <f t="shared" si="24"/>
        <v>0</v>
      </c>
      <c r="BK31" s="62">
        <f t="shared" si="25"/>
        <v>0</v>
      </c>
      <c r="BL31" s="62">
        <f t="shared" si="26"/>
        <v>0</v>
      </c>
      <c r="BM31" s="62">
        <f t="shared" si="27"/>
        <v>0</v>
      </c>
    </row>
    <row r="32" spans="1:65" ht="15" x14ac:dyDescent="0.25">
      <c r="A32" s="55">
        <v>27</v>
      </c>
      <c r="B32" s="61"/>
      <c r="C32" s="61"/>
      <c r="D32" s="61"/>
      <c r="E32" s="61"/>
      <c r="F32" s="61"/>
      <c r="G32" s="61"/>
      <c r="H32" s="62">
        <f t="shared" si="32"/>
        <v>0</v>
      </c>
      <c r="I32" s="62">
        <f t="shared" si="33"/>
        <v>0</v>
      </c>
      <c r="J32" s="62">
        <f t="shared" si="34"/>
        <v>0</v>
      </c>
      <c r="L32" s="55">
        <f t="shared" si="28"/>
        <v>27</v>
      </c>
      <c r="M32" s="61"/>
      <c r="N32" s="61"/>
      <c r="O32" s="61"/>
      <c r="P32" s="61"/>
      <c r="Q32" s="61"/>
      <c r="R32" s="61"/>
      <c r="S32" s="62">
        <f t="shared" si="29"/>
        <v>0</v>
      </c>
      <c r="T32" s="62">
        <f t="shared" si="30"/>
        <v>0</v>
      </c>
      <c r="U32" s="62">
        <f t="shared" si="31"/>
        <v>0</v>
      </c>
      <c r="W32" s="55">
        <f t="shared" si="7"/>
        <v>27</v>
      </c>
      <c r="X32" s="61"/>
      <c r="Y32" s="61"/>
      <c r="Z32" s="61"/>
      <c r="AA32" s="61"/>
      <c r="AB32" s="61"/>
      <c r="AC32" s="61"/>
      <c r="AD32" s="62">
        <f t="shared" si="35"/>
        <v>0</v>
      </c>
      <c r="AE32" s="62">
        <f t="shared" si="36"/>
        <v>0</v>
      </c>
      <c r="AF32" s="62">
        <f t="shared" si="37"/>
        <v>0</v>
      </c>
      <c r="AH32" s="55">
        <f t="shared" si="11"/>
        <v>27</v>
      </c>
      <c r="AI32" s="61"/>
      <c r="AJ32" s="61"/>
      <c r="AK32" s="61"/>
      <c r="AL32" s="61"/>
      <c r="AM32" s="61"/>
      <c r="AN32" s="61"/>
      <c r="AO32" s="62">
        <f t="shared" si="12"/>
        <v>0</v>
      </c>
      <c r="AP32" s="62">
        <f t="shared" si="13"/>
        <v>0</v>
      </c>
      <c r="AQ32" s="62">
        <f t="shared" si="14"/>
        <v>0</v>
      </c>
      <c r="AS32" s="55">
        <f t="shared" si="15"/>
        <v>27</v>
      </c>
      <c r="AT32" s="61"/>
      <c r="AU32" s="61"/>
      <c r="AV32" s="61"/>
      <c r="AW32" s="61"/>
      <c r="AX32" s="61"/>
      <c r="AY32" s="61"/>
      <c r="AZ32" s="62">
        <f t="shared" si="16"/>
        <v>0</v>
      </c>
      <c r="BA32" s="62">
        <f t="shared" si="17"/>
        <v>0</v>
      </c>
      <c r="BB32" s="62">
        <f t="shared" si="18"/>
        <v>0</v>
      </c>
      <c r="BD32" s="55">
        <v>27</v>
      </c>
      <c r="BE32" s="61">
        <f t="shared" si="19"/>
        <v>0</v>
      </c>
      <c r="BF32" s="61">
        <f t="shared" si="20"/>
        <v>0</v>
      </c>
      <c r="BG32" s="61">
        <f t="shared" si="21"/>
        <v>0</v>
      </c>
      <c r="BH32" s="61">
        <f t="shared" si="22"/>
        <v>0</v>
      </c>
      <c r="BI32" s="61">
        <f t="shared" si="23"/>
        <v>0</v>
      </c>
      <c r="BJ32" s="61">
        <f t="shared" si="24"/>
        <v>0</v>
      </c>
      <c r="BK32" s="62">
        <f t="shared" si="25"/>
        <v>0</v>
      </c>
      <c r="BL32" s="62">
        <f t="shared" si="26"/>
        <v>0</v>
      </c>
      <c r="BM32" s="62">
        <f t="shared" si="27"/>
        <v>0</v>
      </c>
    </row>
    <row r="33" spans="1:65" ht="15" x14ac:dyDescent="0.25">
      <c r="A33" s="55">
        <v>28</v>
      </c>
      <c r="B33" s="61"/>
      <c r="C33" s="61"/>
      <c r="D33" s="61"/>
      <c r="E33" s="61"/>
      <c r="F33" s="61"/>
      <c r="G33" s="61"/>
      <c r="H33" s="62">
        <f t="shared" si="32"/>
        <v>0</v>
      </c>
      <c r="I33" s="62">
        <f t="shared" si="33"/>
        <v>0</v>
      </c>
      <c r="J33" s="62">
        <f t="shared" si="34"/>
        <v>0</v>
      </c>
      <c r="L33" s="55">
        <f t="shared" si="28"/>
        <v>28</v>
      </c>
      <c r="M33" s="61"/>
      <c r="N33" s="61"/>
      <c r="O33" s="61"/>
      <c r="P33" s="61"/>
      <c r="Q33" s="61"/>
      <c r="R33" s="61"/>
      <c r="S33" s="62">
        <f t="shared" si="29"/>
        <v>0</v>
      </c>
      <c r="T33" s="62">
        <f t="shared" si="30"/>
        <v>0</v>
      </c>
      <c r="U33" s="62">
        <f t="shared" si="31"/>
        <v>0</v>
      </c>
      <c r="W33" s="55">
        <f t="shared" si="7"/>
        <v>28</v>
      </c>
      <c r="X33" s="61"/>
      <c r="Y33" s="61"/>
      <c r="Z33" s="61"/>
      <c r="AA33" s="61"/>
      <c r="AB33" s="61"/>
      <c r="AC33" s="61"/>
      <c r="AD33" s="62">
        <f t="shared" si="35"/>
        <v>0</v>
      </c>
      <c r="AE33" s="62">
        <f t="shared" si="36"/>
        <v>0</v>
      </c>
      <c r="AF33" s="62">
        <f t="shared" si="37"/>
        <v>0</v>
      </c>
      <c r="AH33" s="55">
        <f t="shared" si="11"/>
        <v>28</v>
      </c>
      <c r="AI33" s="61"/>
      <c r="AJ33" s="61"/>
      <c r="AK33" s="61"/>
      <c r="AL33" s="61"/>
      <c r="AM33" s="61"/>
      <c r="AN33" s="61"/>
      <c r="AO33" s="62">
        <f t="shared" si="12"/>
        <v>0</v>
      </c>
      <c r="AP33" s="62">
        <f t="shared" si="13"/>
        <v>0</v>
      </c>
      <c r="AQ33" s="62">
        <f t="shared" si="14"/>
        <v>0</v>
      </c>
      <c r="AS33" s="55">
        <f t="shared" si="15"/>
        <v>28</v>
      </c>
      <c r="AT33" s="61"/>
      <c r="AU33" s="61"/>
      <c r="AV33" s="61"/>
      <c r="AW33" s="61"/>
      <c r="AX33" s="61"/>
      <c r="AY33" s="61"/>
      <c r="AZ33" s="62">
        <f t="shared" si="16"/>
        <v>0</v>
      </c>
      <c r="BA33" s="62">
        <f t="shared" si="17"/>
        <v>0</v>
      </c>
      <c r="BB33" s="62">
        <f t="shared" si="18"/>
        <v>0</v>
      </c>
      <c r="BD33" s="55">
        <v>28</v>
      </c>
      <c r="BE33" s="61">
        <f t="shared" si="19"/>
        <v>0</v>
      </c>
      <c r="BF33" s="61">
        <f t="shared" si="20"/>
        <v>0</v>
      </c>
      <c r="BG33" s="61">
        <f t="shared" si="21"/>
        <v>0</v>
      </c>
      <c r="BH33" s="61">
        <f t="shared" si="22"/>
        <v>0</v>
      </c>
      <c r="BI33" s="61">
        <f t="shared" si="23"/>
        <v>0</v>
      </c>
      <c r="BJ33" s="61">
        <f t="shared" si="24"/>
        <v>0</v>
      </c>
      <c r="BK33" s="62">
        <f t="shared" si="25"/>
        <v>0</v>
      </c>
      <c r="BL33" s="62">
        <f t="shared" si="26"/>
        <v>0</v>
      </c>
      <c r="BM33" s="62">
        <f t="shared" si="27"/>
        <v>0</v>
      </c>
    </row>
    <row r="34" spans="1:65" ht="15" x14ac:dyDescent="0.25">
      <c r="A34" s="55">
        <v>29</v>
      </c>
      <c r="B34" s="61"/>
      <c r="C34" s="61"/>
      <c r="D34" s="61"/>
      <c r="E34" s="61"/>
      <c r="F34" s="61"/>
      <c r="G34" s="61"/>
      <c r="H34" s="62">
        <f t="shared" si="32"/>
        <v>0</v>
      </c>
      <c r="I34" s="62">
        <f t="shared" si="33"/>
        <v>0</v>
      </c>
      <c r="J34" s="62">
        <f t="shared" si="34"/>
        <v>0</v>
      </c>
      <c r="L34" s="55">
        <f t="shared" si="28"/>
        <v>29</v>
      </c>
      <c r="M34" s="61"/>
      <c r="N34" s="61"/>
      <c r="O34" s="61"/>
      <c r="P34" s="61"/>
      <c r="Q34" s="61"/>
      <c r="R34" s="61"/>
      <c r="S34" s="62">
        <f t="shared" si="29"/>
        <v>0</v>
      </c>
      <c r="T34" s="62">
        <f t="shared" si="30"/>
        <v>0</v>
      </c>
      <c r="U34" s="62">
        <f t="shared" si="31"/>
        <v>0</v>
      </c>
      <c r="W34" s="55">
        <f t="shared" si="7"/>
        <v>29</v>
      </c>
      <c r="X34" s="61"/>
      <c r="Y34" s="61"/>
      <c r="Z34" s="61"/>
      <c r="AA34" s="61"/>
      <c r="AB34" s="61"/>
      <c r="AC34" s="61"/>
      <c r="AD34" s="62">
        <f t="shared" si="35"/>
        <v>0</v>
      </c>
      <c r="AE34" s="62">
        <f t="shared" si="36"/>
        <v>0</v>
      </c>
      <c r="AF34" s="62">
        <f t="shared" si="37"/>
        <v>0</v>
      </c>
      <c r="AH34" s="55">
        <f t="shared" si="11"/>
        <v>29</v>
      </c>
      <c r="AI34" s="61"/>
      <c r="AJ34" s="61"/>
      <c r="AK34" s="61"/>
      <c r="AL34" s="61"/>
      <c r="AM34" s="61"/>
      <c r="AN34" s="61"/>
      <c r="AO34" s="62">
        <f t="shared" si="12"/>
        <v>0</v>
      </c>
      <c r="AP34" s="62">
        <f t="shared" si="13"/>
        <v>0</v>
      </c>
      <c r="AQ34" s="62">
        <f t="shared" si="14"/>
        <v>0</v>
      </c>
      <c r="AS34" s="55">
        <f t="shared" si="15"/>
        <v>29</v>
      </c>
      <c r="AT34" s="61"/>
      <c r="AU34" s="61"/>
      <c r="AV34" s="61"/>
      <c r="AW34" s="61"/>
      <c r="AX34" s="61"/>
      <c r="AY34" s="61"/>
      <c r="AZ34" s="62">
        <f t="shared" si="16"/>
        <v>0</v>
      </c>
      <c r="BA34" s="62">
        <f t="shared" si="17"/>
        <v>0</v>
      </c>
      <c r="BB34" s="62">
        <f t="shared" si="18"/>
        <v>0</v>
      </c>
      <c r="BD34" s="55">
        <v>29</v>
      </c>
      <c r="BE34" s="61">
        <f t="shared" si="19"/>
        <v>0</v>
      </c>
      <c r="BF34" s="61">
        <f t="shared" si="20"/>
        <v>0</v>
      </c>
      <c r="BG34" s="61">
        <f t="shared" si="21"/>
        <v>0</v>
      </c>
      <c r="BH34" s="61">
        <f t="shared" si="22"/>
        <v>0</v>
      </c>
      <c r="BI34" s="61">
        <f t="shared" si="23"/>
        <v>0</v>
      </c>
      <c r="BJ34" s="61">
        <f t="shared" si="24"/>
        <v>0</v>
      </c>
      <c r="BK34" s="62">
        <f t="shared" si="25"/>
        <v>0</v>
      </c>
      <c r="BL34" s="62">
        <f t="shared" si="26"/>
        <v>0</v>
      </c>
      <c r="BM34" s="62">
        <f t="shared" si="27"/>
        <v>0</v>
      </c>
    </row>
    <row r="35" spans="1:65" ht="15" x14ac:dyDescent="0.25">
      <c r="A35" s="55">
        <v>30</v>
      </c>
      <c r="B35" s="61"/>
      <c r="C35" s="61"/>
      <c r="D35" s="61"/>
      <c r="E35" s="61"/>
      <c r="F35" s="61"/>
      <c r="G35" s="61"/>
      <c r="H35" s="62">
        <f t="shared" ref="H35:H45" si="38">C35/IF(B35=0,1,B35)*100</f>
        <v>0</v>
      </c>
      <c r="I35" s="62">
        <f t="shared" ref="I35:I45" si="39">E35/IF(D35=0,1,D35)*100</f>
        <v>0</v>
      </c>
      <c r="J35" s="62">
        <f t="shared" ref="J35:J45" si="40">G35/IF(F35=0,1,F35)*100</f>
        <v>0</v>
      </c>
      <c r="L35" s="55">
        <f t="shared" si="28"/>
        <v>30</v>
      </c>
      <c r="M35" s="61"/>
      <c r="N35" s="61"/>
      <c r="O35" s="61"/>
      <c r="P35" s="61"/>
      <c r="Q35" s="61"/>
      <c r="R35" s="61"/>
      <c r="S35" s="62">
        <f t="shared" si="29"/>
        <v>0</v>
      </c>
      <c r="T35" s="62">
        <f t="shared" si="30"/>
        <v>0</v>
      </c>
      <c r="U35" s="62">
        <f t="shared" si="31"/>
        <v>0</v>
      </c>
      <c r="W35" s="55">
        <f t="shared" si="7"/>
        <v>30</v>
      </c>
      <c r="X35" s="61"/>
      <c r="Y35" s="61"/>
      <c r="Z35" s="61"/>
      <c r="AA35" s="61"/>
      <c r="AB35" s="61"/>
      <c r="AC35" s="61"/>
      <c r="AD35" s="62">
        <f t="shared" si="35"/>
        <v>0</v>
      </c>
      <c r="AE35" s="62">
        <f t="shared" si="36"/>
        <v>0</v>
      </c>
      <c r="AF35" s="62">
        <f t="shared" si="37"/>
        <v>0</v>
      </c>
      <c r="AH35" s="55">
        <f t="shared" si="11"/>
        <v>30</v>
      </c>
      <c r="AI35" s="61"/>
      <c r="AJ35" s="61"/>
      <c r="AK35" s="61"/>
      <c r="AL35" s="61"/>
      <c r="AM35" s="61"/>
      <c r="AN35" s="61"/>
      <c r="AO35" s="62">
        <f t="shared" si="12"/>
        <v>0</v>
      </c>
      <c r="AP35" s="62">
        <f t="shared" si="13"/>
        <v>0</v>
      </c>
      <c r="AQ35" s="62">
        <f t="shared" si="14"/>
        <v>0</v>
      </c>
      <c r="AS35" s="55">
        <f t="shared" si="15"/>
        <v>30</v>
      </c>
      <c r="AT35" s="61"/>
      <c r="AU35" s="61"/>
      <c r="AV35" s="61"/>
      <c r="AW35" s="61"/>
      <c r="AX35" s="61"/>
      <c r="AY35" s="61"/>
      <c r="AZ35" s="62">
        <f t="shared" si="16"/>
        <v>0</v>
      </c>
      <c r="BA35" s="62">
        <f t="shared" si="17"/>
        <v>0</v>
      </c>
      <c r="BB35" s="62">
        <f t="shared" si="18"/>
        <v>0</v>
      </c>
      <c r="BD35" s="55">
        <v>30</v>
      </c>
      <c r="BE35" s="61">
        <f t="shared" si="19"/>
        <v>0</v>
      </c>
      <c r="BF35" s="61">
        <f t="shared" si="20"/>
        <v>0</v>
      </c>
      <c r="BG35" s="61">
        <f t="shared" si="21"/>
        <v>0</v>
      </c>
      <c r="BH35" s="61">
        <f t="shared" si="22"/>
        <v>0</v>
      </c>
      <c r="BI35" s="61">
        <f t="shared" si="23"/>
        <v>0</v>
      </c>
      <c r="BJ35" s="61">
        <f t="shared" si="24"/>
        <v>0</v>
      </c>
      <c r="BK35" s="62">
        <f t="shared" si="25"/>
        <v>0</v>
      </c>
      <c r="BL35" s="62">
        <f t="shared" si="26"/>
        <v>0</v>
      </c>
      <c r="BM35" s="62">
        <f t="shared" si="27"/>
        <v>0</v>
      </c>
    </row>
    <row r="36" spans="1:65" ht="15" x14ac:dyDescent="0.25">
      <c r="A36" s="55">
        <v>31</v>
      </c>
      <c r="B36" s="61"/>
      <c r="C36" s="61"/>
      <c r="D36" s="61"/>
      <c r="E36" s="61"/>
      <c r="F36" s="61"/>
      <c r="G36" s="61"/>
      <c r="H36" s="62">
        <f t="shared" si="38"/>
        <v>0</v>
      </c>
      <c r="I36" s="62">
        <f t="shared" si="39"/>
        <v>0</v>
      </c>
      <c r="J36" s="62">
        <f t="shared" si="40"/>
        <v>0</v>
      </c>
      <c r="L36" s="55">
        <f t="shared" si="28"/>
        <v>31</v>
      </c>
      <c r="M36" s="61"/>
      <c r="N36" s="61"/>
      <c r="O36" s="61"/>
      <c r="P36" s="61"/>
      <c r="Q36" s="61"/>
      <c r="R36" s="61"/>
      <c r="S36" s="62">
        <f t="shared" si="29"/>
        <v>0</v>
      </c>
      <c r="T36" s="62">
        <f t="shared" si="30"/>
        <v>0</v>
      </c>
      <c r="U36" s="62">
        <f t="shared" si="31"/>
        <v>0</v>
      </c>
      <c r="W36" s="55">
        <f t="shared" si="7"/>
        <v>31</v>
      </c>
      <c r="X36" s="61"/>
      <c r="Y36" s="61"/>
      <c r="Z36" s="61"/>
      <c r="AA36" s="61"/>
      <c r="AB36" s="61"/>
      <c r="AC36" s="61"/>
      <c r="AD36" s="62">
        <f t="shared" si="35"/>
        <v>0</v>
      </c>
      <c r="AE36" s="62">
        <f t="shared" si="36"/>
        <v>0</v>
      </c>
      <c r="AF36" s="62">
        <f t="shared" si="37"/>
        <v>0</v>
      </c>
      <c r="AH36" s="55">
        <f t="shared" si="11"/>
        <v>31</v>
      </c>
      <c r="AI36" s="61"/>
      <c r="AJ36" s="61"/>
      <c r="AK36" s="61"/>
      <c r="AL36" s="61"/>
      <c r="AM36" s="61"/>
      <c r="AN36" s="61"/>
      <c r="AO36" s="62">
        <f t="shared" si="12"/>
        <v>0</v>
      </c>
      <c r="AP36" s="62">
        <f t="shared" si="13"/>
        <v>0</v>
      </c>
      <c r="AQ36" s="62">
        <f t="shared" si="14"/>
        <v>0</v>
      </c>
      <c r="AS36" s="55">
        <f t="shared" si="15"/>
        <v>31</v>
      </c>
      <c r="AT36" s="61"/>
      <c r="AU36" s="61"/>
      <c r="AV36" s="61"/>
      <c r="AW36" s="61"/>
      <c r="AX36" s="61"/>
      <c r="AY36" s="61"/>
      <c r="AZ36" s="62">
        <f t="shared" si="16"/>
        <v>0</v>
      </c>
      <c r="BA36" s="62">
        <f t="shared" si="17"/>
        <v>0</v>
      </c>
      <c r="BB36" s="62">
        <f t="shared" si="18"/>
        <v>0</v>
      </c>
      <c r="BD36" s="55">
        <v>31</v>
      </c>
      <c r="BE36" s="61">
        <f t="shared" si="19"/>
        <v>0</v>
      </c>
      <c r="BF36" s="61">
        <f t="shared" si="20"/>
        <v>0</v>
      </c>
      <c r="BG36" s="61">
        <f t="shared" si="21"/>
        <v>0</v>
      </c>
      <c r="BH36" s="61">
        <f t="shared" si="22"/>
        <v>0</v>
      </c>
      <c r="BI36" s="61">
        <f t="shared" si="23"/>
        <v>0</v>
      </c>
      <c r="BJ36" s="61">
        <f t="shared" si="24"/>
        <v>0</v>
      </c>
      <c r="BK36" s="62">
        <f t="shared" si="25"/>
        <v>0</v>
      </c>
      <c r="BL36" s="62">
        <f t="shared" si="26"/>
        <v>0</v>
      </c>
      <c r="BM36" s="62">
        <f t="shared" si="27"/>
        <v>0</v>
      </c>
    </row>
    <row r="37" spans="1:65" ht="15" x14ac:dyDescent="0.25">
      <c r="A37" s="55">
        <v>32</v>
      </c>
      <c r="B37" s="61"/>
      <c r="C37" s="61"/>
      <c r="D37" s="61"/>
      <c r="E37" s="61"/>
      <c r="F37" s="61"/>
      <c r="G37" s="61"/>
      <c r="H37" s="62">
        <f t="shared" si="38"/>
        <v>0</v>
      </c>
      <c r="I37" s="62">
        <f t="shared" si="39"/>
        <v>0</v>
      </c>
      <c r="J37" s="62">
        <f t="shared" si="40"/>
        <v>0</v>
      </c>
      <c r="L37" s="55">
        <f t="shared" si="28"/>
        <v>32</v>
      </c>
      <c r="M37" s="61"/>
      <c r="N37" s="61"/>
      <c r="O37" s="61"/>
      <c r="P37" s="61"/>
      <c r="Q37" s="61"/>
      <c r="R37" s="61"/>
      <c r="S37" s="62">
        <f t="shared" si="29"/>
        <v>0</v>
      </c>
      <c r="T37" s="62">
        <f t="shared" si="30"/>
        <v>0</v>
      </c>
      <c r="U37" s="62">
        <f t="shared" si="31"/>
        <v>0</v>
      </c>
      <c r="W37" s="55">
        <f t="shared" si="7"/>
        <v>32</v>
      </c>
      <c r="X37" s="61"/>
      <c r="Y37" s="61"/>
      <c r="Z37" s="61"/>
      <c r="AA37" s="61"/>
      <c r="AB37" s="61"/>
      <c r="AC37" s="61"/>
      <c r="AD37" s="62">
        <f t="shared" si="35"/>
        <v>0</v>
      </c>
      <c r="AE37" s="62">
        <f t="shared" si="36"/>
        <v>0</v>
      </c>
      <c r="AF37" s="62">
        <f t="shared" si="37"/>
        <v>0</v>
      </c>
      <c r="AH37" s="55">
        <f t="shared" si="11"/>
        <v>32</v>
      </c>
      <c r="AI37" s="61"/>
      <c r="AJ37" s="61"/>
      <c r="AK37" s="61"/>
      <c r="AL37" s="61"/>
      <c r="AM37" s="61"/>
      <c r="AN37" s="61"/>
      <c r="AO37" s="62">
        <f t="shared" si="12"/>
        <v>0</v>
      </c>
      <c r="AP37" s="62">
        <f t="shared" si="13"/>
        <v>0</v>
      </c>
      <c r="AQ37" s="62">
        <f t="shared" si="14"/>
        <v>0</v>
      </c>
      <c r="AS37" s="55">
        <f t="shared" si="15"/>
        <v>32</v>
      </c>
      <c r="AT37" s="61"/>
      <c r="AU37" s="61"/>
      <c r="AV37" s="61"/>
      <c r="AW37" s="61"/>
      <c r="AX37" s="61"/>
      <c r="AY37" s="61"/>
      <c r="AZ37" s="62">
        <f t="shared" si="16"/>
        <v>0</v>
      </c>
      <c r="BA37" s="62">
        <f t="shared" si="17"/>
        <v>0</v>
      </c>
      <c r="BB37" s="62">
        <f t="shared" si="18"/>
        <v>0</v>
      </c>
      <c r="BD37" s="55">
        <v>32</v>
      </c>
      <c r="BE37" s="61">
        <f t="shared" si="19"/>
        <v>0</v>
      </c>
      <c r="BF37" s="61">
        <f t="shared" si="20"/>
        <v>0</v>
      </c>
      <c r="BG37" s="61">
        <f t="shared" si="21"/>
        <v>0</v>
      </c>
      <c r="BH37" s="61">
        <f t="shared" si="22"/>
        <v>0</v>
      </c>
      <c r="BI37" s="61">
        <f t="shared" si="23"/>
        <v>0</v>
      </c>
      <c r="BJ37" s="61">
        <f t="shared" si="24"/>
        <v>0</v>
      </c>
      <c r="BK37" s="62">
        <f t="shared" si="25"/>
        <v>0</v>
      </c>
      <c r="BL37" s="62">
        <f t="shared" si="26"/>
        <v>0</v>
      </c>
      <c r="BM37" s="62">
        <f t="shared" si="27"/>
        <v>0</v>
      </c>
    </row>
    <row r="38" spans="1:65" ht="15" x14ac:dyDescent="0.25">
      <c r="A38" s="55">
        <v>33</v>
      </c>
      <c r="B38" s="61"/>
      <c r="C38" s="61"/>
      <c r="D38" s="61"/>
      <c r="E38" s="61"/>
      <c r="F38" s="61"/>
      <c r="G38" s="61"/>
      <c r="H38" s="62">
        <f t="shared" si="38"/>
        <v>0</v>
      </c>
      <c r="I38" s="62">
        <f t="shared" si="39"/>
        <v>0</v>
      </c>
      <c r="J38" s="62">
        <f t="shared" si="40"/>
        <v>0</v>
      </c>
      <c r="L38" s="55">
        <f t="shared" si="28"/>
        <v>33</v>
      </c>
      <c r="M38" s="61"/>
      <c r="N38" s="61"/>
      <c r="O38" s="61"/>
      <c r="P38" s="61"/>
      <c r="Q38" s="61"/>
      <c r="R38" s="61"/>
      <c r="S38" s="62">
        <f t="shared" si="29"/>
        <v>0</v>
      </c>
      <c r="T38" s="62">
        <f t="shared" si="30"/>
        <v>0</v>
      </c>
      <c r="U38" s="62">
        <f t="shared" si="31"/>
        <v>0</v>
      </c>
      <c r="W38" s="55">
        <f t="shared" si="7"/>
        <v>33</v>
      </c>
      <c r="X38" s="61"/>
      <c r="Y38" s="61"/>
      <c r="Z38" s="61"/>
      <c r="AA38" s="61"/>
      <c r="AB38" s="61"/>
      <c r="AC38" s="61"/>
      <c r="AD38" s="62">
        <f t="shared" si="35"/>
        <v>0</v>
      </c>
      <c r="AE38" s="62">
        <f t="shared" si="36"/>
        <v>0</v>
      </c>
      <c r="AF38" s="62">
        <f t="shared" si="37"/>
        <v>0</v>
      </c>
      <c r="AH38" s="55">
        <f t="shared" si="11"/>
        <v>33</v>
      </c>
      <c r="AI38" s="61"/>
      <c r="AJ38" s="61"/>
      <c r="AK38" s="61"/>
      <c r="AL38" s="61"/>
      <c r="AM38" s="61"/>
      <c r="AN38" s="61"/>
      <c r="AO38" s="62">
        <f t="shared" si="12"/>
        <v>0</v>
      </c>
      <c r="AP38" s="62">
        <f t="shared" si="13"/>
        <v>0</v>
      </c>
      <c r="AQ38" s="62">
        <f t="shared" si="14"/>
        <v>0</v>
      </c>
      <c r="AS38" s="55">
        <f t="shared" si="15"/>
        <v>33</v>
      </c>
      <c r="AT38" s="61"/>
      <c r="AU38" s="61"/>
      <c r="AV38" s="61"/>
      <c r="AW38" s="61"/>
      <c r="AX38" s="61"/>
      <c r="AY38" s="61"/>
      <c r="AZ38" s="62">
        <f t="shared" si="16"/>
        <v>0</v>
      </c>
      <c r="BA38" s="62">
        <f t="shared" si="17"/>
        <v>0</v>
      </c>
      <c r="BB38" s="62">
        <f t="shared" si="18"/>
        <v>0</v>
      </c>
      <c r="BD38" s="55">
        <v>33</v>
      </c>
      <c r="BE38" s="61">
        <f t="shared" si="19"/>
        <v>0</v>
      </c>
      <c r="BF38" s="61">
        <f t="shared" si="20"/>
        <v>0</v>
      </c>
      <c r="BG38" s="61">
        <f t="shared" si="21"/>
        <v>0</v>
      </c>
      <c r="BH38" s="61">
        <f t="shared" si="22"/>
        <v>0</v>
      </c>
      <c r="BI38" s="61">
        <f t="shared" si="23"/>
        <v>0</v>
      </c>
      <c r="BJ38" s="61">
        <f t="shared" si="24"/>
        <v>0</v>
      </c>
      <c r="BK38" s="62">
        <f t="shared" si="25"/>
        <v>0</v>
      </c>
      <c r="BL38" s="62">
        <f t="shared" si="26"/>
        <v>0</v>
      </c>
      <c r="BM38" s="62">
        <f t="shared" si="27"/>
        <v>0</v>
      </c>
    </row>
    <row r="39" spans="1:65" ht="15" x14ac:dyDescent="0.25">
      <c r="A39" s="55">
        <v>34</v>
      </c>
      <c r="B39" s="61"/>
      <c r="C39" s="61"/>
      <c r="D39" s="61"/>
      <c r="E39" s="61"/>
      <c r="F39" s="61"/>
      <c r="G39" s="61"/>
      <c r="H39" s="62">
        <f t="shared" si="38"/>
        <v>0</v>
      </c>
      <c r="I39" s="62">
        <f t="shared" si="39"/>
        <v>0</v>
      </c>
      <c r="J39" s="62">
        <f t="shared" si="40"/>
        <v>0</v>
      </c>
      <c r="L39" s="55">
        <f t="shared" si="28"/>
        <v>34</v>
      </c>
      <c r="M39" s="61"/>
      <c r="N39" s="61"/>
      <c r="O39" s="61"/>
      <c r="P39" s="61"/>
      <c r="Q39" s="61"/>
      <c r="R39" s="61"/>
      <c r="S39" s="62">
        <f t="shared" si="29"/>
        <v>0</v>
      </c>
      <c r="T39" s="62">
        <f t="shared" si="30"/>
        <v>0</v>
      </c>
      <c r="U39" s="62">
        <f t="shared" si="31"/>
        <v>0</v>
      </c>
      <c r="W39" s="55">
        <f t="shared" si="7"/>
        <v>34</v>
      </c>
      <c r="X39" s="61"/>
      <c r="Y39" s="61"/>
      <c r="Z39" s="61"/>
      <c r="AA39" s="61"/>
      <c r="AB39" s="61"/>
      <c r="AC39" s="61"/>
      <c r="AD39" s="62">
        <f t="shared" si="35"/>
        <v>0</v>
      </c>
      <c r="AE39" s="62">
        <f t="shared" si="36"/>
        <v>0</v>
      </c>
      <c r="AF39" s="62">
        <f t="shared" si="37"/>
        <v>0</v>
      </c>
      <c r="AH39" s="55">
        <f t="shared" si="11"/>
        <v>34</v>
      </c>
      <c r="AI39" s="61"/>
      <c r="AJ39" s="61"/>
      <c r="AK39" s="61"/>
      <c r="AL39" s="61"/>
      <c r="AM39" s="61"/>
      <c r="AN39" s="61"/>
      <c r="AO39" s="62">
        <f t="shared" si="12"/>
        <v>0</v>
      </c>
      <c r="AP39" s="62">
        <f t="shared" si="13"/>
        <v>0</v>
      </c>
      <c r="AQ39" s="62">
        <f t="shared" si="14"/>
        <v>0</v>
      </c>
      <c r="AS39" s="55">
        <f t="shared" si="15"/>
        <v>34</v>
      </c>
      <c r="AT39" s="61"/>
      <c r="AU39" s="61"/>
      <c r="AV39" s="61"/>
      <c r="AW39" s="61"/>
      <c r="AX39" s="61"/>
      <c r="AY39" s="61"/>
      <c r="AZ39" s="62">
        <f t="shared" si="16"/>
        <v>0</v>
      </c>
      <c r="BA39" s="62">
        <f t="shared" si="17"/>
        <v>0</v>
      </c>
      <c r="BB39" s="62">
        <f t="shared" si="18"/>
        <v>0</v>
      </c>
      <c r="BD39" s="55">
        <v>34</v>
      </c>
      <c r="BE39" s="61">
        <f t="shared" si="19"/>
        <v>0</v>
      </c>
      <c r="BF39" s="61">
        <f t="shared" si="20"/>
        <v>0</v>
      </c>
      <c r="BG39" s="61">
        <f t="shared" si="21"/>
        <v>0</v>
      </c>
      <c r="BH39" s="61">
        <f t="shared" si="22"/>
        <v>0</v>
      </c>
      <c r="BI39" s="61">
        <f t="shared" si="23"/>
        <v>0</v>
      </c>
      <c r="BJ39" s="61">
        <f t="shared" si="24"/>
        <v>0</v>
      </c>
      <c r="BK39" s="62">
        <f t="shared" si="25"/>
        <v>0</v>
      </c>
      <c r="BL39" s="62">
        <f t="shared" si="26"/>
        <v>0</v>
      </c>
      <c r="BM39" s="62">
        <f t="shared" si="27"/>
        <v>0</v>
      </c>
    </row>
    <row r="40" spans="1:65" ht="15" x14ac:dyDescent="0.25">
      <c r="A40" s="55">
        <v>35</v>
      </c>
      <c r="B40" s="61"/>
      <c r="C40" s="61"/>
      <c r="D40" s="61"/>
      <c r="E40" s="61"/>
      <c r="F40" s="61"/>
      <c r="G40" s="61"/>
      <c r="H40" s="62">
        <f t="shared" si="38"/>
        <v>0</v>
      </c>
      <c r="I40" s="62">
        <f t="shared" si="39"/>
        <v>0</v>
      </c>
      <c r="J40" s="62">
        <f t="shared" si="40"/>
        <v>0</v>
      </c>
      <c r="L40" s="55">
        <f t="shared" si="28"/>
        <v>35</v>
      </c>
      <c r="M40" s="61"/>
      <c r="N40" s="61"/>
      <c r="O40" s="61"/>
      <c r="P40" s="61"/>
      <c r="Q40" s="61"/>
      <c r="R40" s="61"/>
      <c r="S40" s="62">
        <f t="shared" si="29"/>
        <v>0</v>
      </c>
      <c r="T40" s="62">
        <f t="shared" si="30"/>
        <v>0</v>
      </c>
      <c r="U40" s="62">
        <f t="shared" si="31"/>
        <v>0</v>
      </c>
      <c r="W40" s="55">
        <f t="shared" si="7"/>
        <v>35</v>
      </c>
      <c r="X40" s="61"/>
      <c r="Y40" s="61"/>
      <c r="Z40" s="61"/>
      <c r="AA40" s="61"/>
      <c r="AB40" s="61"/>
      <c r="AC40" s="61"/>
      <c r="AD40" s="62">
        <f t="shared" si="35"/>
        <v>0</v>
      </c>
      <c r="AE40" s="62">
        <f t="shared" si="36"/>
        <v>0</v>
      </c>
      <c r="AF40" s="62">
        <f t="shared" si="37"/>
        <v>0</v>
      </c>
      <c r="AH40" s="55">
        <f t="shared" si="11"/>
        <v>35</v>
      </c>
      <c r="AI40" s="61"/>
      <c r="AJ40" s="61"/>
      <c r="AK40" s="61"/>
      <c r="AL40" s="61"/>
      <c r="AM40" s="61"/>
      <c r="AN40" s="61"/>
      <c r="AO40" s="62">
        <f t="shared" si="12"/>
        <v>0</v>
      </c>
      <c r="AP40" s="62">
        <f t="shared" si="13"/>
        <v>0</v>
      </c>
      <c r="AQ40" s="62">
        <f t="shared" si="14"/>
        <v>0</v>
      </c>
      <c r="AS40" s="55">
        <f t="shared" si="15"/>
        <v>35</v>
      </c>
      <c r="AT40" s="61"/>
      <c r="AU40" s="61"/>
      <c r="AV40" s="61"/>
      <c r="AW40" s="61"/>
      <c r="AX40" s="61"/>
      <c r="AY40" s="61"/>
      <c r="AZ40" s="62">
        <f t="shared" si="16"/>
        <v>0</v>
      </c>
      <c r="BA40" s="62">
        <f t="shared" si="17"/>
        <v>0</v>
      </c>
      <c r="BB40" s="62">
        <f t="shared" si="18"/>
        <v>0</v>
      </c>
      <c r="BD40" s="55">
        <v>35</v>
      </c>
      <c r="BE40" s="61">
        <f t="shared" si="19"/>
        <v>0</v>
      </c>
      <c r="BF40" s="61">
        <f t="shared" si="20"/>
        <v>0</v>
      </c>
      <c r="BG40" s="61">
        <f t="shared" si="21"/>
        <v>0</v>
      </c>
      <c r="BH40" s="61">
        <f t="shared" si="22"/>
        <v>0</v>
      </c>
      <c r="BI40" s="61">
        <f t="shared" si="23"/>
        <v>0</v>
      </c>
      <c r="BJ40" s="61">
        <f t="shared" si="24"/>
        <v>0</v>
      </c>
      <c r="BK40" s="62">
        <f t="shared" si="25"/>
        <v>0</v>
      </c>
      <c r="BL40" s="62">
        <f t="shared" si="26"/>
        <v>0</v>
      </c>
      <c r="BM40" s="62">
        <f t="shared" si="27"/>
        <v>0</v>
      </c>
    </row>
    <row r="41" spans="1:65" ht="15" x14ac:dyDescent="0.25">
      <c r="A41" s="55">
        <v>36</v>
      </c>
      <c r="B41" s="61"/>
      <c r="C41" s="61"/>
      <c r="D41" s="61"/>
      <c r="E41" s="61"/>
      <c r="F41" s="61"/>
      <c r="G41" s="61"/>
      <c r="H41" s="62">
        <f t="shared" si="38"/>
        <v>0</v>
      </c>
      <c r="I41" s="62">
        <f t="shared" si="39"/>
        <v>0</v>
      </c>
      <c r="J41" s="62">
        <f t="shared" si="40"/>
        <v>0</v>
      </c>
      <c r="L41" s="55">
        <f t="shared" si="28"/>
        <v>36</v>
      </c>
      <c r="M41" s="61"/>
      <c r="N41" s="61"/>
      <c r="O41" s="61"/>
      <c r="P41" s="61"/>
      <c r="Q41" s="61"/>
      <c r="R41" s="61"/>
      <c r="S41" s="62">
        <f t="shared" si="29"/>
        <v>0</v>
      </c>
      <c r="T41" s="62">
        <f t="shared" si="30"/>
        <v>0</v>
      </c>
      <c r="U41" s="62">
        <f t="shared" si="31"/>
        <v>0</v>
      </c>
      <c r="W41" s="55">
        <f t="shared" si="7"/>
        <v>36</v>
      </c>
      <c r="X41" s="61"/>
      <c r="Y41" s="61"/>
      <c r="Z41" s="61"/>
      <c r="AA41" s="61"/>
      <c r="AB41" s="61"/>
      <c r="AC41" s="61"/>
      <c r="AD41" s="62">
        <f t="shared" si="35"/>
        <v>0</v>
      </c>
      <c r="AE41" s="62">
        <f t="shared" si="36"/>
        <v>0</v>
      </c>
      <c r="AF41" s="62">
        <f t="shared" si="37"/>
        <v>0</v>
      </c>
      <c r="AH41" s="55">
        <f t="shared" si="11"/>
        <v>36</v>
      </c>
      <c r="AI41" s="61"/>
      <c r="AJ41" s="61"/>
      <c r="AK41" s="61"/>
      <c r="AL41" s="61"/>
      <c r="AM41" s="61"/>
      <c r="AN41" s="61"/>
      <c r="AO41" s="62">
        <f t="shared" si="12"/>
        <v>0</v>
      </c>
      <c r="AP41" s="62">
        <f t="shared" si="13"/>
        <v>0</v>
      </c>
      <c r="AQ41" s="62">
        <f t="shared" si="14"/>
        <v>0</v>
      </c>
      <c r="AS41" s="55">
        <f t="shared" si="15"/>
        <v>36</v>
      </c>
      <c r="AT41" s="61"/>
      <c r="AU41" s="61"/>
      <c r="AV41" s="61"/>
      <c r="AW41" s="61"/>
      <c r="AX41" s="61"/>
      <c r="AY41" s="61"/>
      <c r="AZ41" s="62">
        <f t="shared" si="16"/>
        <v>0</v>
      </c>
      <c r="BA41" s="62">
        <f t="shared" si="17"/>
        <v>0</v>
      </c>
      <c r="BB41" s="62">
        <f t="shared" si="18"/>
        <v>0</v>
      </c>
      <c r="BD41" s="55">
        <v>36</v>
      </c>
      <c r="BE41" s="61">
        <f t="shared" si="19"/>
        <v>0</v>
      </c>
      <c r="BF41" s="61">
        <f t="shared" si="20"/>
        <v>0</v>
      </c>
      <c r="BG41" s="61">
        <f t="shared" si="21"/>
        <v>0</v>
      </c>
      <c r="BH41" s="61">
        <f t="shared" si="22"/>
        <v>0</v>
      </c>
      <c r="BI41" s="61">
        <f t="shared" si="23"/>
        <v>0</v>
      </c>
      <c r="BJ41" s="61">
        <f t="shared" si="24"/>
        <v>0</v>
      </c>
      <c r="BK41" s="62">
        <f t="shared" si="25"/>
        <v>0</v>
      </c>
      <c r="BL41" s="62">
        <f t="shared" si="26"/>
        <v>0</v>
      </c>
      <c r="BM41" s="62">
        <f t="shared" si="27"/>
        <v>0</v>
      </c>
    </row>
    <row r="42" spans="1:65" ht="15" x14ac:dyDescent="0.25">
      <c r="A42" s="55">
        <v>37</v>
      </c>
      <c r="B42" s="61"/>
      <c r="C42" s="61"/>
      <c r="D42" s="61"/>
      <c r="E42" s="61"/>
      <c r="F42" s="61"/>
      <c r="G42" s="61"/>
      <c r="H42" s="62">
        <f t="shared" si="38"/>
        <v>0</v>
      </c>
      <c r="I42" s="62">
        <f t="shared" si="39"/>
        <v>0</v>
      </c>
      <c r="J42" s="62">
        <f t="shared" si="40"/>
        <v>0</v>
      </c>
      <c r="L42" s="55">
        <f t="shared" si="28"/>
        <v>37</v>
      </c>
      <c r="M42" s="61"/>
      <c r="N42" s="61"/>
      <c r="O42" s="61"/>
      <c r="P42" s="61"/>
      <c r="Q42" s="61"/>
      <c r="R42" s="61"/>
      <c r="S42" s="62">
        <f t="shared" si="29"/>
        <v>0</v>
      </c>
      <c r="T42" s="62">
        <f t="shared" si="30"/>
        <v>0</v>
      </c>
      <c r="U42" s="62">
        <f t="shared" si="31"/>
        <v>0</v>
      </c>
      <c r="W42" s="55">
        <f t="shared" si="7"/>
        <v>37</v>
      </c>
      <c r="X42" s="61"/>
      <c r="Y42" s="61"/>
      <c r="Z42" s="61"/>
      <c r="AA42" s="61"/>
      <c r="AB42" s="61"/>
      <c r="AC42" s="61"/>
      <c r="AD42" s="62">
        <f t="shared" si="35"/>
        <v>0</v>
      </c>
      <c r="AE42" s="62">
        <f t="shared" si="36"/>
        <v>0</v>
      </c>
      <c r="AF42" s="62">
        <f t="shared" si="37"/>
        <v>0</v>
      </c>
      <c r="AH42" s="55">
        <f t="shared" si="11"/>
        <v>37</v>
      </c>
      <c r="AI42" s="61"/>
      <c r="AJ42" s="61"/>
      <c r="AK42" s="61"/>
      <c r="AL42" s="61"/>
      <c r="AM42" s="61"/>
      <c r="AN42" s="61"/>
      <c r="AO42" s="62">
        <f t="shared" si="12"/>
        <v>0</v>
      </c>
      <c r="AP42" s="62">
        <f t="shared" si="13"/>
        <v>0</v>
      </c>
      <c r="AQ42" s="62">
        <f t="shared" si="14"/>
        <v>0</v>
      </c>
      <c r="AS42" s="55">
        <f t="shared" si="15"/>
        <v>37</v>
      </c>
      <c r="AT42" s="61"/>
      <c r="AU42" s="61"/>
      <c r="AV42" s="61"/>
      <c r="AW42" s="61"/>
      <c r="AX42" s="61"/>
      <c r="AY42" s="61"/>
      <c r="AZ42" s="62">
        <f t="shared" si="16"/>
        <v>0</v>
      </c>
      <c r="BA42" s="62">
        <f t="shared" si="17"/>
        <v>0</v>
      </c>
      <c r="BB42" s="62">
        <f t="shared" si="18"/>
        <v>0</v>
      </c>
      <c r="BD42" s="55">
        <v>37</v>
      </c>
      <c r="BE42" s="61">
        <f t="shared" si="19"/>
        <v>0</v>
      </c>
      <c r="BF42" s="61">
        <f t="shared" si="20"/>
        <v>0</v>
      </c>
      <c r="BG42" s="61">
        <f t="shared" si="21"/>
        <v>0</v>
      </c>
      <c r="BH42" s="61">
        <f t="shared" si="22"/>
        <v>0</v>
      </c>
      <c r="BI42" s="61">
        <f t="shared" si="23"/>
        <v>0</v>
      </c>
      <c r="BJ42" s="61">
        <f t="shared" si="24"/>
        <v>0</v>
      </c>
      <c r="BK42" s="62">
        <f t="shared" si="25"/>
        <v>0</v>
      </c>
      <c r="BL42" s="62">
        <f t="shared" si="26"/>
        <v>0</v>
      </c>
      <c r="BM42" s="62">
        <f t="shared" si="27"/>
        <v>0</v>
      </c>
    </row>
    <row r="43" spans="1:65" ht="15" x14ac:dyDescent="0.25">
      <c r="A43" s="55">
        <v>38</v>
      </c>
      <c r="B43" s="61"/>
      <c r="C43" s="61"/>
      <c r="D43" s="61"/>
      <c r="E43" s="61"/>
      <c r="F43" s="61"/>
      <c r="G43" s="61"/>
      <c r="H43" s="62">
        <f t="shared" si="38"/>
        <v>0</v>
      </c>
      <c r="I43" s="62">
        <f t="shared" si="39"/>
        <v>0</v>
      </c>
      <c r="J43" s="62">
        <f t="shared" si="40"/>
        <v>0</v>
      </c>
      <c r="L43" s="55">
        <f t="shared" si="28"/>
        <v>38</v>
      </c>
      <c r="M43" s="61"/>
      <c r="N43" s="61"/>
      <c r="O43" s="61"/>
      <c r="P43" s="61"/>
      <c r="Q43" s="61"/>
      <c r="R43" s="61"/>
      <c r="S43" s="62">
        <f t="shared" si="29"/>
        <v>0</v>
      </c>
      <c r="T43" s="62">
        <f t="shared" si="30"/>
        <v>0</v>
      </c>
      <c r="U43" s="62">
        <f t="shared" si="31"/>
        <v>0</v>
      </c>
      <c r="W43" s="55">
        <f t="shared" si="7"/>
        <v>38</v>
      </c>
      <c r="X43" s="61"/>
      <c r="Y43" s="61"/>
      <c r="Z43" s="61"/>
      <c r="AA43" s="61"/>
      <c r="AB43" s="61"/>
      <c r="AC43" s="61"/>
      <c r="AD43" s="62">
        <f t="shared" si="35"/>
        <v>0</v>
      </c>
      <c r="AE43" s="62">
        <f t="shared" si="36"/>
        <v>0</v>
      </c>
      <c r="AF43" s="62">
        <f t="shared" si="37"/>
        <v>0</v>
      </c>
      <c r="AH43" s="55">
        <f t="shared" si="11"/>
        <v>38</v>
      </c>
      <c r="AI43" s="61"/>
      <c r="AJ43" s="61"/>
      <c r="AK43" s="61"/>
      <c r="AL43" s="61"/>
      <c r="AM43" s="61"/>
      <c r="AN43" s="61"/>
      <c r="AO43" s="62">
        <f t="shared" si="12"/>
        <v>0</v>
      </c>
      <c r="AP43" s="62">
        <f t="shared" si="13"/>
        <v>0</v>
      </c>
      <c r="AQ43" s="62">
        <f t="shared" si="14"/>
        <v>0</v>
      </c>
      <c r="AS43" s="55">
        <f t="shared" si="15"/>
        <v>38</v>
      </c>
      <c r="AT43" s="61"/>
      <c r="AU43" s="61"/>
      <c r="AV43" s="61"/>
      <c r="AW43" s="61"/>
      <c r="AX43" s="61"/>
      <c r="AY43" s="61"/>
      <c r="AZ43" s="62">
        <f t="shared" si="16"/>
        <v>0</v>
      </c>
      <c r="BA43" s="62">
        <f t="shared" si="17"/>
        <v>0</v>
      </c>
      <c r="BB43" s="62">
        <f t="shared" si="18"/>
        <v>0</v>
      </c>
      <c r="BD43" s="55">
        <v>38</v>
      </c>
      <c r="BE43" s="61">
        <f t="shared" si="19"/>
        <v>0</v>
      </c>
      <c r="BF43" s="61">
        <f t="shared" si="20"/>
        <v>0</v>
      </c>
      <c r="BG43" s="61">
        <f t="shared" si="21"/>
        <v>0</v>
      </c>
      <c r="BH43" s="61">
        <f t="shared" si="22"/>
        <v>0</v>
      </c>
      <c r="BI43" s="61">
        <f t="shared" si="23"/>
        <v>0</v>
      </c>
      <c r="BJ43" s="61">
        <f t="shared" si="24"/>
        <v>0</v>
      </c>
      <c r="BK43" s="62">
        <f t="shared" si="25"/>
        <v>0</v>
      </c>
      <c r="BL43" s="62">
        <f t="shared" si="26"/>
        <v>0</v>
      </c>
      <c r="BM43" s="62">
        <f t="shared" si="27"/>
        <v>0</v>
      </c>
    </row>
    <row r="44" spans="1:65" ht="15" x14ac:dyDescent="0.25">
      <c r="A44" s="55">
        <v>39</v>
      </c>
      <c r="B44" s="61"/>
      <c r="C44" s="61"/>
      <c r="D44" s="61"/>
      <c r="E44" s="61"/>
      <c r="F44" s="61"/>
      <c r="G44" s="61"/>
      <c r="H44" s="62">
        <f t="shared" si="38"/>
        <v>0</v>
      </c>
      <c r="I44" s="62">
        <f t="shared" si="39"/>
        <v>0</v>
      </c>
      <c r="J44" s="62">
        <f t="shared" si="40"/>
        <v>0</v>
      </c>
      <c r="L44" s="55">
        <f t="shared" si="28"/>
        <v>39</v>
      </c>
      <c r="M44" s="61"/>
      <c r="N44" s="61"/>
      <c r="O44" s="61"/>
      <c r="P44" s="61"/>
      <c r="Q44" s="61"/>
      <c r="R44" s="61"/>
      <c r="S44" s="62">
        <f t="shared" si="29"/>
        <v>0</v>
      </c>
      <c r="T44" s="62">
        <f t="shared" si="30"/>
        <v>0</v>
      </c>
      <c r="U44" s="62">
        <f t="shared" si="31"/>
        <v>0</v>
      </c>
      <c r="W44" s="55">
        <f t="shared" si="7"/>
        <v>39</v>
      </c>
      <c r="X44" s="61"/>
      <c r="Y44" s="61"/>
      <c r="Z44" s="61"/>
      <c r="AA44" s="61"/>
      <c r="AB44" s="61"/>
      <c r="AC44" s="61"/>
      <c r="AD44" s="62">
        <f t="shared" si="35"/>
        <v>0</v>
      </c>
      <c r="AE44" s="62">
        <f t="shared" si="36"/>
        <v>0</v>
      </c>
      <c r="AF44" s="62">
        <f t="shared" si="37"/>
        <v>0</v>
      </c>
      <c r="AH44" s="55">
        <f t="shared" si="11"/>
        <v>39</v>
      </c>
      <c r="AI44" s="61"/>
      <c r="AJ44" s="61"/>
      <c r="AK44" s="61"/>
      <c r="AL44" s="61"/>
      <c r="AM44" s="61"/>
      <c r="AN44" s="61"/>
      <c r="AO44" s="62">
        <f t="shared" si="12"/>
        <v>0</v>
      </c>
      <c r="AP44" s="62">
        <f t="shared" si="13"/>
        <v>0</v>
      </c>
      <c r="AQ44" s="62">
        <f t="shared" si="14"/>
        <v>0</v>
      </c>
      <c r="AS44" s="55">
        <f t="shared" si="15"/>
        <v>39</v>
      </c>
      <c r="AT44" s="61"/>
      <c r="AU44" s="61"/>
      <c r="AV44" s="61"/>
      <c r="AW44" s="61"/>
      <c r="AX44" s="61"/>
      <c r="AY44" s="61"/>
      <c r="AZ44" s="62">
        <f t="shared" si="16"/>
        <v>0</v>
      </c>
      <c r="BA44" s="62">
        <f t="shared" si="17"/>
        <v>0</v>
      </c>
      <c r="BB44" s="62">
        <f t="shared" si="18"/>
        <v>0</v>
      </c>
      <c r="BD44" s="55">
        <v>39</v>
      </c>
      <c r="BE44" s="61">
        <f t="shared" si="19"/>
        <v>0</v>
      </c>
      <c r="BF44" s="61">
        <f t="shared" si="20"/>
        <v>0</v>
      </c>
      <c r="BG44" s="61">
        <f t="shared" si="21"/>
        <v>0</v>
      </c>
      <c r="BH44" s="61">
        <f t="shared" si="22"/>
        <v>0</v>
      </c>
      <c r="BI44" s="61">
        <f t="shared" si="23"/>
        <v>0</v>
      </c>
      <c r="BJ44" s="61">
        <f t="shared" si="24"/>
        <v>0</v>
      </c>
      <c r="BK44" s="62">
        <f t="shared" si="25"/>
        <v>0</v>
      </c>
      <c r="BL44" s="62">
        <f t="shared" si="26"/>
        <v>0</v>
      </c>
      <c r="BM44" s="62">
        <f t="shared" si="27"/>
        <v>0</v>
      </c>
    </row>
    <row r="45" spans="1:65" ht="15" x14ac:dyDescent="0.25">
      <c r="A45" s="55">
        <v>40</v>
      </c>
      <c r="B45" s="61"/>
      <c r="C45" s="61"/>
      <c r="D45" s="61"/>
      <c r="E45" s="61"/>
      <c r="F45" s="61"/>
      <c r="G45" s="61"/>
      <c r="H45" s="62">
        <f t="shared" si="38"/>
        <v>0</v>
      </c>
      <c r="I45" s="62">
        <f t="shared" si="39"/>
        <v>0</v>
      </c>
      <c r="J45" s="62">
        <f t="shared" si="40"/>
        <v>0</v>
      </c>
      <c r="L45" s="55">
        <f t="shared" si="28"/>
        <v>40</v>
      </c>
      <c r="M45" s="61"/>
      <c r="N45" s="61"/>
      <c r="O45" s="61"/>
      <c r="P45" s="61"/>
      <c r="Q45" s="61"/>
      <c r="R45" s="61"/>
      <c r="S45" s="62">
        <f t="shared" si="29"/>
        <v>0</v>
      </c>
      <c r="T45" s="62">
        <f t="shared" si="30"/>
        <v>0</v>
      </c>
      <c r="U45" s="62">
        <f t="shared" si="31"/>
        <v>0</v>
      </c>
      <c r="W45" s="55">
        <f t="shared" si="7"/>
        <v>40</v>
      </c>
      <c r="X45" s="61"/>
      <c r="Y45" s="61"/>
      <c r="Z45" s="61"/>
      <c r="AA45" s="61"/>
      <c r="AB45" s="61"/>
      <c r="AC45" s="61"/>
      <c r="AD45" s="62">
        <f t="shared" si="35"/>
        <v>0</v>
      </c>
      <c r="AE45" s="62">
        <f t="shared" si="36"/>
        <v>0</v>
      </c>
      <c r="AF45" s="62">
        <f t="shared" si="37"/>
        <v>0</v>
      </c>
      <c r="AH45" s="55">
        <f t="shared" si="11"/>
        <v>40</v>
      </c>
      <c r="AI45" s="61"/>
      <c r="AJ45" s="61"/>
      <c r="AK45" s="61"/>
      <c r="AL45" s="61"/>
      <c r="AM45" s="61"/>
      <c r="AN45" s="61"/>
      <c r="AO45" s="62">
        <f t="shared" si="12"/>
        <v>0</v>
      </c>
      <c r="AP45" s="62">
        <f t="shared" si="13"/>
        <v>0</v>
      </c>
      <c r="AQ45" s="62">
        <f t="shared" si="14"/>
        <v>0</v>
      </c>
      <c r="AS45" s="55">
        <f t="shared" si="15"/>
        <v>40</v>
      </c>
      <c r="AT45" s="61"/>
      <c r="AU45" s="61"/>
      <c r="AV45" s="61"/>
      <c r="AW45" s="61"/>
      <c r="AX45" s="61"/>
      <c r="AY45" s="61"/>
      <c r="AZ45" s="62">
        <f t="shared" si="16"/>
        <v>0</v>
      </c>
      <c r="BA45" s="62">
        <f t="shared" si="17"/>
        <v>0</v>
      </c>
      <c r="BB45" s="62">
        <f t="shared" si="18"/>
        <v>0</v>
      </c>
      <c r="BD45" s="55">
        <v>40</v>
      </c>
      <c r="BE45" s="61">
        <f t="shared" si="19"/>
        <v>0</v>
      </c>
      <c r="BF45" s="61">
        <f t="shared" si="20"/>
        <v>0</v>
      </c>
      <c r="BG45" s="61">
        <f t="shared" si="21"/>
        <v>0</v>
      </c>
      <c r="BH45" s="61">
        <f t="shared" si="22"/>
        <v>0</v>
      </c>
      <c r="BI45" s="61">
        <f t="shared" si="23"/>
        <v>0</v>
      </c>
      <c r="BJ45" s="61">
        <f t="shared" si="24"/>
        <v>0</v>
      </c>
      <c r="BK45" s="62">
        <f t="shared" si="25"/>
        <v>0</v>
      </c>
      <c r="BL45" s="62">
        <f t="shared" si="26"/>
        <v>0</v>
      </c>
      <c r="BM45" s="62">
        <f t="shared" si="27"/>
        <v>0</v>
      </c>
    </row>
    <row r="46" spans="1:65" ht="15" x14ac:dyDescent="0.25">
      <c r="A46" s="55">
        <v>41</v>
      </c>
      <c r="B46" s="61"/>
      <c r="C46" s="61"/>
      <c r="D46" s="61"/>
      <c r="E46" s="61"/>
      <c r="F46" s="61"/>
      <c r="G46" s="61"/>
      <c r="H46" s="62">
        <f t="shared" ref="H46:H57" si="41">C46/IF(B46=0,1,B46)*100</f>
        <v>0</v>
      </c>
      <c r="I46" s="62">
        <f t="shared" ref="I46:I57" si="42">E46/IF(D46=0,1,D46)*100</f>
        <v>0</v>
      </c>
      <c r="J46" s="62">
        <f t="shared" ref="J46:J57" si="43">G46/IF(F46=0,1,F46)*100</f>
        <v>0</v>
      </c>
      <c r="L46" s="55">
        <f t="shared" si="28"/>
        <v>41</v>
      </c>
      <c r="M46" s="61"/>
      <c r="N46" s="61"/>
      <c r="O46" s="61"/>
      <c r="P46" s="61"/>
      <c r="Q46" s="61"/>
      <c r="R46" s="61"/>
      <c r="S46" s="62">
        <f>N46/IF(M46=0,1,M46)*100</f>
        <v>0</v>
      </c>
      <c r="T46" s="62">
        <f>P46/IF(O46=0,1,O46)*100</f>
        <v>0</v>
      </c>
      <c r="U46" s="62">
        <f>R46/IF(Q46=0,1,Q46)*100</f>
        <v>0</v>
      </c>
      <c r="W46" s="55">
        <f t="shared" si="7"/>
        <v>41</v>
      </c>
      <c r="X46" s="61"/>
      <c r="Y46" s="61"/>
      <c r="Z46" s="61"/>
      <c r="AA46" s="61"/>
      <c r="AB46" s="61"/>
      <c r="AC46" s="61"/>
      <c r="AD46" s="62">
        <f t="shared" si="35"/>
        <v>0</v>
      </c>
      <c r="AE46" s="62">
        <f t="shared" si="36"/>
        <v>0</v>
      </c>
      <c r="AF46" s="62">
        <f t="shared" si="37"/>
        <v>0</v>
      </c>
      <c r="AH46" s="55">
        <f t="shared" si="11"/>
        <v>41</v>
      </c>
      <c r="AI46" s="61"/>
      <c r="AJ46" s="61"/>
      <c r="AK46" s="61"/>
      <c r="AL46" s="61"/>
      <c r="AM46" s="61"/>
      <c r="AN46" s="61"/>
      <c r="AO46" s="62">
        <f t="shared" si="12"/>
        <v>0</v>
      </c>
      <c r="AP46" s="62">
        <f t="shared" si="13"/>
        <v>0</v>
      </c>
      <c r="AQ46" s="62">
        <f t="shared" si="14"/>
        <v>0</v>
      </c>
      <c r="AS46" s="55">
        <f t="shared" si="15"/>
        <v>41</v>
      </c>
      <c r="AT46" s="61"/>
      <c r="AU46" s="61"/>
      <c r="AV46" s="61"/>
      <c r="AW46" s="61"/>
      <c r="AX46" s="61"/>
      <c r="AY46" s="61"/>
      <c r="AZ46" s="62">
        <f t="shared" si="16"/>
        <v>0</v>
      </c>
      <c r="BA46" s="62">
        <f t="shared" si="17"/>
        <v>0</v>
      </c>
      <c r="BB46" s="62">
        <f t="shared" si="18"/>
        <v>0</v>
      </c>
      <c r="BD46" s="55">
        <v>41</v>
      </c>
      <c r="BE46" s="61">
        <f t="shared" si="19"/>
        <v>0</v>
      </c>
      <c r="BF46" s="61">
        <f t="shared" si="20"/>
        <v>0</v>
      </c>
      <c r="BG46" s="61">
        <f t="shared" si="21"/>
        <v>0</v>
      </c>
      <c r="BH46" s="61">
        <f t="shared" si="22"/>
        <v>0</v>
      </c>
      <c r="BI46" s="61">
        <f t="shared" si="23"/>
        <v>0</v>
      </c>
      <c r="BJ46" s="61">
        <f t="shared" si="24"/>
        <v>0</v>
      </c>
      <c r="BK46" s="62">
        <f t="shared" si="25"/>
        <v>0</v>
      </c>
      <c r="BL46" s="62">
        <f t="shared" si="26"/>
        <v>0</v>
      </c>
      <c r="BM46" s="62">
        <f t="shared" si="27"/>
        <v>0</v>
      </c>
    </row>
    <row r="47" spans="1:65" ht="15" x14ac:dyDescent="0.25">
      <c r="A47" s="55">
        <v>42</v>
      </c>
      <c r="B47" s="61"/>
      <c r="C47" s="61"/>
      <c r="D47" s="61"/>
      <c r="E47" s="61"/>
      <c r="F47" s="61"/>
      <c r="G47" s="61"/>
      <c r="H47" s="62">
        <f t="shared" si="41"/>
        <v>0</v>
      </c>
      <c r="I47" s="62">
        <f t="shared" si="42"/>
        <v>0</v>
      </c>
      <c r="J47" s="62">
        <f t="shared" si="43"/>
        <v>0</v>
      </c>
      <c r="L47" s="55">
        <f t="shared" si="28"/>
        <v>42</v>
      </c>
      <c r="M47" s="61"/>
      <c r="N47" s="61"/>
      <c r="O47" s="61"/>
      <c r="P47" s="61"/>
      <c r="Q47" s="61"/>
      <c r="R47" s="61"/>
      <c r="S47" s="62">
        <f t="shared" ref="S47:S57" si="44">N47/IF(M47=0,1,M47)*100</f>
        <v>0</v>
      </c>
      <c r="T47" s="62">
        <f t="shared" ref="T47:T57" si="45">P47/IF(O47=0,1,O47)*100</f>
        <v>0</v>
      </c>
      <c r="U47" s="62">
        <f t="shared" ref="U47:U57" si="46">R47/IF(Q47=0,1,Q47)*100</f>
        <v>0</v>
      </c>
      <c r="W47" s="55">
        <f t="shared" si="7"/>
        <v>42</v>
      </c>
      <c r="X47" s="61"/>
      <c r="Y47" s="61"/>
      <c r="Z47" s="61"/>
      <c r="AA47" s="61"/>
      <c r="AB47" s="61"/>
      <c r="AC47" s="61"/>
      <c r="AD47" s="62">
        <f t="shared" si="35"/>
        <v>0</v>
      </c>
      <c r="AE47" s="62">
        <f t="shared" si="36"/>
        <v>0</v>
      </c>
      <c r="AF47" s="62">
        <f t="shared" si="37"/>
        <v>0</v>
      </c>
      <c r="AH47" s="55">
        <f t="shared" si="11"/>
        <v>42</v>
      </c>
      <c r="AI47" s="61"/>
      <c r="AJ47" s="61"/>
      <c r="AK47" s="61"/>
      <c r="AL47" s="61"/>
      <c r="AM47" s="61"/>
      <c r="AN47" s="61"/>
      <c r="AO47" s="62">
        <f t="shared" si="12"/>
        <v>0</v>
      </c>
      <c r="AP47" s="62">
        <f t="shared" si="13"/>
        <v>0</v>
      </c>
      <c r="AQ47" s="62">
        <f t="shared" si="14"/>
        <v>0</v>
      </c>
      <c r="AS47" s="55">
        <f t="shared" si="15"/>
        <v>42</v>
      </c>
      <c r="AT47" s="61"/>
      <c r="AU47" s="61"/>
      <c r="AV47" s="61"/>
      <c r="AW47" s="61"/>
      <c r="AX47" s="61"/>
      <c r="AY47" s="61"/>
      <c r="AZ47" s="62">
        <f t="shared" si="16"/>
        <v>0</v>
      </c>
      <c r="BA47" s="62">
        <f t="shared" si="17"/>
        <v>0</v>
      </c>
      <c r="BB47" s="62">
        <f t="shared" si="18"/>
        <v>0</v>
      </c>
      <c r="BD47" s="55">
        <v>42</v>
      </c>
      <c r="BE47" s="61">
        <f t="shared" si="19"/>
        <v>0</v>
      </c>
      <c r="BF47" s="61">
        <f t="shared" si="20"/>
        <v>0</v>
      </c>
      <c r="BG47" s="61">
        <f t="shared" si="21"/>
        <v>0</v>
      </c>
      <c r="BH47" s="61">
        <f t="shared" si="22"/>
        <v>0</v>
      </c>
      <c r="BI47" s="61">
        <f t="shared" si="23"/>
        <v>0</v>
      </c>
      <c r="BJ47" s="61">
        <f t="shared" si="24"/>
        <v>0</v>
      </c>
      <c r="BK47" s="62">
        <f t="shared" si="25"/>
        <v>0</v>
      </c>
      <c r="BL47" s="62">
        <f t="shared" si="26"/>
        <v>0</v>
      </c>
      <c r="BM47" s="62">
        <f t="shared" si="27"/>
        <v>0</v>
      </c>
    </row>
    <row r="48" spans="1:65" ht="15" x14ac:dyDescent="0.25">
      <c r="A48" s="55">
        <v>43</v>
      </c>
      <c r="B48" s="61"/>
      <c r="C48" s="61"/>
      <c r="D48" s="61"/>
      <c r="E48" s="61"/>
      <c r="F48" s="61"/>
      <c r="G48" s="61"/>
      <c r="H48" s="62">
        <f t="shared" si="41"/>
        <v>0</v>
      </c>
      <c r="I48" s="62">
        <f t="shared" si="42"/>
        <v>0</v>
      </c>
      <c r="J48" s="62">
        <f t="shared" si="43"/>
        <v>0</v>
      </c>
      <c r="L48" s="55">
        <f t="shared" si="28"/>
        <v>43</v>
      </c>
      <c r="M48" s="61"/>
      <c r="N48" s="61"/>
      <c r="O48" s="61"/>
      <c r="P48" s="61"/>
      <c r="Q48" s="61"/>
      <c r="R48" s="61"/>
      <c r="S48" s="62">
        <f t="shared" si="44"/>
        <v>0</v>
      </c>
      <c r="T48" s="62">
        <f t="shared" si="45"/>
        <v>0</v>
      </c>
      <c r="U48" s="62">
        <f t="shared" si="46"/>
        <v>0</v>
      </c>
      <c r="W48" s="55">
        <f t="shared" si="7"/>
        <v>43</v>
      </c>
      <c r="X48" s="61"/>
      <c r="Y48" s="61"/>
      <c r="Z48" s="61"/>
      <c r="AA48" s="61"/>
      <c r="AB48" s="61"/>
      <c r="AC48" s="61"/>
      <c r="AD48" s="62">
        <f t="shared" si="35"/>
        <v>0</v>
      </c>
      <c r="AE48" s="62">
        <f t="shared" si="36"/>
        <v>0</v>
      </c>
      <c r="AF48" s="62">
        <f t="shared" si="37"/>
        <v>0</v>
      </c>
      <c r="AH48" s="55">
        <f t="shared" si="11"/>
        <v>43</v>
      </c>
      <c r="AI48" s="61"/>
      <c r="AJ48" s="61"/>
      <c r="AK48" s="61"/>
      <c r="AL48" s="61"/>
      <c r="AM48" s="61"/>
      <c r="AN48" s="61"/>
      <c r="AO48" s="62">
        <f t="shared" si="12"/>
        <v>0</v>
      </c>
      <c r="AP48" s="62">
        <f t="shared" si="13"/>
        <v>0</v>
      </c>
      <c r="AQ48" s="62">
        <f t="shared" si="14"/>
        <v>0</v>
      </c>
      <c r="AS48" s="55">
        <f t="shared" si="15"/>
        <v>43</v>
      </c>
      <c r="AT48" s="61"/>
      <c r="AU48" s="61"/>
      <c r="AV48" s="61"/>
      <c r="AW48" s="61"/>
      <c r="AX48" s="61"/>
      <c r="AY48" s="61"/>
      <c r="AZ48" s="62">
        <f t="shared" si="16"/>
        <v>0</v>
      </c>
      <c r="BA48" s="62">
        <f t="shared" si="17"/>
        <v>0</v>
      </c>
      <c r="BB48" s="62">
        <f t="shared" si="18"/>
        <v>0</v>
      </c>
      <c r="BD48" s="55">
        <v>43</v>
      </c>
      <c r="BE48" s="61">
        <f t="shared" si="19"/>
        <v>0</v>
      </c>
      <c r="BF48" s="61">
        <f t="shared" si="20"/>
        <v>0</v>
      </c>
      <c r="BG48" s="61">
        <f t="shared" si="21"/>
        <v>0</v>
      </c>
      <c r="BH48" s="61">
        <f t="shared" si="22"/>
        <v>0</v>
      </c>
      <c r="BI48" s="61">
        <f t="shared" si="23"/>
        <v>0</v>
      </c>
      <c r="BJ48" s="61">
        <f t="shared" si="24"/>
        <v>0</v>
      </c>
      <c r="BK48" s="62">
        <f t="shared" si="25"/>
        <v>0</v>
      </c>
      <c r="BL48" s="62">
        <f t="shared" si="26"/>
        <v>0</v>
      </c>
      <c r="BM48" s="62">
        <f t="shared" si="27"/>
        <v>0</v>
      </c>
    </row>
    <row r="49" spans="1:69" ht="15" x14ac:dyDescent="0.25">
      <c r="A49" s="55">
        <v>44</v>
      </c>
      <c r="B49" s="61"/>
      <c r="C49" s="61"/>
      <c r="D49" s="61"/>
      <c r="E49" s="61"/>
      <c r="F49" s="61"/>
      <c r="G49" s="61"/>
      <c r="H49" s="62">
        <f t="shared" si="41"/>
        <v>0</v>
      </c>
      <c r="I49" s="62">
        <f t="shared" si="42"/>
        <v>0</v>
      </c>
      <c r="J49" s="62">
        <f t="shared" si="43"/>
        <v>0</v>
      </c>
      <c r="L49" s="55">
        <f t="shared" si="28"/>
        <v>44</v>
      </c>
      <c r="M49" s="61"/>
      <c r="N49" s="61"/>
      <c r="O49" s="61"/>
      <c r="P49" s="61"/>
      <c r="Q49" s="61"/>
      <c r="R49" s="61"/>
      <c r="S49" s="62">
        <f t="shared" si="44"/>
        <v>0</v>
      </c>
      <c r="T49" s="62">
        <f t="shared" si="45"/>
        <v>0</v>
      </c>
      <c r="U49" s="62">
        <f t="shared" si="46"/>
        <v>0</v>
      </c>
      <c r="W49" s="55">
        <f t="shared" si="7"/>
        <v>44</v>
      </c>
      <c r="X49" s="61"/>
      <c r="Y49" s="61"/>
      <c r="Z49" s="61"/>
      <c r="AA49" s="61"/>
      <c r="AB49" s="61"/>
      <c r="AC49" s="61"/>
      <c r="AD49" s="62">
        <f t="shared" si="35"/>
        <v>0</v>
      </c>
      <c r="AE49" s="62">
        <f t="shared" si="36"/>
        <v>0</v>
      </c>
      <c r="AF49" s="62">
        <f t="shared" si="37"/>
        <v>0</v>
      </c>
      <c r="AH49" s="55">
        <f t="shared" si="11"/>
        <v>44</v>
      </c>
      <c r="AI49" s="61"/>
      <c r="AJ49" s="61"/>
      <c r="AK49" s="61"/>
      <c r="AL49" s="61"/>
      <c r="AM49" s="61"/>
      <c r="AN49" s="61"/>
      <c r="AO49" s="62">
        <f t="shared" si="12"/>
        <v>0</v>
      </c>
      <c r="AP49" s="62">
        <f t="shared" si="13"/>
        <v>0</v>
      </c>
      <c r="AQ49" s="62">
        <f t="shared" si="14"/>
        <v>0</v>
      </c>
      <c r="AS49" s="55">
        <f t="shared" si="15"/>
        <v>44</v>
      </c>
      <c r="AT49" s="61"/>
      <c r="AU49" s="61"/>
      <c r="AV49" s="61"/>
      <c r="AW49" s="61"/>
      <c r="AX49" s="61"/>
      <c r="AY49" s="61"/>
      <c r="AZ49" s="62">
        <f t="shared" si="16"/>
        <v>0</v>
      </c>
      <c r="BA49" s="62">
        <f t="shared" si="17"/>
        <v>0</v>
      </c>
      <c r="BB49" s="62">
        <f t="shared" si="18"/>
        <v>0</v>
      </c>
      <c r="BD49" s="55">
        <v>44</v>
      </c>
      <c r="BE49" s="61">
        <f t="shared" si="19"/>
        <v>0</v>
      </c>
      <c r="BF49" s="61">
        <f t="shared" si="20"/>
        <v>0</v>
      </c>
      <c r="BG49" s="61">
        <f t="shared" si="21"/>
        <v>0</v>
      </c>
      <c r="BH49" s="61">
        <f t="shared" si="22"/>
        <v>0</v>
      </c>
      <c r="BI49" s="61">
        <f t="shared" si="23"/>
        <v>0</v>
      </c>
      <c r="BJ49" s="61">
        <f t="shared" si="24"/>
        <v>0</v>
      </c>
      <c r="BK49" s="62">
        <f t="shared" si="25"/>
        <v>0</v>
      </c>
      <c r="BL49" s="62">
        <f t="shared" si="26"/>
        <v>0</v>
      </c>
      <c r="BM49" s="62">
        <f t="shared" si="27"/>
        <v>0</v>
      </c>
    </row>
    <row r="50" spans="1:69" ht="15" x14ac:dyDescent="0.25">
      <c r="A50" s="55">
        <v>45</v>
      </c>
      <c r="B50" s="61"/>
      <c r="C50" s="61"/>
      <c r="D50" s="61"/>
      <c r="E50" s="61"/>
      <c r="F50" s="61"/>
      <c r="G50" s="61"/>
      <c r="H50" s="62">
        <f t="shared" si="41"/>
        <v>0</v>
      </c>
      <c r="I50" s="62">
        <f t="shared" si="42"/>
        <v>0</v>
      </c>
      <c r="J50" s="62">
        <f t="shared" si="43"/>
        <v>0</v>
      </c>
      <c r="L50" s="55">
        <f t="shared" si="28"/>
        <v>45</v>
      </c>
      <c r="M50" s="61"/>
      <c r="N50" s="61"/>
      <c r="O50" s="61"/>
      <c r="P50" s="61"/>
      <c r="Q50" s="61"/>
      <c r="R50" s="61"/>
      <c r="S50" s="62">
        <f t="shared" si="44"/>
        <v>0</v>
      </c>
      <c r="T50" s="62">
        <f t="shared" si="45"/>
        <v>0</v>
      </c>
      <c r="U50" s="62">
        <f t="shared" si="46"/>
        <v>0</v>
      </c>
      <c r="W50" s="55">
        <f t="shared" si="7"/>
        <v>45</v>
      </c>
      <c r="X50" s="61"/>
      <c r="Y50" s="61"/>
      <c r="Z50" s="61"/>
      <c r="AA50" s="61"/>
      <c r="AB50" s="61"/>
      <c r="AC50" s="61"/>
      <c r="AD50" s="62">
        <f t="shared" si="35"/>
        <v>0</v>
      </c>
      <c r="AE50" s="62">
        <f t="shared" si="36"/>
        <v>0</v>
      </c>
      <c r="AF50" s="62">
        <f t="shared" si="37"/>
        <v>0</v>
      </c>
      <c r="AH50" s="55">
        <f t="shared" si="11"/>
        <v>45</v>
      </c>
      <c r="AI50" s="61"/>
      <c r="AJ50" s="61"/>
      <c r="AK50" s="61"/>
      <c r="AL50" s="61"/>
      <c r="AM50" s="61"/>
      <c r="AN50" s="61"/>
      <c r="AO50" s="62">
        <f t="shared" si="12"/>
        <v>0</v>
      </c>
      <c r="AP50" s="62">
        <f t="shared" si="13"/>
        <v>0</v>
      </c>
      <c r="AQ50" s="62">
        <f t="shared" si="14"/>
        <v>0</v>
      </c>
      <c r="AS50" s="55">
        <f t="shared" si="15"/>
        <v>45</v>
      </c>
      <c r="AT50" s="61"/>
      <c r="AU50" s="61"/>
      <c r="AV50" s="61"/>
      <c r="AW50" s="61"/>
      <c r="AX50" s="61"/>
      <c r="AY50" s="61"/>
      <c r="AZ50" s="62">
        <f t="shared" si="16"/>
        <v>0</v>
      </c>
      <c r="BA50" s="62">
        <f t="shared" si="17"/>
        <v>0</v>
      </c>
      <c r="BB50" s="62">
        <f t="shared" si="18"/>
        <v>0</v>
      </c>
      <c r="BD50" s="55">
        <v>45</v>
      </c>
      <c r="BE50" s="61">
        <f t="shared" si="19"/>
        <v>0</v>
      </c>
      <c r="BF50" s="61">
        <f t="shared" si="20"/>
        <v>0</v>
      </c>
      <c r="BG50" s="61">
        <f t="shared" si="21"/>
        <v>0</v>
      </c>
      <c r="BH50" s="61">
        <f t="shared" si="22"/>
        <v>0</v>
      </c>
      <c r="BI50" s="61">
        <f t="shared" si="23"/>
        <v>0</v>
      </c>
      <c r="BJ50" s="61">
        <f t="shared" si="24"/>
        <v>0</v>
      </c>
      <c r="BK50" s="62">
        <f t="shared" si="25"/>
        <v>0</v>
      </c>
      <c r="BL50" s="62">
        <f t="shared" si="26"/>
        <v>0</v>
      </c>
      <c r="BM50" s="62">
        <f t="shared" si="27"/>
        <v>0</v>
      </c>
    </row>
    <row r="51" spans="1:69" ht="15" x14ac:dyDescent="0.25">
      <c r="A51" s="55">
        <v>46</v>
      </c>
      <c r="B51" s="61"/>
      <c r="C51" s="61"/>
      <c r="D51" s="61"/>
      <c r="E51" s="61"/>
      <c r="F51" s="61"/>
      <c r="G51" s="61"/>
      <c r="H51" s="62">
        <f t="shared" si="41"/>
        <v>0</v>
      </c>
      <c r="I51" s="62">
        <f t="shared" si="42"/>
        <v>0</v>
      </c>
      <c r="J51" s="62">
        <f t="shared" si="43"/>
        <v>0</v>
      </c>
      <c r="L51" s="55">
        <f t="shared" si="28"/>
        <v>46</v>
      </c>
      <c r="M51" s="61"/>
      <c r="N51" s="61"/>
      <c r="O51" s="61"/>
      <c r="P51" s="61"/>
      <c r="Q51" s="61"/>
      <c r="R51" s="61"/>
      <c r="S51" s="62">
        <f t="shared" si="44"/>
        <v>0</v>
      </c>
      <c r="T51" s="62">
        <f t="shared" si="45"/>
        <v>0</v>
      </c>
      <c r="U51" s="62">
        <f t="shared" si="46"/>
        <v>0</v>
      </c>
      <c r="W51" s="55">
        <f t="shared" si="7"/>
        <v>46</v>
      </c>
      <c r="X51" s="61"/>
      <c r="Y51" s="61"/>
      <c r="Z51" s="61"/>
      <c r="AA51" s="61"/>
      <c r="AB51" s="61"/>
      <c r="AC51" s="61"/>
      <c r="AD51" s="62">
        <f>Y51/IF(X51=0,1,X51)*100</f>
        <v>0</v>
      </c>
      <c r="AE51" s="62">
        <f>AA51/IF(Z51=0,1,Z51)*100</f>
        <v>0</v>
      </c>
      <c r="AF51" s="62">
        <f>AC51/IF(AB51=0,1,AB51)*100</f>
        <v>0</v>
      </c>
      <c r="AH51" s="55">
        <f t="shared" si="11"/>
        <v>46</v>
      </c>
      <c r="AI51" s="61"/>
      <c r="AJ51" s="61"/>
      <c r="AK51" s="61"/>
      <c r="AL51" s="61"/>
      <c r="AM51" s="61"/>
      <c r="AN51" s="61"/>
      <c r="AO51" s="62">
        <f t="shared" si="12"/>
        <v>0</v>
      </c>
      <c r="AP51" s="62">
        <f t="shared" si="13"/>
        <v>0</v>
      </c>
      <c r="AQ51" s="62">
        <f t="shared" si="14"/>
        <v>0</v>
      </c>
      <c r="AS51" s="55">
        <f t="shared" si="15"/>
        <v>46</v>
      </c>
      <c r="AT51" s="61"/>
      <c r="AU51" s="61"/>
      <c r="AV51" s="61"/>
      <c r="AW51" s="61"/>
      <c r="AX51" s="61"/>
      <c r="AY51" s="61"/>
      <c r="AZ51" s="62">
        <f t="shared" si="16"/>
        <v>0</v>
      </c>
      <c r="BA51" s="62">
        <f t="shared" si="17"/>
        <v>0</v>
      </c>
      <c r="BB51" s="62">
        <f t="shared" si="18"/>
        <v>0</v>
      </c>
      <c r="BD51" s="55">
        <v>46</v>
      </c>
      <c r="BE51" s="61">
        <f t="shared" si="19"/>
        <v>0</v>
      </c>
      <c r="BF51" s="61">
        <f t="shared" si="20"/>
        <v>0</v>
      </c>
      <c r="BG51" s="61">
        <f t="shared" si="21"/>
        <v>0</v>
      </c>
      <c r="BH51" s="61">
        <f t="shared" si="22"/>
        <v>0</v>
      </c>
      <c r="BI51" s="61">
        <f t="shared" si="23"/>
        <v>0</v>
      </c>
      <c r="BJ51" s="61">
        <f t="shared" si="24"/>
        <v>0</v>
      </c>
      <c r="BK51" s="62">
        <f t="shared" si="25"/>
        <v>0</v>
      </c>
      <c r="BL51" s="62">
        <f t="shared" si="26"/>
        <v>0</v>
      </c>
      <c r="BM51" s="62">
        <f t="shared" si="27"/>
        <v>0</v>
      </c>
    </row>
    <row r="52" spans="1:69" ht="15" x14ac:dyDescent="0.25">
      <c r="A52" s="55">
        <v>47</v>
      </c>
      <c r="B52" s="61"/>
      <c r="C52" s="61"/>
      <c r="D52" s="61"/>
      <c r="E52" s="61"/>
      <c r="F52" s="61"/>
      <c r="G52" s="61"/>
      <c r="H52" s="62">
        <f t="shared" si="41"/>
        <v>0</v>
      </c>
      <c r="I52" s="62">
        <f t="shared" si="42"/>
        <v>0</v>
      </c>
      <c r="J52" s="62">
        <f t="shared" si="43"/>
        <v>0</v>
      </c>
      <c r="L52" s="55">
        <f t="shared" si="28"/>
        <v>47</v>
      </c>
      <c r="M52" s="61"/>
      <c r="N52" s="61"/>
      <c r="O52" s="61"/>
      <c r="P52" s="61"/>
      <c r="Q52" s="61"/>
      <c r="R52" s="61"/>
      <c r="S52" s="62">
        <f t="shared" si="44"/>
        <v>0</v>
      </c>
      <c r="T52" s="62">
        <f t="shared" si="45"/>
        <v>0</v>
      </c>
      <c r="U52" s="62">
        <f t="shared" si="46"/>
        <v>0</v>
      </c>
      <c r="W52" s="55">
        <f t="shared" si="7"/>
        <v>47</v>
      </c>
      <c r="X52" s="61"/>
      <c r="Y52" s="61"/>
      <c r="Z52" s="61"/>
      <c r="AA52" s="61"/>
      <c r="AB52" s="61"/>
      <c r="AC52" s="61"/>
      <c r="AD52" s="62">
        <f t="shared" ref="AD52:AD57" si="47">Y52/IF(X52=0,1,X52)*100</f>
        <v>0</v>
      </c>
      <c r="AE52" s="62">
        <f t="shared" ref="AE52:AE57" si="48">AA52/IF(Z52=0,1,Z52)*100</f>
        <v>0</v>
      </c>
      <c r="AF52" s="62">
        <f t="shared" ref="AF52:AF57" si="49">AC52/IF(AB52=0,1,AB52)*100</f>
        <v>0</v>
      </c>
      <c r="AH52" s="55">
        <f t="shared" si="11"/>
        <v>47</v>
      </c>
      <c r="AI52" s="61"/>
      <c r="AJ52" s="61"/>
      <c r="AK52" s="61"/>
      <c r="AL52" s="61"/>
      <c r="AM52" s="61"/>
      <c r="AN52" s="61"/>
      <c r="AO52" s="62">
        <f t="shared" si="12"/>
        <v>0</v>
      </c>
      <c r="AP52" s="62">
        <f t="shared" si="13"/>
        <v>0</v>
      </c>
      <c r="AQ52" s="62">
        <f t="shared" si="14"/>
        <v>0</v>
      </c>
      <c r="AS52" s="55">
        <f t="shared" si="15"/>
        <v>47</v>
      </c>
      <c r="AT52" s="61"/>
      <c r="AU52" s="61"/>
      <c r="AV52" s="61"/>
      <c r="AW52" s="61"/>
      <c r="AX52" s="61"/>
      <c r="AY52" s="61"/>
      <c r="AZ52" s="62">
        <f t="shared" si="16"/>
        <v>0</v>
      </c>
      <c r="BA52" s="62">
        <f t="shared" si="17"/>
        <v>0</v>
      </c>
      <c r="BB52" s="62">
        <f t="shared" si="18"/>
        <v>0</v>
      </c>
      <c r="BD52" s="55">
        <v>47</v>
      </c>
      <c r="BE52" s="61">
        <f t="shared" si="19"/>
        <v>0</v>
      </c>
      <c r="BF52" s="61">
        <f t="shared" si="20"/>
        <v>0</v>
      </c>
      <c r="BG52" s="61">
        <f t="shared" si="21"/>
        <v>0</v>
      </c>
      <c r="BH52" s="61">
        <f t="shared" si="22"/>
        <v>0</v>
      </c>
      <c r="BI52" s="61">
        <f t="shared" si="23"/>
        <v>0</v>
      </c>
      <c r="BJ52" s="61">
        <f t="shared" si="24"/>
        <v>0</v>
      </c>
      <c r="BK52" s="62">
        <f t="shared" si="25"/>
        <v>0</v>
      </c>
      <c r="BL52" s="62">
        <f t="shared" si="26"/>
        <v>0</v>
      </c>
      <c r="BM52" s="62">
        <f t="shared" si="27"/>
        <v>0</v>
      </c>
    </row>
    <row r="53" spans="1:69" ht="15" x14ac:dyDescent="0.25">
      <c r="A53" s="55">
        <v>48</v>
      </c>
      <c r="B53" s="61"/>
      <c r="C53" s="61"/>
      <c r="D53" s="61"/>
      <c r="E53" s="61"/>
      <c r="F53" s="61"/>
      <c r="G53" s="61"/>
      <c r="H53" s="62">
        <f t="shared" si="41"/>
        <v>0</v>
      </c>
      <c r="I53" s="62">
        <f t="shared" si="42"/>
        <v>0</v>
      </c>
      <c r="J53" s="62">
        <f t="shared" si="43"/>
        <v>0</v>
      </c>
      <c r="L53" s="55">
        <f t="shared" si="28"/>
        <v>48</v>
      </c>
      <c r="M53" s="61"/>
      <c r="N53" s="61"/>
      <c r="O53" s="61"/>
      <c r="P53" s="61"/>
      <c r="Q53" s="61"/>
      <c r="R53" s="61"/>
      <c r="S53" s="62">
        <f t="shared" si="44"/>
        <v>0</v>
      </c>
      <c r="T53" s="62">
        <f t="shared" si="45"/>
        <v>0</v>
      </c>
      <c r="U53" s="62">
        <f t="shared" si="46"/>
        <v>0</v>
      </c>
      <c r="W53" s="55">
        <f t="shared" si="7"/>
        <v>48</v>
      </c>
      <c r="X53" s="61"/>
      <c r="Y53" s="61"/>
      <c r="Z53" s="61"/>
      <c r="AA53" s="61"/>
      <c r="AB53" s="61"/>
      <c r="AC53" s="61"/>
      <c r="AD53" s="62">
        <f t="shared" si="47"/>
        <v>0</v>
      </c>
      <c r="AE53" s="62">
        <f t="shared" si="48"/>
        <v>0</v>
      </c>
      <c r="AF53" s="62">
        <f t="shared" si="49"/>
        <v>0</v>
      </c>
      <c r="AH53" s="55">
        <f t="shared" si="11"/>
        <v>48</v>
      </c>
      <c r="AI53" s="61"/>
      <c r="AJ53" s="61"/>
      <c r="AK53" s="61"/>
      <c r="AL53" s="61"/>
      <c r="AM53" s="61"/>
      <c r="AN53" s="61"/>
      <c r="AO53" s="62">
        <f t="shared" si="12"/>
        <v>0</v>
      </c>
      <c r="AP53" s="62">
        <f t="shared" si="13"/>
        <v>0</v>
      </c>
      <c r="AQ53" s="62">
        <f t="shared" si="14"/>
        <v>0</v>
      </c>
      <c r="AS53" s="55">
        <f t="shared" si="15"/>
        <v>48</v>
      </c>
      <c r="AT53" s="61"/>
      <c r="AU53" s="61"/>
      <c r="AV53" s="61"/>
      <c r="AW53" s="61"/>
      <c r="AX53" s="61"/>
      <c r="AY53" s="61"/>
      <c r="AZ53" s="62">
        <f t="shared" si="16"/>
        <v>0</v>
      </c>
      <c r="BA53" s="62">
        <f t="shared" si="17"/>
        <v>0</v>
      </c>
      <c r="BB53" s="62">
        <f t="shared" si="18"/>
        <v>0</v>
      </c>
      <c r="BD53" s="55">
        <v>48</v>
      </c>
      <c r="BE53" s="61">
        <f t="shared" si="19"/>
        <v>0</v>
      </c>
      <c r="BF53" s="61">
        <f t="shared" si="20"/>
        <v>0</v>
      </c>
      <c r="BG53" s="61">
        <f t="shared" si="21"/>
        <v>0</v>
      </c>
      <c r="BH53" s="61">
        <f t="shared" si="22"/>
        <v>0</v>
      </c>
      <c r="BI53" s="61">
        <f t="shared" si="23"/>
        <v>0</v>
      </c>
      <c r="BJ53" s="61">
        <f t="shared" si="24"/>
        <v>0</v>
      </c>
      <c r="BK53" s="62">
        <f t="shared" si="25"/>
        <v>0</v>
      </c>
      <c r="BL53" s="62">
        <f t="shared" si="26"/>
        <v>0</v>
      </c>
      <c r="BM53" s="62">
        <f t="shared" si="27"/>
        <v>0</v>
      </c>
    </row>
    <row r="54" spans="1:69" ht="15" x14ac:dyDescent="0.25">
      <c r="A54" s="55">
        <v>49</v>
      </c>
      <c r="B54" s="61"/>
      <c r="C54" s="61"/>
      <c r="D54" s="61"/>
      <c r="E54" s="61"/>
      <c r="F54" s="61"/>
      <c r="G54" s="61"/>
      <c r="H54" s="62">
        <f t="shared" si="41"/>
        <v>0</v>
      </c>
      <c r="I54" s="62">
        <f t="shared" si="42"/>
        <v>0</v>
      </c>
      <c r="J54" s="62">
        <f t="shared" si="43"/>
        <v>0</v>
      </c>
      <c r="L54" s="55">
        <f t="shared" si="28"/>
        <v>49</v>
      </c>
      <c r="M54" s="61"/>
      <c r="N54" s="61"/>
      <c r="O54" s="61"/>
      <c r="P54" s="61"/>
      <c r="Q54" s="61"/>
      <c r="R54" s="61"/>
      <c r="S54" s="62">
        <f t="shared" si="44"/>
        <v>0</v>
      </c>
      <c r="T54" s="62">
        <f t="shared" si="45"/>
        <v>0</v>
      </c>
      <c r="U54" s="62">
        <f t="shared" si="46"/>
        <v>0</v>
      </c>
      <c r="W54" s="55">
        <f t="shared" si="7"/>
        <v>49</v>
      </c>
      <c r="X54" s="61"/>
      <c r="Y54" s="61"/>
      <c r="Z54" s="61"/>
      <c r="AA54" s="61"/>
      <c r="AB54" s="61"/>
      <c r="AC54" s="61"/>
      <c r="AD54" s="62">
        <f t="shared" si="47"/>
        <v>0</v>
      </c>
      <c r="AE54" s="62">
        <f t="shared" si="48"/>
        <v>0</v>
      </c>
      <c r="AF54" s="62">
        <f t="shared" si="49"/>
        <v>0</v>
      </c>
      <c r="AH54" s="55">
        <f t="shared" si="11"/>
        <v>49</v>
      </c>
      <c r="AI54" s="61"/>
      <c r="AJ54" s="61"/>
      <c r="AK54" s="61"/>
      <c r="AL54" s="61"/>
      <c r="AM54" s="61"/>
      <c r="AN54" s="61"/>
      <c r="AO54" s="62">
        <f t="shared" si="12"/>
        <v>0</v>
      </c>
      <c r="AP54" s="62">
        <f t="shared" si="13"/>
        <v>0</v>
      </c>
      <c r="AQ54" s="62">
        <f t="shared" si="14"/>
        <v>0</v>
      </c>
      <c r="AS54" s="55">
        <f t="shared" si="15"/>
        <v>49</v>
      </c>
      <c r="AT54" s="61"/>
      <c r="AU54" s="61"/>
      <c r="AV54" s="61"/>
      <c r="AW54" s="61"/>
      <c r="AX54" s="61"/>
      <c r="AY54" s="61"/>
      <c r="AZ54" s="62">
        <f t="shared" si="16"/>
        <v>0</v>
      </c>
      <c r="BA54" s="62">
        <f t="shared" si="17"/>
        <v>0</v>
      </c>
      <c r="BB54" s="62">
        <f t="shared" si="18"/>
        <v>0</v>
      </c>
      <c r="BD54" s="55">
        <v>49</v>
      </c>
      <c r="BE54" s="61">
        <f t="shared" si="19"/>
        <v>0</v>
      </c>
      <c r="BF54" s="61">
        <f t="shared" si="20"/>
        <v>0</v>
      </c>
      <c r="BG54" s="61">
        <f t="shared" si="21"/>
        <v>0</v>
      </c>
      <c r="BH54" s="61">
        <f t="shared" si="22"/>
        <v>0</v>
      </c>
      <c r="BI54" s="61">
        <f t="shared" si="23"/>
        <v>0</v>
      </c>
      <c r="BJ54" s="61">
        <f t="shared" si="24"/>
        <v>0</v>
      </c>
      <c r="BK54" s="62">
        <f t="shared" si="25"/>
        <v>0</v>
      </c>
      <c r="BL54" s="62">
        <f t="shared" si="26"/>
        <v>0</v>
      </c>
      <c r="BM54" s="62">
        <f t="shared" si="27"/>
        <v>0</v>
      </c>
    </row>
    <row r="55" spans="1:69" ht="15" x14ac:dyDescent="0.25">
      <c r="A55" s="55">
        <v>50</v>
      </c>
      <c r="B55" s="61"/>
      <c r="C55" s="61"/>
      <c r="D55" s="61"/>
      <c r="E55" s="61"/>
      <c r="F55" s="61"/>
      <c r="G55" s="61"/>
      <c r="H55" s="62">
        <f t="shared" si="41"/>
        <v>0</v>
      </c>
      <c r="I55" s="62">
        <f t="shared" si="42"/>
        <v>0</v>
      </c>
      <c r="J55" s="62">
        <f t="shared" si="43"/>
        <v>0</v>
      </c>
      <c r="L55" s="55">
        <f t="shared" si="28"/>
        <v>50</v>
      </c>
      <c r="M55" s="61"/>
      <c r="N55" s="61"/>
      <c r="O55" s="61"/>
      <c r="P55" s="61"/>
      <c r="Q55" s="61"/>
      <c r="R55" s="61"/>
      <c r="S55" s="62">
        <f t="shared" si="44"/>
        <v>0</v>
      </c>
      <c r="T55" s="62">
        <f t="shared" si="45"/>
        <v>0</v>
      </c>
      <c r="U55" s="62">
        <f t="shared" si="46"/>
        <v>0</v>
      </c>
      <c r="W55" s="55">
        <f t="shared" si="7"/>
        <v>50</v>
      </c>
      <c r="X55" s="61"/>
      <c r="Y55" s="61"/>
      <c r="Z55" s="61"/>
      <c r="AA55" s="61"/>
      <c r="AB55" s="61"/>
      <c r="AC55" s="61"/>
      <c r="AD55" s="62">
        <f t="shared" si="47"/>
        <v>0</v>
      </c>
      <c r="AE55" s="62">
        <f t="shared" si="48"/>
        <v>0</v>
      </c>
      <c r="AF55" s="62">
        <f t="shared" si="49"/>
        <v>0</v>
      </c>
      <c r="AH55" s="55">
        <f t="shared" si="11"/>
        <v>50</v>
      </c>
      <c r="AI55" s="61"/>
      <c r="AJ55" s="61"/>
      <c r="AK55" s="61"/>
      <c r="AL55" s="61"/>
      <c r="AM55" s="61"/>
      <c r="AN55" s="61"/>
      <c r="AO55" s="62">
        <f t="shared" si="12"/>
        <v>0</v>
      </c>
      <c r="AP55" s="62">
        <f t="shared" si="13"/>
        <v>0</v>
      </c>
      <c r="AQ55" s="62">
        <f t="shared" si="14"/>
        <v>0</v>
      </c>
      <c r="AS55" s="55">
        <f t="shared" si="15"/>
        <v>50</v>
      </c>
      <c r="AT55" s="61"/>
      <c r="AU55" s="61"/>
      <c r="AV55" s="61"/>
      <c r="AW55" s="61"/>
      <c r="AX55" s="61"/>
      <c r="AY55" s="61"/>
      <c r="AZ55" s="62">
        <f t="shared" si="16"/>
        <v>0</v>
      </c>
      <c r="BA55" s="62">
        <f t="shared" si="17"/>
        <v>0</v>
      </c>
      <c r="BB55" s="62">
        <f t="shared" si="18"/>
        <v>0</v>
      </c>
      <c r="BD55" s="55">
        <v>50</v>
      </c>
      <c r="BE55" s="61">
        <f t="shared" si="19"/>
        <v>0</v>
      </c>
      <c r="BF55" s="61">
        <f t="shared" si="20"/>
        <v>0</v>
      </c>
      <c r="BG55" s="61">
        <f t="shared" si="21"/>
        <v>0</v>
      </c>
      <c r="BH55" s="61">
        <f t="shared" si="22"/>
        <v>0</v>
      </c>
      <c r="BI55" s="61">
        <f t="shared" si="23"/>
        <v>0</v>
      </c>
      <c r="BJ55" s="61">
        <f t="shared" si="24"/>
        <v>0</v>
      </c>
      <c r="BK55" s="62">
        <f t="shared" si="25"/>
        <v>0</v>
      </c>
      <c r="BL55" s="62">
        <f t="shared" si="26"/>
        <v>0</v>
      </c>
      <c r="BM55" s="62">
        <f t="shared" si="27"/>
        <v>0</v>
      </c>
    </row>
    <row r="56" spans="1:69" ht="15" x14ac:dyDescent="0.25">
      <c r="A56" s="55">
        <v>51</v>
      </c>
      <c r="B56" s="61"/>
      <c r="C56" s="61"/>
      <c r="D56" s="61"/>
      <c r="E56" s="61"/>
      <c r="F56" s="61"/>
      <c r="G56" s="61"/>
      <c r="H56" s="62">
        <f t="shared" si="41"/>
        <v>0</v>
      </c>
      <c r="I56" s="62">
        <f t="shared" si="42"/>
        <v>0</v>
      </c>
      <c r="J56" s="62">
        <f t="shared" si="43"/>
        <v>0</v>
      </c>
      <c r="L56" s="55">
        <f t="shared" si="28"/>
        <v>51</v>
      </c>
      <c r="M56" s="61"/>
      <c r="N56" s="61"/>
      <c r="O56" s="61"/>
      <c r="P56" s="61"/>
      <c r="Q56" s="61"/>
      <c r="R56" s="61"/>
      <c r="S56" s="62">
        <f t="shared" si="44"/>
        <v>0</v>
      </c>
      <c r="T56" s="62">
        <f t="shared" si="45"/>
        <v>0</v>
      </c>
      <c r="U56" s="62">
        <f t="shared" si="46"/>
        <v>0</v>
      </c>
      <c r="W56" s="55">
        <f t="shared" si="7"/>
        <v>51</v>
      </c>
      <c r="X56" s="61"/>
      <c r="Y56" s="61"/>
      <c r="Z56" s="61"/>
      <c r="AA56" s="61"/>
      <c r="AB56" s="61"/>
      <c r="AC56" s="61"/>
      <c r="AD56" s="62">
        <f t="shared" si="47"/>
        <v>0</v>
      </c>
      <c r="AE56" s="62">
        <f t="shared" si="48"/>
        <v>0</v>
      </c>
      <c r="AF56" s="62">
        <f t="shared" si="49"/>
        <v>0</v>
      </c>
      <c r="AH56" s="55">
        <f t="shared" si="11"/>
        <v>51</v>
      </c>
      <c r="AI56" s="61"/>
      <c r="AJ56" s="61"/>
      <c r="AK56" s="61"/>
      <c r="AL56" s="61"/>
      <c r="AM56" s="61"/>
      <c r="AN56" s="61"/>
      <c r="AO56" s="62">
        <f t="shared" si="12"/>
        <v>0</v>
      </c>
      <c r="AP56" s="62">
        <f t="shared" si="13"/>
        <v>0</v>
      </c>
      <c r="AQ56" s="62">
        <f t="shared" si="14"/>
        <v>0</v>
      </c>
      <c r="AS56" s="55">
        <f t="shared" si="15"/>
        <v>51</v>
      </c>
      <c r="AT56" s="61"/>
      <c r="AU56" s="61"/>
      <c r="AV56" s="61"/>
      <c r="AW56" s="61"/>
      <c r="AX56" s="61"/>
      <c r="AY56" s="61"/>
      <c r="AZ56" s="62">
        <f t="shared" si="16"/>
        <v>0</v>
      </c>
      <c r="BA56" s="62">
        <f t="shared" si="17"/>
        <v>0</v>
      </c>
      <c r="BB56" s="62">
        <f t="shared" si="18"/>
        <v>0</v>
      </c>
      <c r="BD56" s="55">
        <v>51</v>
      </c>
      <c r="BE56" s="61">
        <f t="shared" si="19"/>
        <v>0</v>
      </c>
      <c r="BF56" s="61">
        <f t="shared" si="20"/>
        <v>0</v>
      </c>
      <c r="BG56" s="61">
        <f t="shared" si="21"/>
        <v>0</v>
      </c>
      <c r="BH56" s="61">
        <f t="shared" si="22"/>
        <v>0</v>
      </c>
      <c r="BI56" s="61">
        <f t="shared" si="23"/>
        <v>0</v>
      </c>
      <c r="BJ56" s="61">
        <f t="shared" si="24"/>
        <v>0</v>
      </c>
      <c r="BK56" s="62">
        <f t="shared" si="25"/>
        <v>0</v>
      </c>
      <c r="BL56" s="62">
        <f t="shared" si="26"/>
        <v>0</v>
      </c>
      <c r="BM56" s="62">
        <f t="shared" si="27"/>
        <v>0</v>
      </c>
    </row>
    <row r="57" spans="1:69" ht="15" x14ac:dyDescent="0.25">
      <c r="A57" s="55">
        <v>52</v>
      </c>
      <c r="B57" s="61"/>
      <c r="C57" s="61"/>
      <c r="D57" s="61"/>
      <c r="E57" s="61"/>
      <c r="F57" s="61"/>
      <c r="G57" s="61"/>
      <c r="H57" s="62">
        <f t="shared" si="41"/>
        <v>0</v>
      </c>
      <c r="I57" s="62">
        <f t="shared" si="42"/>
        <v>0</v>
      </c>
      <c r="J57" s="62">
        <f t="shared" si="43"/>
        <v>0</v>
      </c>
      <c r="L57" s="55">
        <f t="shared" si="28"/>
        <v>52</v>
      </c>
      <c r="M57" s="61"/>
      <c r="N57" s="61"/>
      <c r="O57" s="61"/>
      <c r="P57" s="61"/>
      <c r="Q57" s="61"/>
      <c r="R57" s="61"/>
      <c r="S57" s="62">
        <f t="shared" si="44"/>
        <v>0</v>
      </c>
      <c r="T57" s="62">
        <f t="shared" si="45"/>
        <v>0</v>
      </c>
      <c r="U57" s="62">
        <f t="shared" si="46"/>
        <v>0</v>
      </c>
      <c r="W57" s="55">
        <f t="shared" si="7"/>
        <v>52</v>
      </c>
      <c r="X57" s="61"/>
      <c r="Y57" s="61"/>
      <c r="Z57" s="61"/>
      <c r="AA57" s="61"/>
      <c r="AB57" s="61"/>
      <c r="AC57" s="61"/>
      <c r="AD57" s="62">
        <f t="shared" si="47"/>
        <v>0</v>
      </c>
      <c r="AE57" s="62">
        <f t="shared" si="48"/>
        <v>0</v>
      </c>
      <c r="AF57" s="62">
        <f t="shared" si="49"/>
        <v>0</v>
      </c>
      <c r="AH57" s="55">
        <f t="shared" si="11"/>
        <v>52</v>
      </c>
      <c r="AI57" s="61"/>
      <c r="AJ57" s="61"/>
      <c r="AK57" s="61"/>
      <c r="AL57" s="61"/>
      <c r="AM57" s="61"/>
      <c r="AN57" s="61"/>
      <c r="AO57" s="62">
        <f t="shared" si="12"/>
        <v>0</v>
      </c>
      <c r="AP57" s="62">
        <f t="shared" si="13"/>
        <v>0</v>
      </c>
      <c r="AQ57" s="62">
        <f t="shared" si="14"/>
        <v>0</v>
      </c>
      <c r="AS57" s="55">
        <f t="shared" si="15"/>
        <v>52</v>
      </c>
      <c r="AT57" s="61"/>
      <c r="AU57" s="61"/>
      <c r="AV57" s="61"/>
      <c r="AW57" s="61"/>
      <c r="AX57" s="61"/>
      <c r="AY57" s="61"/>
      <c r="AZ57" s="62">
        <f t="shared" si="16"/>
        <v>0</v>
      </c>
      <c r="BA57" s="62">
        <f t="shared" si="17"/>
        <v>0</v>
      </c>
      <c r="BB57" s="62">
        <f t="shared" si="18"/>
        <v>0</v>
      </c>
      <c r="BD57" s="55">
        <v>52</v>
      </c>
      <c r="BE57" s="61">
        <f t="shared" si="19"/>
        <v>0</v>
      </c>
      <c r="BF57" s="61">
        <f t="shared" si="20"/>
        <v>0</v>
      </c>
      <c r="BG57" s="61">
        <f t="shared" si="21"/>
        <v>0</v>
      </c>
      <c r="BH57" s="61">
        <f t="shared" si="22"/>
        <v>0</v>
      </c>
      <c r="BI57" s="61">
        <f t="shared" si="23"/>
        <v>0</v>
      </c>
      <c r="BJ57" s="61">
        <f t="shared" si="24"/>
        <v>0</v>
      </c>
      <c r="BK57" s="62">
        <f t="shared" si="25"/>
        <v>0</v>
      </c>
      <c r="BL57" s="62">
        <f t="shared" si="26"/>
        <v>0</v>
      </c>
      <c r="BM57" s="62">
        <f t="shared" si="27"/>
        <v>0</v>
      </c>
    </row>
    <row r="58" spans="1:69" x14ac:dyDescent="0.2">
      <c r="H58" s="41"/>
      <c r="I58" s="41"/>
      <c r="J58" s="41"/>
      <c r="S58" s="41"/>
      <c r="T58" s="41"/>
      <c r="U58" s="41"/>
      <c r="AD58" s="41"/>
      <c r="AE58" s="41"/>
      <c r="AF58" s="41"/>
      <c r="AO58" s="41"/>
      <c r="AP58" s="41"/>
      <c r="AQ58" s="41"/>
      <c r="AZ58" s="41"/>
      <c r="BA58" s="41"/>
      <c r="BB58" s="41"/>
    </row>
    <row r="59" spans="1:69" x14ac:dyDescent="0.2"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</row>
    <row r="60" spans="1:69" ht="15.75" customHeight="1" x14ac:dyDescent="0.2"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</row>
    <row r="61" spans="1:69" x14ac:dyDescent="0.2"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</row>
    <row r="62" spans="1:69" x14ac:dyDescent="0.2"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</row>
    <row r="63" spans="1:69" x14ac:dyDescent="0.2"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</row>
    <row r="64" spans="1:69" x14ac:dyDescent="0.2"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</row>
    <row r="65" spans="57:69" x14ac:dyDescent="0.2"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</row>
    <row r="66" spans="57:69" x14ac:dyDescent="0.2"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</row>
    <row r="67" spans="57:69" x14ac:dyDescent="0.2"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</row>
    <row r="68" spans="57:69" x14ac:dyDescent="0.2"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</row>
    <row r="69" spans="57:69" x14ac:dyDescent="0.2"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</row>
    <row r="70" spans="57:69" x14ac:dyDescent="0.2"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</row>
    <row r="71" spans="57:69" x14ac:dyDescent="0.2"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</row>
    <row r="72" spans="57:69" x14ac:dyDescent="0.2"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</row>
    <row r="73" spans="57:69" x14ac:dyDescent="0.2"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</row>
    <row r="74" spans="57:69" x14ac:dyDescent="0.2"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</row>
    <row r="75" spans="57:69" x14ac:dyDescent="0.2"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</row>
    <row r="76" spans="57:69" x14ac:dyDescent="0.2"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</row>
    <row r="77" spans="57:69" x14ac:dyDescent="0.2"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</row>
    <row r="78" spans="57:69" x14ac:dyDescent="0.2"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</row>
    <row r="79" spans="57:69" x14ac:dyDescent="0.2"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</row>
    <row r="80" spans="57:69" x14ac:dyDescent="0.2"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</row>
    <row r="81" spans="1:69" x14ac:dyDescent="0.2"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</row>
    <row r="82" spans="1:69" x14ac:dyDescent="0.2"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</row>
    <row r="83" spans="1:69" x14ac:dyDescent="0.2"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</row>
    <row r="84" spans="1:69" x14ac:dyDescent="0.2"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</row>
    <row r="85" spans="1:69" x14ac:dyDescent="0.2"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</row>
    <row r="86" spans="1:69" x14ac:dyDescent="0.2"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</row>
    <row r="87" spans="1:69" x14ac:dyDescent="0.2"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</row>
    <row r="88" spans="1:69" x14ac:dyDescent="0.2"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</row>
    <row r="89" spans="1:69" ht="18" x14ac:dyDescent="0.25">
      <c r="BE89" s="38" t="s">
        <v>155</v>
      </c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</row>
    <row r="90" spans="1:69" ht="18" x14ac:dyDescent="0.25">
      <c r="BE90" s="42" t="s">
        <v>135</v>
      </c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</row>
    <row r="91" spans="1:69" ht="18" x14ac:dyDescent="0.25">
      <c r="A91" s="38" t="s">
        <v>155</v>
      </c>
      <c r="L91" s="38" t="s">
        <v>155</v>
      </c>
    </row>
    <row r="92" spans="1:69" ht="18" x14ac:dyDescent="0.25">
      <c r="A92" s="42" t="s">
        <v>135</v>
      </c>
      <c r="L92" s="42" t="s">
        <v>135</v>
      </c>
      <c r="X92" s="38" t="s">
        <v>155</v>
      </c>
      <c r="AI92" s="38" t="s">
        <v>155</v>
      </c>
      <c r="AT92" s="38" t="s">
        <v>155</v>
      </c>
    </row>
    <row r="93" spans="1:69" ht="18" x14ac:dyDescent="0.25">
      <c r="X93" s="42" t="s">
        <v>135</v>
      </c>
      <c r="AI93" s="42" t="s">
        <v>135</v>
      </c>
      <c r="AT93" s="42" t="s">
        <v>135</v>
      </c>
    </row>
  </sheetData>
  <protectedRanges>
    <protectedRange sqref="C1:G1 N1:R1 Y1:AC1 AJ1:AN1 AU1:AY1" name="Rango2"/>
    <protectedRange sqref="X50:AC57 B50:G57 AI50:AN57 AT50:AY57 M50:R57" name="Rango1"/>
    <protectedRange sqref="B47:G49" name="Rango1_1"/>
    <protectedRange sqref="B29:G46" name="Rango1_1_2"/>
    <protectedRange sqref="M47:R49 X47:AC49 AI47:AN49 AT47:AY49" name="Rango1_3"/>
    <protectedRange sqref="M29:R46 X29:AC46 AI29:AN46 AT29:AY46" name="Rango1_3_2"/>
    <protectedRange sqref="M24:R28 X24:AC28 B24:G28 AI24:AN28 AT24:AY28" name="Rango1_2"/>
    <protectedRange sqref="M22:R23 X22:AC23 B22:G23 AI22:AN23 AT22:AY23" name="Rango1_4"/>
    <protectedRange sqref="M6:R21 X6:AC21 B6:G21 AI6:AN21 AT6:AY21 BE6:BJ57" name="Rango1_5"/>
  </protectedRanges>
  <mergeCells count="24">
    <mergeCell ref="BK4:BM4"/>
    <mergeCell ref="BE4:BF4"/>
    <mergeCell ref="BG4:BH4"/>
    <mergeCell ref="B4:C4"/>
    <mergeCell ref="D4:E4"/>
    <mergeCell ref="F4:G4"/>
    <mergeCell ref="H4:J4"/>
    <mergeCell ref="X4:Y4"/>
    <mergeCell ref="Z4:AA4"/>
    <mergeCell ref="AO4:AQ4"/>
    <mergeCell ref="BI4:BJ4"/>
    <mergeCell ref="AD4:AF4"/>
    <mergeCell ref="AI4:AJ4"/>
    <mergeCell ref="AK4:AL4"/>
    <mergeCell ref="AM4:AN4"/>
    <mergeCell ref="M4:N4"/>
    <mergeCell ref="AT4:AU4"/>
    <mergeCell ref="AV4:AW4"/>
    <mergeCell ref="AX4:AY4"/>
    <mergeCell ref="AZ4:BB4"/>
    <mergeCell ref="O4:P4"/>
    <mergeCell ref="Q4:R4"/>
    <mergeCell ref="AB4:AC4"/>
    <mergeCell ref="S4:U4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zoomScale="90" zoomScaleNormal="90" workbookViewId="0">
      <selection activeCell="F18" sqref="F18"/>
    </sheetView>
  </sheetViews>
  <sheetFormatPr baseColWidth="10" defaultColWidth="11.42578125" defaultRowHeight="12.75" x14ac:dyDescent="0.2"/>
  <cols>
    <col min="1" max="1" width="31" customWidth="1"/>
    <col min="2" max="3" width="13" customWidth="1"/>
    <col min="4" max="4" width="12.42578125" customWidth="1"/>
    <col min="5" max="5" width="11.42578125" customWidth="1"/>
    <col min="6" max="6" width="12.85546875" customWidth="1"/>
    <col min="7" max="7" width="13.7109375" customWidth="1"/>
  </cols>
  <sheetData>
    <row r="1" spans="1:9" x14ac:dyDescent="0.2">
      <c r="B1" s="127">
        <f>Comorbilidades!K56</f>
        <v>0</v>
      </c>
      <c r="D1" s="127">
        <f>Comorbilidades!V56</f>
        <v>0</v>
      </c>
      <c r="F1" s="127">
        <f>Comorbilidades!AG56</f>
        <v>0</v>
      </c>
    </row>
    <row r="3" spans="1:9" ht="15" x14ac:dyDescent="0.25">
      <c r="A3" s="179" t="s">
        <v>118</v>
      </c>
      <c r="B3" s="179"/>
      <c r="C3" s="179"/>
      <c r="D3" s="179"/>
      <c r="E3" s="179"/>
      <c r="F3" s="179"/>
      <c r="G3" s="179"/>
    </row>
    <row r="4" spans="1:9" ht="15" x14ac:dyDescent="0.25">
      <c r="A4" s="179" t="s">
        <v>162</v>
      </c>
      <c r="B4" s="179"/>
      <c r="C4" s="179"/>
      <c r="D4" s="179"/>
      <c r="E4" s="179"/>
      <c r="F4" s="179"/>
      <c r="G4" s="179"/>
    </row>
    <row r="5" spans="1:9" ht="15" x14ac:dyDescent="0.25">
      <c r="A5" s="75"/>
      <c r="B5" s="75"/>
      <c r="C5" s="75"/>
      <c r="D5" s="75"/>
      <c r="E5" s="75"/>
      <c r="F5" s="75"/>
      <c r="G5" s="75"/>
    </row>
    <row r="6" spans="1:9" ht="15" x14ac:dyDescent="0.2">
      <c r="A6" s="180" t="s">
        <v>130</v>
      </c>
      <c r="B6" s="180" t="s">
        <v>121</v>
      </c>
      <c r="C6" s="180"/>
      <c r="D6" s="180" t="s">
        <v>119</v>
      </c>
      <c r="E6" s="180"/>
      <c r="F6" s="180" t="s">
        <v>120</v>
      </c>
      <c r="G6" s="180"/>
    </row>
    <row r="7" spans="1:9" ht="15" x14ac:dyDescent="0.2">
      <c r="A7" s="180"/>
      <c r="B7" s="80" t="str">
        <f>"N("&amp;(B1) &amp; ")"</f>
        <v>N(0)</v>
      </c>
      <c r="C7" s="87" t="s">
        <v>117</v>
      </c>
      <c r="D7" s="80" t="str">
        <f>"N("&amp;(D1) &amp; ")"</f>
        <v>N(0)</v>
      </c>
      <c r="E7" s="87" t="s">
        <v>117</v>
      </c>
      <c r="F7" s="80" t="str">
        <f>"N("&amp;(F1) &amp; ")"</f>
        <v>N(0)</v>
      </c>
      <c r="G7" s="87" t="s">
        <v>117</v>
      </c>
    </row>
    <row r="8" spans="1:9" ht="15" x14ac:dyDescent="0.25">
      <c r="A8" s="83" t="s">
        <v>107</v>
      </c>
      <c r="B8" s="115">
        <f>SUM(B9:B16)</f>
        <v>0</v>
      </c>
      <c r="C8" s="86" t="e">
        <f>B8/$B$1</f>
        <v>#DIV/0!</v>
      </c>
      <c r="D8" s="115">
        <f>SUM(D9:D16)</f>
        <v>0</v>
      </c>
      <c r="E8" s="86" t="e">
        <f>D8/$D$1</f>
        <v>#DIV/0!</v>
      </c>
      <c r="F8" s="115">
        <f>SUM(F9:F16)</f>
        <v>0</v>
      </c>
      <c r="G8" s="86" t="e">
        <f>F8/$F$1</f>
        <v>#DIV/0!</v>
      </c>
      <c r="I8" s="119"/>
    </row>
    <row r="9" spans="1:9" ht="14.25" x14ac:dyDescent="0.2">
      <c r="A9" s="84" t="s">
        <v>147</v>
      </c>
      <c r="B9" s="116">
        <f>Comorbilidades!B56</f>
        <v>0</v>
      </c>
      <c r="C9" s="114" t="e">
        <f>B9/$B$1</f>
        <v>#DIV/0!</v>
      </c>
      <c r="D9" s="117">
        <f>Comorbilidades!M56</f>
        <v>0</v>
      </c>
      <c r="E9" s="114" t="e">
        <f t="shared" ref="E9:E17" si="0">D9/$D$1</f>
        <v>#DIV/0!</v>
      </c>
      <c r="F9" s="117">
        <f>Comorbilidades!X56</f>
        <v>0</v>
      </c>
      <c r="G9" s="114" t="e">
        <f t="shared" ref="G9:G17" si="1">F9/$F$1</f>
        <v>#DIV/0!</v>
      </c>
      <c r="I9" s="119"/>
    </row>
    <row r="10" spans="1:9" ht="18" customHeight="1" x14ac:dyDescent="0.2">
      <c r="A10" s="123" t="s">
        <v>148</v>
      </c>
      <c r="B10" s="117">
        <f>Comorbilidades!C56</f>
        <v>0</v>
      </c>
      <c r="C10" s="114" t="e">
        <f t="shared" ref="C10:C21" si="2">B10/$B$1</f>
        <v>#DIV/0!</v>
      </c>
      <c r="D10" s="117">
        <f>Comorbilidades!N56</f>
        <v>0</v>
      </c>
      <c r="E10" s="114" t="e">
        <f t="shared" si="0"/>
        <v>#DIV/0!</v>
      </c>
      <c r="F10" s="117">
        <f>Comorbilidades!Y56</f>
        <v>0</v>
      </c>
      <c r="G10" s="114" t="e">
        <f t="shared" si="1"/>
        <v>#DIV/0!</v>
      </c>
      <c r="I10" s="119"/>
    </row>
    <row r="11" spans="1:9" ht="14.25" x14ac:dyDescent="0.2">
      <c r="A11" s="84" t="s">
        <v>128</v>
      </c>
      <c r="B11" s="117">
        <f>Comorbilidades!D56</f>
        <v>0</v>
      </c>
      <c r="C11" s="114" t="e">
        <f t="shared" si="2"/>
        <v>#DIV/0!</v>
      </c>
      <c r="D11" s="117">
        <f>Comorbilidades!O56</f>
        <v>0</v>
      </c>
      <c r="E11" s="114" t="e">
        <f t="shared" si="0"/>
        <v>#DIV/0!</v>
      </c>
      <c r="F11" s="117">
        <f>Comorbilidades!Z56</f>
        <v>0</v>
      </c>
      <c r="G11" s="114" t="e">
        <f t="shared" si="1"/>
        <v>#DIV/0!</v>
      </c>
      <c r="I11" s="119"/>
    </row>
    <row r="12" spans="1:9" ht="14.25" x14ac:dyDescent="0.2">
      <c r="A12" s="84" t="s">
        <v>149</v>
      </c>
      <c r="B12" s="117">
        <f>Comorbilidades!E56</f>
        <v>0</v>
      </c>
      <c r="C12" s="114" t="e">
        <f t="shared" si="2"/>
        <v>#DIV/0!</v>
      </c>
      <c r="D12" s="117">
        <f>Comorbilidades!P56</f>
        <v>0</v>
      </c>
      <c r="E12" s="114" t="e">
        <f t="shared" si="0"/>
        <v>#DIV/0!</v>
      </c>
      <c r="F12" s="117">
        <f>Comorbilidades!AA56</f>
        <v>0</v>
      </c>
      <c r="G12" s="114" t="e">
        <f t="shared" si="1"/>
        <v>#DIV/0!</v>
      </c>
    </row>
    <row r="13" spans="1:9" ht="14.25" x14ac:dyDescent="0.2">
      <c r="A13" s="84" t="s">
        <v>150</v>
      </c>
      <c r="B13" s="117">
        <f>Comorbilidades!F56</f>
        <v>0</v>
      </c>
      <c r="C13" s="114" t="e">
        <f t="shared" si="2"/>
        <v>#DIV/0!</v>
      </c>
      <c r="D13" s="117">
        <f>Comorbilidades!Q56</f>
        <v>0</v>
      </c>
      <c r="E13" s="114" t="e">
        <f t="shared" si="0"/>
        <v>#DIV/0!</v>
      </c>
      <c r="F13" s="117">
        <f>Comorbilidades!AB56</f>
        <v>0</v>
      </c>
      <c r="G13" s="114" t="e">
        <f t="shared" si="1"/>
        <v>#DIV/0!</v>
      </c>
      <c r="I13" s="119"/>
    </row>
    <row r="14" spans="1:9" ht="14.25" x14ac:dyDescent="0.2">
      <c r="A14" s="84" t="s">
        <v>151</v>
      </c>
      <c r="B14" s="117">
        <f>Comorbilidades!G56</f>
        <v>0</v>
      </c>
      <c r="C14" s="114" t="e">
        <f t="shared" si="2"/>
        <v>#DIV/0!</v>
      </c>
      <c r="D14" s="117">
        <f>Comorbilidades!R56</f>
        <v>0</v>
      </c>
      <c r="E14" s="114" t="e">
        <f t="shared" si="0"/>
        <v>#DIV/0!</v>
      </c>
      <c r="F14" s="117">
        <f>Comorbilidades!AC56</f>
        <v>0</v>
      </c>
      <c r="G14" s="114" t="e">
        <f t="shared" si="1"/>
        <v>#DIV/0!</v>
      </c>
      <c r="I14" s="119"/>
    </row>
    <row r="15" spans="1:9" ht="14.25" x14ac:dyDescent="0.2">
      <c r="A15" s="84" t="s">
        <v>152</v>
      </c>
      <c r="B15" s="117">
        <f>Comorbilidades!H56</f>
        <v>0</v>
      </c>
      <c r="C15" s="114" t="e">
        <f t="shared" si="2"/>
        <v>#DIV/0!</v>
      </c>
      <c r="D15" s="117">
        <f>Comorbilidades!S56</f>
        <v>0</v>
      </c>
      <c r="E15" s="114" t="e">
        <f t="shared" si="0"/>
        <v>#DIV/0!</v>
      </c>
      <c r="F15" s="117">
        <f>Comorbilidades!AD56</f>
        <v>0</v>
      </c>
      <c r="G15" s="114" t="e">
        <f t="shared" si="1"/>
        <v>#DIV/0!</v>
      </c>
    </row>
    <row r="16" spans="1:9" ht="14.25" x14ac:dyDescent="0.2">
      <c r="A16" s="84" t="s">
        <v>153</v>
      </c>
      <c r="B16" s="117">
        <f>Comorbilidades!I56</f>
        <v>0</v>
      </c>
      <c r="C16" s="114" t="e">
        <f t="shared" si="2"/>
        <v>#DIV/0!</v>
      </c>
      <c r="D16" s="117">
        <f>Comorbilidades!T56</f>
        <v>0</v>
      </c>
      <c r="E16" s="114" t="e">
        <f t="shared" si="0"/>
        <v>#DIV/0!</v>
      </c>
      <c r="F16" s="117">
        <f>Comorbilidades!AE56</f>
        <v>0</v>
      </c>
      <c r="G16" s="114" t="e">
        <f t="shared" si="1"/>
        <v>#DIV/0!</v>
      </c>
    </row>
    <row r="17" spans="1:7" ht="15" x14ac:dyDescent="0.25">
      <c r="A17" s="85" t="s">
        <v>127</v>
      </c>
      <c r="B17" s="118">
        <f>B1-B8</f>
        <v>0</v>
      </c>
      <c r="C17" s="92" t="e">
        <f t="shared" si="2"/>
        <v>#DIV/0!</v>
      </c>
      <c r="D17" s="118">
        <f>D1-D8</f>
        <v>0</v>
      </c>
      <c r="E17" s="92" t="e">
        <f t="shared" si="0"/>
        <v>#DIV/0!</v>
      </c>
      <c r="F17" s="118">
        <f>F1-F8</f>
        <v>0</v>
      </c>
      <c r="G17" s="92" t="e">
        <f t="shared" si="1"/>
        <v>#DIV/0!</v>
      </c>
    </row>
    <row r="18" spans="1:7" ht="15" x14ac:dyDescent="0.25">
      <c r="A18" s="85" t="s">
        <v>131</v>
      </c>
      <c r="B18" s="81"/>
      <c r="C18" s="125" t="e">
        <f>B18/$B$1</f>
        <v>#DIV/0!</v>
      </c>
      <c r="D18" s="81"/>
      <c r="E18" s="125" t="e">
        <f>D18/$D$1</f>
        <v>#DIV/0!</v>
      </c>
      <c r="F18" s="81"/>
      <c r="G18" s="125" t="e">
        <f>F18/$F$1</f>
        <v>#DIV/0!</v>
      </c>
    </row>
    <row r="19" spans="1:7" ht="43.5" customHeight="1" x14ac:dyDescent="0.25">
      <c r="A19" s="82" t="s">
        <v>132</v>
      </c>
      <c r="B19" s="91"/>
      <c r="C19" s="92" t="e">
        <f>B19/$B$1</f>
        <v>#DIV/0!</v>
      </c>
      <c r="D19" s="93"/>
      <c r="E19" s="125" t="e">
        <f t="shared" ref="E19:E21" si="3">D19/$D$1</f>
        <v>#DIV/0!</v>
      </c>
      <c r="F19" s="94"/>
      <c r="G19" s="125" t="e">
        <f t="shared" ref="G19:G21" si="4">F19/$F$1</f>
        <v>#DIV/0!</v>
      </c>
    </row>
    <row r="20" spans="1:7" ht="43.5" customHeight="1" x14ac:dyDescent="0.25">
      <c r="A20" s="82" t="s">
        <v>133</v>
      </c>
      <c r="B20" s="91"/>
      <c r="C20" s="92" t="e">
        <f>B20/$B$1</f>
        <v>#DIV/0!</v>
      </c>
      <c r="D20" s="93"/>
      <c r="E20" s="125" t="e">
        <f t="shared" si="3"/>
        <v>#DIV/0!</v>
      </c>
      <c r="F20" s="94"/>
      <c r="G20" s="125" t="e">
        <f t="shared" si="4"/>
        <v>#DIV/0!</v>
      </c>
    </row>
    <row r="21" spans="1:7" ht="30" x14ac:dyDescent="0.25">
      <c r="A21" s="82" t="s">
        <v>154</v>
      </c>
      <c r="B21" s="91"/>
      <c r="C21" s="92" t="e">
        <f t="shared" si="2"/>
        <v>#DIV/0!</v>
      </c>
      <c r="D21" s="93"/>
      <c r="E21" s="125" t="e">
        <f t="shared" si="3"/>
        <v>#DIV/0!</v>
      </c>
      <c r="F21" s="94"/>
      <c r="G21" s="125" t="e">
        <f t="shared" si="4"/>
        <v>#DIV/0!</v>
      </c>
    </row>
    <row r="22" spans="1:7" x14ac:dyDescent="0.2">
      <c r="A22" s="90" t="s">
        <v>155</v>
      </c>
    </row>
    <row r="23" spans="1:7" x14ac:dyDescent="0.2">
      <c r="A23" s="90" t="s">
        <v>135</v>
      </c>
    </row>
  </sheetData>
  <mergeCells count="6">
    <mergeCell ref="A3:G3"/>
    <mergeCell ref="A4:G4"/>
    <mergeCell ref="A6:A7"/>
    <mergeCell ref="B6:C6"/>
    <mergeCell ref="D6:E6"/>
    <mergeCell ref="F6:G6"/>
  </mergeCells>
  <phoneticPr fontId="0" type="noConversion"/>
  <pageMargins left="0.7" right="0.7" top="0.75" bottom="0.75" header="0.3" footer="0.3"/>
  <pageSetup paperSize="9" orientation="portrait" r:id="rId1"/>
  <ignoredErrors>
    <ignoredError sqref="C17 E1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baseColWidth="10" defaultColWidth="11.42578125" defaultRowHeight="12.75" x14ac:dyDescent="0.2"/>
  <cols>
    <col min="1" max="1" width="6.140625" customWidth="1"/>
    <col min="2" max="2" width="8.7109375" customWidth="1"/>
    <col min="3" max="4" width="10.28515625" customWidth="1"/>
    <col min="5" max="5" width="8.28515625" bestFit="1" customWidth="1"/>
    <col min="6" max="6" width="8.42578125" customWidth="1"/>
    <col min="7" max="7" width="11.7109375" customWidth="1"/>
    <col min="8" max="8" width="9.140625" customWidth="1"/>
    <col min="9" max="9" width="9.140625" bestFit="1" customWidth="1"/>
    <col min="10" max="10" width="13.42578125" customWidth="1"/>
    <col min="11" max="12" width="14.28515625" customWidth="1"/>
    <col min="13" max="13" width="8.85546875" customWidth="1"/>
    <col min="14" max="14" width="11.5703125" customWidth="1"/>
    <col min="15" max="15" width="10.28515625" customWidth="1"/>
    <col min="16" max="16" width="8.28515625" customWidth="1"/>
    <col min="17" max="17" width="9" customWidth="1"/>
    <col min="18" max="18" width="11.42578125" customWidth="1"/>
    <col min="19" max="20" width="9.42578125" customWidth="1"/>
    <col min="21" max="21" width="17" customWidth="1"/>
    <col min="22" max="23" width="14.28515625" customWidth="1"/>
    <col min="24" max="24" width="9" customWidth="1"/>
    <col min="25" max="25" width="10.140625" customWidth="1"/>
    <col min="26" max="26" width="9.42578125" customWidth="1"/>
    <col min="27" max="27" width="8.28515625" bestFit="1" customWidth="1"/>
    <col min="28" max="28" width="9" customWidth="1"/>
    <col min="29" max="29" width="11.42578125" customWidth="1"/>
    <col min="30" max="31" width="9.7109375" customWidth="1"/>
    <col min="32" max="32" width="17" customWidth="1"/>
    <col min="33" max="34" width="14.28515625" customWidth="1"/>
  </cols>
  <sheetData>
    <row r="1" spans="1:34" x14ac:dyDescent="0.2">
      <c r="A1" s="186" t="s">
        <v>0</v>
      </c>
      <c r="B1" s="188" t="s">
        <v>105</v>
      </c>
      <c r="C1" s="189"/>
      <c r="D1" s="189"/>
      <c r="E1" s="190"/>
      <c r="F1" s="190"/>
      <c r="G1" s="190"/>
      <c r="H1" s="190"/>
      <c r="I1" s="190"/>
      <c r="J1" s="190"/>
      <c r="K1" s="191"/>
      <c r="L1" s="71"/>
      <c r="M1" s="183" t="s">
        <v>102</v>
      </c>
      <c r="N1" s="184"/>
      <c r="O1" s="184"/>
      <c r="P1" s="184"/>
      <c r="Q1" s="184"/>
      <c r="R1" s="184"/>
      <c r="S1" s="184"/>
      <c r="T1" s="184"/>
      <c r="U1" s="184"/>
      <c r="V1" s="184"/>
      <c r="W1" s="185"/>
      <c r="X1" s="181" t="s">
        <v>103</v>
      </c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4" ht="38.25" x14ac:dyDescent="0.2">
      <c r="A2" s="187"/>
      <c r="B2" s="122" t="s">
        <v>141</v>
      </c>
      <c r="C2" s="122" t="s">
        <v>109</v>
      </c>
      <c r="D2" s="122" t="s">
        <v>108</v>
      </c>
      <c r="E2" s="122" t="s">
        <v>142</v>
      </c>
      <c r="F2" s="121" t="s">
        <v>143</v>
      </c>
      <c r="G2" s="122" t="s">
        <v>144</v>
      </c>
      <c r="H2" s="121" t="s">
        <v>145</v>
      </c>
      <c r="I2" s="122" t="s">
        <v>146</v>
      </c>
      <c r="J2" s="70" t="s">
        <v>125</v>
      </c>
      <c r="K2" s="70" t="s">
        <v>126</v>
      </c>
      <c r="L2" s="70" t="s">
        <v>124</v>
      </c>
      <c r="M2" s="121" t="s">
        <v>141</v>
      </c>
      <c r="N2" s="121" t="s">
        <v>109</v>
      </c>
      <c r="O2" s="122" t="s">
        <v>108</v>
      </c>
      <c r="P2" s="122" t="s">
        <v>142</v>
      </c>
      <c r="Q2" s="122" t="s">
        <v>143</v>
      </c>
      <c r="R2" s="122" t="s">
        <v>144</v>
      </c>
      <c r="S2" s="122" t="s">
        <v>145</v>
      </c>
      <c r="T2" s="122" t="s">
        <v>146</v>
      </c>
      <c r="U2" s="70" t="s">
        <v>122</v>
      </c>
      <c r="V2" s="70" t="s">
        <v>123</v>
      </c>
      <c r="W2" s="70" t="s">
        <v>124</v>
      </c>
      <c r="X2" s="122" t="s">
        <v>141</v>
      </c>
      <c r="Y2" s="122" t="s">
        <v>109</v>
      </c>
      <c r="Z2" s="122" t="s">
        <v>108</v>
      </c>
      <c r="AA2" s="122" t="s">
        <v>142</v>
      </c>
      <c r="AB2" s="122" t="s">
        <v>143</v>
      </c>
      <c r="AC2" s="122" t="s">
        <v>144</v>
      </c>
      <c r="AD2" s="122" t="s">
        <v>145</v>
      </c>
      <c r="AE2" s="122" t="s">
        <v>146</v>
      </c>
      <c r="AF2" s="70" t="s">
        <v>122</v>
      </c>
      <c r="AG2" s="70" t="s">
        <v>123</v>
      </c>
      <c r="AH2" s="70" t="s">
        <v>124</v>
      </c>
    </row>
    <row r="3" spans="1:34" x14ac:dyDescent="0.2">
      <c r="A3" s="66">
        <v>1</v>
      </c>
      <c r="B3" s="68"/>
      <c r="C3" s="31"/>
      <c r="D3" s="31"/>
      <c r="E3" s="66"/>
      <c r="F3" s="66"/>
      <c r="G3" s="66"/>
      <c r="H3" s="66"/>
      <c r="I3" s="66"/>
      <c r="J3" s="67">
        <f t="shared" ref="J3:J49" si="0">SUM(B3:I3)</f>
        <v>0</v>
      </c>
      <c r="K3" s="69">
        <f>IRAG!$BF6</f>
        <v>0</v>
      </c>
      <c r="L3" s="73" t="e">
        <f t="shared" ref="L3:L49" si="1">J3/K3</f>
        <v>#DIV/0!</v>
      </c>
      <c r="M3" s="31"/>
      <c r="N3" s="31"/>
      <c r="O3" s="31"/>
      <c r="P3" s="31"/>
      <c r="Q3" s="31"/>
      <c r="R3" s="31"/>
      <c r="S3" s="31"/>
      <c r="T3" s="31"/>
      <c r="U3" s="78">
        <f t="shared" ref="U3:U49" si="2">SUM(M3:T3)</f>
        <v>0</v>
      </c>
      <c r="V3" s="69">
        <f>IRAG!$BF6</f>
        <v>0</v>
      </c>
      <c r="W3" s="73" t="e">
        <f t="shared" ref="W3" si="3">U3/V3</f>
        <v>#DIV/0!</v>
      </c>
      <c r="X3" s="68"/>
      <c r="Y3" s="31"/>
      <c r="Z3" s="31"/>
      <c r="AA3" s="66"/>
      <c r="AB3" s="66"/>
      <c r="AC3" s="66"/>
      <c r="AD3" s="66"/>
      <c r="AE3" s="66"/>
      <c r="AF3" s="74">
        <f t="shared" ref="AF3:AF49" si="4">SUM(X3:AE3)</f>
        <v>0</v>
      </c>
      <c r="AG3" s="69">
        <f>IRAG!$BF6</f>
        <v>0</v>
      </c>
      <c r="AH3" s="73" t="e">
        <f t="shared" ref="AH3" si="5">AF3/AG3</f>
        <v>#DIV/0!</v>
      </c>
    </row>
    <row r="4" spans="1:34" x14ac:dyDescent="0.2">
      <c r="A4" s="66">
        <v>2</v>
      </c>
      <c r="B4" s="68"/>
      <c r="C4" s="31"/>
      <c r="D4" s="31"/>
      <c r="E4" s="66"/>
      <c r="F4" s="66"/>
      <c r="G4" s="66"/>
      <c r="H4" s="66"/>
      <c r="I4" s="66"/>
      <c r="J4" s="67">
        <f t="shared" si="0"/>
        <v>0</v>
      </c>
      <c r="K4" s="69">
        <f>IRAG!$BF7</f>
        <v>0</v>
      </c>
      <c r="L4" s="73" t="e">
        <f t="shared" si="1"/>
        <v>#DIV/0!</v>
      </c>
      <c r="M4" s="31"/>
      <c r="N4" s="31"/>
      <c r="O4" s="31"/>
      <c r="P4" s="31"/>
      <c r="Q4" s="31"/>
      <c r="R4" s="31"/>
      <c r="S4" s="31"/>
      <c r="T4" s="31"/>
      <c r="U4" s="78">
        <f t="shared" si="2"/>
        <v>0</v>
      </c>
      <c r="V4" s="69">
        <f>IRAG!$BF7</f>
        <v>0</v>
      </c>
      <c r="W4" s="73" t="e">
        <f t="shared" ref="W4" si="6">U4/V4</f>
        <v>#DIV/0!</v>
      </c>
      <c r="X4" s="68"/>
      <c r="Y4" s="31"/>
      <c r="Z4" s="31"/>
      <c r="AA4" s="66"/>
      <c r="AB4" s="66"/>
      <c r="AC4" s="66"/>
      <c r="AD4" s="66"/>
      <c r="AE4" s="66"/>
      <c r="AF4" s="74">
        <f t="shared" si="4"/>
        <v>0</v>
      </c>
      <c r="AG4" s="69">
        <f>IRAG!$BF7</f>
        <v>0</v>
      </c>
      <c r="AH4" s="73" t="e">
        <f t="shared" ref="AH4" si="7">AF4/AG4</f>
        <v>#DIV/0!</v>
      </c>
    </row>
    <row r="5" spans="1:34" x14ac:dyDescent="0.2">
      <c r="A5" s="66">
        <v>3</v>
      </c>
      <c r="B5" s="68"/>
      <c r="C5" s="31"/>
      <c r="D5" s="31"/>
      <c r="E5" s="66"/>
      <c r="F5" s="66"/>
      <c r="G5" s="66"/>
      <c r="H5" s="66"/>
      <c r="I5" s="66"/>
      <c r="J5" s="67">
        <f t="shared" si="0"/>
        <v>0</v>
      </c>
      <c r="K5" s="69">
        <f>IRAG!$BF8</f>
        <v>0</v>
      </c>
      <c r="L5" s="73" t="e">
        <f t="shared" si="1"/>
        <v>#DIV/0!</v>
      </c>
      <c r="M5" s="31"/>
      <c r="N5" s="31"/>
      <c r="O5" s="31"/>
      <c r="P5" s="31"/>
      <c r="Q5" s="31"/>
      <c r="R5" s="31"/>
      <c r="S5" s="31"/>
      <c r="T5" s="31"/>
      <c r="U5" s="78">
        <f t="shared" si="2"/>
        <v>0</v>
      </c>
      <c r="V5" s="69">
        <f>IRAG!$BF8</f>
        <v>0</v>
      </c>
      <c r="W5" s="73" t="e">
        <f t="shared" ref="W5" si="8">U5/V5</f>
        <v>#DIV/0!</v>
      </c>
      <c r="X5" s="68"/>
      <c r="Y5" s="31"/>
      <c r="Z5" s="31"/>
      <c r="AA5" s="66"/>
      <c r="AB5" s="66"/>
      <c r="AC5" s="66"/>
      <c r="AD5" s="66"/>
      <c r="AE5" s="66"/>
      <c r="AF5" s="74">
        <f t="shared" si="4"/>
        <v>0</v>
      </c>
      <c r="AG5" s="69">
        <f>IRAG!$BF8</f>
        <v>0</v>
      </c>
      <c r="AH5" s="73" t="e">
        <f t="shared" ref="AH5" si="9">AF5/AG5</f>
        <v>#DIV/0!</v>
      </c>
    </row>
    <row r="6" spans="1:34" x14ac:dyDescent="0.2">
      <c r="A6" s="66">
        <v>4</v>
      </c>
      <c r="B6" s="68"/>
      <c r="C6" s="31"/>
      <c r="D6" s="31"/>
      <c r="E6" s="66"/>
      <c r="F6" s="66"/>
      <c r="G6" s="66"/>
      <c r="H6" s="66"/>
      <c r="I6" s="66"/>
      <c r="J6" s="67">
        <f t="shared" si="0"/>
        <v>0</v>
      </c>
      <c r="K6" s="69">
        <f>IRAG!$BF9</f>
        <v>0</v>
      </c>
      <c r="L6" s="73" t="e">
        <f t="shared" si="1"/>
        <v>#DIV/0!</v>
      </c>
      <c r="M6" s="31"/>
      <c r="N6" s="31"/>
      <c r="O6" s="31"/>
      <c r="P6" s="31"/>
      <c r="Q6" s="31"/>
      <c r="R6" s="31"/>
      <c r="S6" s="31"/>
      <c r="T6" s="31"/>
      <c r="U6" s="78">
        <f t="shared" si="2"/>
        <v>0</v>
      </c>
      <c r="V6" s="69">
        <f>IRAG!$BF9</f>
        <v>0</v>
      </c>
      <c r="W6" s="73" t="e">
        <f t="shared" ref="W6" si="10">U6/V6</f>
        <v>#DIV/0!</v>
      </c>
      <c r="X6" s="68"/>
      <c r="Y6" s="31"/>
      <c r="Z6" s="31"/>
      <c r="AA6" s="66"/>
      <c r="AB6" s="66"/>
      <c r="AC6" s="66"/>
      <c r="AD6" s="66"/>
      <c r="AE6" s="66"/>
      <c r="AF6" s="74">
        <f t="shared" si="4"/>
        <v>0</v>
      </c>
      <c r="AG6" s="69">
        <f>IRAG!$BF9</f>
        <v>0</v>
      </c>
      <c r="AH6" s="73" t="e">
        <f t="shared" ref="AH6" si="11">AF6/AG6</f>
        <v>#DIV/0!</v>
      </c>
    </row>
    <row r="7" spans="1:34" x14ac:dyDescent="0.2">
      <c r="A7" s="66">
        <v>5</v>
      </c>
      <c r="B7" s="68"/>
      <c r="C7" s="31"/>
      <c r="D7" s="31"/>
      <c r="E7" s="66"/>
      <c r="F7" s="66"/>
      <c r="G7" s="66"/>
      <c r="H7" s="66"/>
      <c r="I7" s="66"/>
      <c r="J7" s="67">
        <f t="shared" si="0"/>
        <v>0</v>
      </c>
      <c r="K7" s="69">
        <f>IRAG!$BF10</f>
        <v>0</v>
      </c>
      <c r="L7" s="73" t="e">
        <f t="shared" si="1"/>
        <v>#DIV/0!</v>
      </c>
      <c r="M7" s="31"/>
      <c r="N7" s="31"/>
      <c r="O7" s="31"/>
      <c r="P7" s="31"/>
      <c r="Q7" s="31"/>
      <c r="R7" s="31"/>
      <c r="S7" s="31"/>
      <c r="T7" s="31"/>
      <c r="U7" s="78">
        <f t="shared" si="2"/>
        <v>0</v>
      </c>
      <c r="V7" s="69">
        <f>IRAG!$BF10</f>
        <v>0</v>
      </c>
      <c r="W7" s="73" t="e">
        <f t="shared" ref="W7" si="12">U7/V7</f>
        <v>#DIV/0!</v>
      </c>
      <c r="X7" s="68"/>
      <c r="Y7" s="31"/>
      <c r="Z7" s="31"/>
      <c r="AA7" s="66"/>
      <c r="AB7" s="66"/>
      <c r="AC7" s="66"/>
      <c r="AD7" s="66"/>
      <c r="AE7" s="66"/>
      <c r="AF7" s="74">
        <f t="shared" si="4"/>
        <v>0</v>
      </c>
      <c r="AG7" s="69">
        <f>IRAG!$BF10</f>
        <v>0</v>
      </c>
      <c r="AH7" s="73" t="e">
        <f t="shared" ref="AH7" si="13">AF7/AG7</f>
        <v>#DIV/0!</v>
      </c>
    </row>
    <row r="8" spans="1:34" x14ac:dyDescent="0.2">
      <c r="A8" s="66">
        <v>6</v>
      </c>
      <c r="B8" s="68"/>
      <c r="C8" s="31"/>
      <c r="D8" s="31"/>
      <c r="E8" s="66"/>
      <c r="F8" s="66"/>
      <c r="G8" s="66"/>
      <c r="H8" s="66"/>
      <c r="I8" s="66"/>
      <c r="J8" s="67">
        <f t="shared" si="0"/>
        <v>0</v>
      </c>
      <c r="K8" s="69">
        <f>IRAG!$BF11</f>
        <v>0</v>
      </c>
      <c r="L8" s="73" t="e">
        <f t="shared" si="1"/>
        <v>#DIV/0!</v>
      </c>
      <c r="M8" s="31"/>
      <c r="N8" s="31"/>
      <c r="O8" s="31"/>
      <c r="P8" s="31"/>
      <c r="Q8" s="31"/>
      <c r="R8" s="31"/>
      <c r="S8" s="31"/>
      <c r="T8" s="31"/>
      <c r="U8" s="78">
        <f t="shared" si="2"/>
        <v>0</v>
      </c>
      <c r="V8" s="69">
        <f>IRAG!$BF11</f>
        <v>0</v>
      </c>
      <c r="W8" s="73" t="e">
        <f t="shared" ref="W8" si="14">U8/V8</f>
        <v>#DIV/0!</v>
      </c>
      <c r="X8" s="68"/>
      <c r="Y8" s="31"/>
      <c r="Z8" s="31"/>
      <c r="AA8" s="66"/>
      <c r="AB8" s="66"/>
      <c r="AC8" s="66"/>
      <c r="AD8" s="66"/>
      <c r="AE8" s="66"/>
      <c r="AF8" s="74">
        <f t="shared" si="4"/>
        <v>0</v>
      </c>
      <c r="AG8" s="69">
        <f>IRAG!$BF11</f>
        <v>0</v>
      </c>
      <c r="AH8" s="73" t="e">
        <f t="shared" ref="AH8" si="15">AF8/AG8</f>
        <v>#DIV/0!</v>
      </c>
    </row>
    <row r="9" spans="1:34" x14ac:dyDescent="0.2">
      <c r="A9" s="66">
        <v>7</v>
      </c>
      <c r="B9" s="68"/>
      <c r="C9" s="31"/>
      <c r="D9" s="31"/>
      <c r="E9" s="66"/>
      <c r="F9" s="66"/>
      <c r="G9" s="66"/>
      <c r="H9" s="66"/>
      <c r="I9" s="66"/>
      <c r="J9" s="67">
        <f t="shared" si="0"/>
        <v>0</v>
      </c>
      <c r="K9" s="69">
        <f>IRAG!$BF12</f>
        <v>0</v>
      </c>
      <c r="L9" s="73" t="e">
        <f t="shared" si="1"/>
        <v>#DIV/0!</v>
      </c>
      <c r="M9" s="31"/>
      <c r="N9" s="31"/>
      <c r="O9" s="31"/>
      <c r="P9" s="31"/>
      <c r="Q9" s="31"/>
      <c r="R9" s="31"/>
      <c r="S9" s="31"/>
      <c r="T9" s="31"/>
      <c r="U9" s="78">
        <f t="shared" si="2"/>
        <v>0</v>
      </c>
      <c r="V9" s="69">
        <f>IRAG!$BF12</f>
        <v>0</v>
      </c>
      <c r="W9" s="73" t="e">
        <f t="shared" ref="W9" si="16">U9/V9</f>
        <v>#DIV/0!</v>
      </c>
      <c r="X9" s="68"/>
      <c r="Y9" s="31"/>
      <c r="Z9" s="31"/>
      <c r="AA9" s="66"/>
      <c r="AB9" s="66"/>
      <c r="AC9" s="66"/>
      <c r="AD9" s="66"/>
      <c r="AE9" s="66"/>
      <c r="AF9" s="74">
        <f t="shared" si="4"/>
        <v>0</v>
      </c>
      <c r="AG9" s="69">
        <f>IRAG!$BF12</f>
        <v>0</v>
      </c>
      <c r="AH9" s="73" t="e">
        <f t="shared" ref="AH9" si="17">AF9/AG9</f>
        <v>#DIV/0!</v>
      </c>
    </row>
    <row r="10" spans="1:34" x14ac:dyDescent="0.2">
      <c r="A10" s="66">
        <v>8</v>
      </c>
      <c r="B10" s="68"/>
      <c r="C10" s="31"/>
      <c r="D10" s="31"/>
      <c r="E10" s="66"/>
      <c r="F10" s="66"/>
      <c r="G10" s="66"/>
      <c r="H10" s="66"/>
      <c r="I10" s="66"/>
      <c r="J10" s="67">
        <f t="shared" si="0"/>
        <v>0</v>
      </c>
      <c r="K10" s="69">
        <f>IRAG!$BF13</f>
        <v>0</v>
      </c>
      <c r="L10" s="73" t="e">
        <f t="shared" si="1"/>
        <v>#DIV/0!</v>
      </c>
      <c r="M10" s="31"/>
      <c r="N10" s="31"/>
      <c r="O10" s="31"/>
      <c r="P10" s="31"/>
      <c r="Q10" s="31"/>
      <c r="R10" s="31"/>
      <c r="S10" s="31"/>
      <c r="T10" s="31"/>
      <c r="U10" s="78">
        <f t="shared" si="2"/>
        <v>0</v>
      </c>
      <c r="V10" s="69">
        <f>IRAG!$BF13</f>
        <v>0</v>
      </c>
      <c r="W10" s="73" t="e">
        <f t="shared" ref="W10" si="18">U10/V10</f>
        <v>#DIV/0!</v>
      </c>
      <c r="X10" s="68"/>
      <c r="Y10" s="31"/>
      <c r="Z10" s="31"/>
      <c r="AA10" s="66"/>
      <c r="AB10" s="66"/>
      <c r="AC10" s="66"/>
      <c r="AD10" s="66"/>
      <c r="AE10" s="66"/>
      <c r="AF10" s="74">
        <f t="shared" si="4"/>
        <v>0</v>
      </c>
      <c r="AG10" s="69">
        <f>IRAG!$BF13</f>
        <v>0</v>
      </c>
      <c r="AH10" s="73" t="e">
        <f t="shared" ref="AH10" si="19">AF10/AG10</f>
        <v>#DIV/0!</v>
      </c>
    </row>
    <row r="11" spans="1:34" x14ac:dyDescent="0.2">
      <c r="A11" s="66">
        <v>9</v>
      </c>
      <c r="B11" s="68"/>
      <c r="C11" s="31"/>
      <c r="D11" s="31"/>
      <c r="E11" s="66"/>
      <c r="F11" s="66"/>
      <c r="G11" s="66"/>
      <c r="H11" s="66"/>
      <c r="I11" s="66"/>
      <c r="J11" s="67">
        <f t="shared" si="0"/>
        <v>0</v>
      </c>
      <c r="K11" s="69">
        <f>IRAG!$BF14</f>
        <v>0</v>
      </c>
      <c r="L11" s="73" t="e">
        <f t="shared" si="1"/>
        <v>#DIV/0!</v>
      </c>
      <c r="M11" s="31"/>
      <c r="N11" s="31"/>
      <c r="O11" s="31"/>
      <c r="P11" s="31"/>
      <c r="Q11" s="31"/>
      <c r="R11" s="31"/>
      <c r="S11" s="31"/>
      <c r="T11" s="31"/>
      <c r="U11" s="78">
        <f t="shared" si="2"/>
        <v>0</v>
      </c>
      <c r="V11" s="69">
        <f>IRAG!$BF14</f>
        <v>0</v>
      </c>
      <c r="W11" s="73" t="e">
        <f t="shared" ref="W11" si="20">U11/V11</f>
        <v>#DIV/0!</v>
      </c>
      <c r="X11" s="68"/>
      <c r="Y11" s="31"/>
      <c r="Z11" s="31"/>
      <c r="AA11" s="66"/>
      <c r="AB11" s="66"/>
      <c r="AC11" s="66"/>
      <c r="AD11" s="66"/>
      <c r="AE11" s="66"/>
      <c r="AF11" s="74">
        <f t="shared" si="4"/>
        <v>0</v>
      </c>
      <c r="AG11" s="69">
        <f>IRAG!$BF14</f>
        <v>0</v>
      </c>
      <c r="AH11" s="73" t="e">
        <f t="shared" ref="AH11" si="21">AF11/AG11</f>
        <v>#DIV/0!</v>
      </c>
    </row>
    <row r="12" spans="1:34" x14ac:dyDescent="0.2">
      <c r="A12" s="66">
        <v>10</v>
      </c>
      <c r="B12" s="68"/>
      <c r="C12" s="31"/>
      <c r="D12" s="31"/>
      <c r="E12" s="66"/>
      <c r="F12" s="66"/>
      <c r="G12" s="66"/>
      <c r="H12" s="66"/>
      <c r="I12" s="66"/>
      <c r="J12" s="67">
        <f t="shared" si="0"/>
        <v>0</v>
      </c>
      <c r="K12" s="69">
        <f>IRAG!$BF15</f>
        <v>0</v>
      </c>
      <c r="L12" s="73" t="e">
        <f t="shared" si="1"/>
        <v>#DIV/0!</v>
      </c>
      <c r="M12" s="31"/>
      <c r="N12" s="31"/>
      <c r="O12" s="31"/>
      <c r="P12" s="31"/>
      <c r="Q12" s="31"/>
      <c r="R12" s="31"/>
      <c r="S12" s="31"/>
      <c r="T12" s="31"/>
      <c r="U12" s="78">
        <f t="shared" si="2"/>
        <v>0</v>
      </c>
      <c r="V12" s="69">
        <f>IRAG!$BF15</f>
        <v>0</v>
      </c>
      <c r="W12" s="73" t="e">
        <f t="shared" ref="W12" si="22">U12/V12</f>
        <v>#DIV/0!</v>
      </c>
      <c r="X12" s="68"/>
      <c r="Y12" s="31"/>
      <c r="Z12" s="31"/>
      <c r="AA12" s="66"/>
      <c r="AB12" s="66"/>
      <c r="AC12" s="66"/>
      <c r="AD12" s="66"/>
      <c r="AE12" s="66"/>
      <c r="AF12" s="74">
        <f t="shared" si="4"/>
        <v>0</v>
      </c>
      <c r="AG12" s="69">
        <f>IRAG!$BF15</f>
        <v>0</v>
      </c>
      <c r="AH12" s="73" t="e">
        <f t="shared" ref="AH12" si="23">AF12/AG12</f>
        <v>#DIV/0!</v>
      </c>
    </row>
    <row r="13" spans="1:34" x14ac:dyDescent="0.2">
      <c r="A13" s="66">
        <v>11</v>
      </c>
      <c r="B13" s="68"/>
      <c r="C13" s="31"/>
      <c r="D13" s="31"/>
      <c r="E13" s="66"/>
      <c r="F13" s="66"/>
      <c r="G13" s="66"/>
      <c r="H13" s="66"/>
      <c r="I13" s="66"/>
      <c r="J13" s="67">
        <f t="shared" si="0"/>
        <v>0</v>
      </c>
      <c r="K13" s="69">
        <f>IRAG!$BF16</f>
        <v>0</v>
      </c>
      <c r="L13" s="73" t="e">
        <f t="shared" si="1"/>
        <v>#DIV/0!</v>
      </c>
      <c r="M13" s="31"/>
      <c r="N13" s="31"/>
      <c r="O13" s="31"/>
      <c r="P13" s="31"/>
      <c r="Q13" s="31"/>
      <c r="R13" s="31"/>
      <c r="S13" s="31"/>
      <c r="T13" s="31"/>
      <c r="U13" s="78">
        <f t="shared" si="2"/>
        <v>0</v>
      </c>
      <c r="V13" s="69">
        <f>IRAG!$BF16</f>
        <v>0</v>
      </c>
      <c r="W13" s="73" t="e">
        <f t="shared" ref="W13" si="24">U13/V13</f>
        <v>#DIV/0!</v>
      </c>
      <c r="X13" s="68"/>
      <c r="Y13" s="31"/>
      <c r="Z13" s="31"/>
      <c r="AA13" s="66"/>
      <c r="AB13" s="66"/>
      <c r="AC13" s="66"/>
      <c r="AD13" s="66"/>
      <c r="AE13" s="66"/>
      <c r="AF13" s="74">
        <f t="shared" si="4"/>
        <v>0</v>
      </c>
      <c r="AG13" s="69">
        <f>IRAG!$BF16</f>
        <v>0</v>
      </c>
      <c r="AH13" s="73" t="e">
        <f t="shared" ref="AH13" si="25">AF13/AG13</f>
        <v>#DIV/0!</v>
      </c>
    </row>
    <row r="14" spans="1:34" x14ac:dyDescent="0.2">
      <c r="A14" s="66">
        <v>12</v>
      </c>
      <c r="B14" s="68"/>
      <c r="C14" s="31"/>
      <c r="D14" s="31"/>
      <c r="E14" s="66"/>
      <c r="F14" s="66"/>
      <c r="G14" s="66"/>
      <c r="H14" s="66"/>
      <c r="I14" s="66"/>
      <c r="J14" s="67">
        <f t="shared" si="0"/>
        <v>0</v>
      </c>
      <c r="K14" s="69">
        <f>IRAG!$BF17</f>
        <v>0</v>
      </c>
      <c r="L14" s="73" t="e">
        <f t="shared" si="1"/>
        <v>#DIV/0!</v>
      </c>
      <c r="M14" s="31"/>
      <c r="N14" s="31"/>
      <c r="O14" s="31"/>
      <c r="P14" s="31"/>
      <c r="Q14" s="31"/>
      <c r="R14" s="31"/>
      <c r="S14" s="31"/>
      <c r="T14" s="31"/>
      <c r="U14" s="78">
        <f t="shared" si="2"/>
        <v>0</v>
      </c>
      <c r="V14" s="69">
        <f>IRAG!$BF17</f>
        <v>0</v>
      </c>
      <c r="W14" s="73" t="e">
        <f t="shared" ref="W14" si="26">U14/V14</f>
        <v>#DIV/0!</v>
      </c>
      <c r="X14" s="68"/>
      <c r="Y14" s="31"/>
      <c r="Z14" s="31"/>
      <c r="AA14" s="66"/>
      <c r="AB14" s="66"/>
      <c r="AC14" s="66"/>
      <c r="AD14" s="66"/>
      <c r="AE14" s="66"/>
      <c r="AF14" s="74">
        <f t="shared" si="4"/>
        <v>0</v>
      </c>
      <c r="AG14" s="69">
        <f>IRAG!$BF17</f>
        <v>0</v>
      </c>
      <c r="AH14" s="73" t="e">
        <f t="shared" ref="AH14" si="27">AF14/AG14</f>
        <v>#DIV/0!</v>
      </c>
    </row>
    <row r="15" spans="1:34" x14ac:dyDescent="0.2">
      <c r="A15" s="66">
        <v>13</v>
      </c>
      <c r="B15" s="68"/>
      <c r="C15" s="31"/>
      <c r="D15" s="31"/>
      <c r="E15" s="66"/>
      <c r="F15" s="66"/>
      <c r="G15" s="66"/>
      <c r="H15" s="66"/>
      <c r="I15" s="66"/>
      <c r="J15" s="67">
        <f t="shared" si="0"/>
        <v>0</v>
      </c>
      <c r="K15" s="69">
        <f>IRAG!$BF18</f>
        <v>0</v>
      </c>
      <c r="L15" s="73" t="e">
        <f t="shared" si="1"/>
        <v>#DIV/0!</v>
      </c>
      <c r="M15" s="31"/>
      <c r="N15" s="31"/>
      <c r="O15" s="31"/>
      <c r="P15" s="31"/>
      <c r="Q15" s="31"/>
      <c r="R15" s="31"/>
      <c r="S15" s="31"/>
      <c r="T15" s="31"/>
      <c r="U15" s="78">
        <f t="shared" si="2"/>
        <v>0</v>
      </c>
      <c r="V15" s="69">
        <f>IRAG!$BF18</f>
        <v>0</v>
      </c>
      <c r="W15" s="73" t="e">
        <f t="shared" ref="W15" si="28">U15/V15</f>
        <v>#DIV/0!</v>
      </c>
      <c r="X15" s="68"/>
      <c r="Y15" s="31"/>
      <c r="Z15" s="31"/>
      <c r="AA15" s="66"/>
      <c r="AB15" s="66"/>
      <c r="AC15" s="66"/>
      <c r="AD15" s="66"/>
      <c r="AE15" s="66"/>
      <c r="AF15" s="74">
        <f t="shared" si="4"/>
        <v>0</v>
      </c>
      <c r="AG15" s="69">
        <f>IRAG!$BF18</f>
        <v>0</v>
      </c>
      <c r="AH15" s="73" t="e">
        <f t="shared" ref="AH15" si="29">AF15/AG15</f>
        <v>#DIV/0!</v>
      </c>
    </row>
    <row r="16" spans="1:34" x14ac:dyDescent="0.2">
      <c r="A16" s="66">
        <v>14</v>
      </c>
      <c r="B16" s="68"/>
      <c r="C16" s="31"/>
      <c r="D16" s="31"/>
      <c r="E16" s="66"/>
      <c r="F16" s="66"/>
      <c r="G16" s="66"/>
      <c r="H16" s="66"/>
      <c r="I16" s="66"/>
      <c r="J16" s="67">
        <f t="shared" si="0"/>
        <v>0</v>
      </c>
      <c r="K16" s="69">
        <f>IRAG!$BF19</f>
        <v>0</v>
      </c>
      <c r="L16" s="73" t="e">
        <f t="shared" si="1"/>
        <v>#DIV/0!</v>
      </c>
      <c r="M16" s="31"/>
      <c r="N16" s="31"/>
      <c r="O16" s="31"/>
      <c r="P16" s="31"/>
      <c r="Q16" s="31"/>
      <c r="R16" s="31"/>
      <c r="S16" s="31"/>
      <c r="T16" s="31"/>
      <c r="U16" s="78">
        <f t="shared" si="2"/>
        <v>0</v>
      </c>
      <c r="V16" s="69">
        <f>IRAG!$BF19</f>
        <v>0</v>
      </c>
      <c r="W16" s="73" t="e">
        <f t="shared" ref="W16" si="30">U16/V16</f>
        <v>#DIV/0!</v>
      </c>
      <c r="X16" s="68"/>
      <c r="Y16" s="31"/>
      <c r="Z16" s="31"/>
      <c r="AA16" s="66"/>
      <c r="AB16" s="66"/>
      <c r="AC16" s="66"/>
      <c r="AD16" s="66"/>
      <c r="AE16" s="66"/>
      <c r="AF16" s="74">
        <f t="shared" si="4"/>
        <v>0</v>
      </c>
      <c r="AG16" s="69">
        <f>IRAG!$BF19</f>
        <v>0</v>
      </c>
      <c r="AH16" s="73" t="e">
        <f t="shared" ref="AH16" si="31">AF16/AG16</f>
        <v>#DIV/0!</v>
      </c>
    </row>
    <row r="17" spans="1:34" x14ac:dyDescent="0.2">
      <c r="A17" s="66">
        <v>15</v>
      </c>
      <c r="B17" s="68"/>
      <c r="C17" s="31"/>
      <c r="D17" s="31"/>
      <c r="E17" s="66"/>
      <c r="F17" s="66"/>
      <c r="G17" s="66"/>
      <c r="H17" s="66"/>
      <c r="I17" s="66"/>
      <c r="J17" s="67">
        <f t="shared" si="0"/>
        <v>0</v>
      </c>
      <c r="K17" s="69">
        <f>IRAG!$BF20</f>
        <v>0</v>
      </c>
      <c r="L17" s="73" t="e">
        <f t="shared" si="1"/>
        <v>#DIV/0!</v>
      </c>
      <c r="M17" s="31"/>
      <c r="N17" s="31"/>
      <c r="O17" s="31"/>
      <c r="P17" s="31"/>
      <c r="Q17" s="31"/>
      <c r="R17" s="31"/>
      <c r="S17" s="31"/>
      <c r="T17" s="31"/>
      <c r="U17" s="78">
        <f t="shared" si="2"/>
        <v>0</v>
      </c>
      <c r="V17" s="69">
        <f>IRAG!$BF20</f>
        <v>0</v>
      </c>
      <c r="W17" s="73" t="e">
        <f t="shared" ref="W17" si="32">U17/V17</f>
        <v>#DIV/0!</v>
      </c>
      <c r="X17" s="68"/>
      <c r="Y17" s="31"/>
      <c r="Z17" s="31"/>
      <c r="AA17" s="66"/>
      <c r="AB17" s="66"/>
      <c r="AC17" s="66"/>
      <c r="AD17" s="66"/>
      <c r="AE17" s="66"/>
      <c r="AF17" s="74">
        <f t="shared" si="4"/>
        <v>0</v>
      </c>
      <c r="AG17" s="69">
        <f>IRAG!$BF20</f>
        <v>0</v>
      </c>
      <c r="AH17" s="73" t="e">
        <f t="shared" ref="AH17" si="33">AF17/AG17</f>
        <v>#DIV/0!</v>
      </c>
    </row>
    <row r="18" spans="1:34" x14ac:dyDescent="0.2">
      <c r="A18" s="66">
        <v>16</v>
      </c>
      <c r="B18" s="68"/>
      <c r="C18" s="31"/>
      <c r="D18" s="31"/>
      <c r="E18" s="66"/>
      <c r="F18" s="66"/>
      <c r="G18" s="66"/>
      <c r="H18" s="66"/>
      <c r="I18" s="66"/>
      <c r="J18" s="67">
        <f t="shared" si="0"/>
        <v>0</v>
      </c>
      <c r="K18" s="69">
        <f>IRAG!$BF21</f>
        <v>0</v>
      </c>
      <c r="L18" s="73" t="e">
        <f t="shared" si="1"/>
        <v>#DIV/0!</v>
      </c>
      <c r="M18" s="31"/>
      <c r="N18" s="31"/>
      <c r="O18" s="31"/>
      <c r="P18" s="31"/>
      <c r="Q18" s="31"/>
      <c r="R18" s="31"/>
      <c r="S18" s="31"/>
      <c r="T18" s="31"/>
      <c r="U18" s="78">
        <f t="shared" si="2"/>
        <v>0</v>
      </c>
      <c r="V18" s="69">
        <f>IRAG!$BF21</f>
        <v>0</v>
      </c>
      <c r="W18" s="73" t="e">
        <f t="shared" ref="W18" si="34">U18/V18</f>
        <v>#DIV/0!</v>
      </c>
      <c r="X18" s="68"/>
      <c r="Y18" s="31"/>
      <c r="Z18" s="31"/>
      <c r="AA18" s="66"/>
      <c r="AB18" s="66"/>
      <c r="AC18" s="66"/>
      <c r="AD18" s="66"/>
      <c r="AE18" s="66"/>
      <c r="AF18" s="74">
        <f t="shared" si="4"/>
        <v>0</v>
      </c>
      <c r="AG18" s="69">
        <f>IRAG!$BF21</f>
        <v>0</v>
      </c>
      <c r="AH18" s="73" t="e">
        <f t="shared" ref="AH18" si="35">AF18/AG18</f>
        <v>#DIV/0!</v>
      </c>
    </row>
    <row r="19" spans="1:34" x14ac:dyDescent="0.2">
      <c r="A19" s="66">
        <v>17</v>
      </c>
      <c r="B19" s="68"/>
      <c r="C19" s="31"/>
      <c r="D19" s="31"/>
      <c r="E19" s="66"/>
      <c r="F19" s="66"/>
      <c r="G19" s="66"/>
      <c r="H19" s="66"/>
      <c r="I19" s="66"/>
      <c r="J19" s="67">
        <f t="shared" si="0"/>
        <v>0</v>
      </c>
      <c r="K19" s="69">
        <f>IRAG!$BF22</f>
        <v>0</v>
      </c>
      <c r="L19" s="73" t="e">
        <f t="shared" si="1"/>
        <v>#DIV/0!</v>
      </c>
      <c r="M19" s="31"/>
      <c r="N19" s="31"/>
      <c r="O19" s="31"/>
      <c r="P19" s="31"/>
      <c r="Q19" s="31"/>
      <c r="R19" s="31"/>
      <c r="S19" s="31"/>
      <c r="T19" s="31"/>
      <c r="U19" s="78">
        <f t="shared" si="2"/>
        <v>0</v>
      </c>
      <c r="V19" s="69">
        <f>IRAG!$BF22</f>
        <v>0</v>
      </c>
      <c r="W19" s="73" t="e">
        <f t="shared" ref="W19" si="36">U19/V19</f>
        <v>#DIV/0!</v>
      </c>
      <c r="X19" s="68"/>
      <c r="Y19" s="31"/>
      <c r="Z19" s="31"/>
      <c r="AA19" s="66"/>
      <c r="AB19" s="66"/>
      <c r="AC19" s="66"/>
      <c r="AD19" s="66"/>
      <c r="AE19" s="66"/>
      <c r="AF19" s="74">
        <f t="shared" si="4"/>
        <v>0</v>
      </c>
      <c r="AG19" s="69">
        <f>IRAG!$BF22</f>
        <v>0</v>
      </c>
      <c r="AH19" s="73" t="e">
        <f t="shared" ref="AH19" si="37">AF19/AG19</f>
        <v>#DIV/0!</v>
      </c>
    </row>
    <row r="20" spans="1:34" x14ac:dyDescent="0.2">
      <c r="A20" s="66">
        <v>18</v>
      </c>
      <c r="B20" s="68"/>
      <c r="C20" s="31"/>
      <c r="D20" s="31"/>
      <c r="E20" s="66"/>
      <c r="F20" s="66"/>
      <c r="G20" s="66"/>
      <c r="H20" s="66"/>
      <c r="I20" s="66"/>
      <c r="J20" s="67">
        <f t="shared" si="0"/>
        <v>0</v>
      </c>
      <c r="K20" s="69">
        <f>IRAG!$BF23</f>
        <v>0</v>
      </c>
      <c r="L20" s="73" t="e">
        <f t="shared" si="1"/>
        <v>#DIV/0!</v>
      </c>
      <c r="M20" s="31"/>
      <c r="N20" s="31"/>
      <c r="O20" s="31"/>
      <c r="P20" s="31"/>
      <c r="Q20" s="31"/>
      <c r="R20" s="31"/>
      <c r="S20" s="31"/>
      <c r="T20" s="31"/>
      <c r="U20" s="78">
        <f t="shared" si="2"/>
        <v>0</v>
      </c>
      <c r="V20" s="69">
        <f>IRAG!$BF23</f>
        <v>0</v>
      </c>
      <c r="W20" s="73" t="e">
        <f t="shared" ref="W20" si="38">U20/V20</f>
        <v>#DIV/0!</v>
      </c>
      <c r="X20" s="68"/>
      <c r="Y20" s="31"/>
      <c r="Z20" s="31"/>
      <c r="AA20" s="66"/>
      <c r="AB20" s="66"/>
      <c r="AC20" s="66"/>
      <c r="AD20" s="66"/>
      <c r="AE20" s="66"/>
      <c r="AF20" s="74">
        <f t="shared" si="4"/>
        <v>0</v>
      </c>
      <c r="AG20" s="69">
        <f>IRAG!$BF23</f>
        <v>0</v>
      </c>
      <c r="AH20" s="73" t="e">
        <f t="shared" ref="AH20" si="39">AF20/AG20</f>
        <v>#DIV/0!</v>
      </c>
    </row>
    <row r="21" spans="1:34" x14ac:dyDescent="0.2">
      <c r="A21" s="66">
        <v>19</v>
      </c>
      <c r="B21" s="68"/>
      <c r="C21" s="31"/>
      <c r="D21" s="31"/>
      <c r="E21" s="66"/>
      <c r="F21" s="66"/>
      <c r="G21" s="66"/>
      <c r="H21" s="66"/>
      <c r="I21" s="66"/>
      <c r="J21" s="67">
        <f t="shared" si="0"/>
        <v>0</v>
      </c>
      <c r="K21" s="69">
        <f>IRAG!$BF24</f>
        <v>0</v>
      </c>
      <c r="L21" s="73" t="e">
        <f t="shared" si="1"/>
        <v>#DIV/0!</v>
      </c>
      <c r="M21" s="31"/>
      <c r="N21" s="31"/>
      <c r="O21" s="31"/>
      <c r="P21" s="31"/>
      <c r="Q21" s="31"/>
      <c r="R21" s="31"/>
      <c r="S21" s="31"/>
      <c r="T21" s="31"/>
      <c r="U21" s="78">
        <f t="shared" si="2"/>
        <v>0</v>
      </c>
      <c r="V21" s="69">
        <f>IRAG!$BF24</f>
        <v>0</v>
      </c>
      <c r="W21" s="73" t="e">
        <f t="shared" ref="W21" si="40">U21/V21</f>
        <v>#DIV/0!</v>
      </c>
      <c r="X21" s="68"/>
      <c r="Y21" s="31"/>
      <c r="Z21" s="31"/>
      <c r="AA21" s="66"/>
      <c r="AB21" s="66"/>
      <c r="AC21" s="66"/>
      <c r="AD21" s="66"/>
      <c r="AE21" s="66"/>
      <c r="AF21" s="74">
        <f t="shared" si="4"/>
        <v>0</v>
      </c>
      <c r="AG21" s="69">
        <f>IRAG!$BF24</f>
        <v>0</v>
      </c>
      <c r="AH21" s="73" t="e">
        <f t="shared" ref="AH21" si="41">AF21/AG21</f>
        <v>#DIV/0!</v>
      </c>
    </row>
    <row r="22" spans="1:34" x14ac:dyDescent="0.2">
      <c r="A22" s="66">
        <v>20</v>
      </c>
      <c r="B22" s="68"/>
      <c r="C22" s="31"/>
      <c r="D22" s="31"/>
      <c r="E22" s="66"/>
      <c r="F22" s="66"/>
      <c r="G22" s="66"/>
      <c r="H22" s="66"/>
      <c r="I22" s="66"/>
      <c r="J22" s="67">
        <f t="shared" si="0"/>
        <v>0</v>
      </c>
      <c r="K22" s="69">
        <f>IRAG!$BF25</f>
        <v>0</v>
      </c>
      <c r="L22" s="73" t="e">
        <f t="shared" si="1"/>
        <v>#DIV/0!</v>
      </c>
      <c r="M22" s="31"/>
      <c r="N22" s="31"/>
      <c r="O22" s="31"/>
      <c r="P22" s="31"/>
      <c r="Q22" s="31"/>
      <c r="R22" s="31"/>
      <c r="S22" s="31"/>
      <c r="T22" s="31"/>
      <c r="U22" s="78">
        <f t="shared" si="2"/>
        <v>0</v>
      </c>
      <c r="V22" s="69">
        <f>IRAG!$BF25</f>
        <v>0</v>
      </c>
      <c r="W22" s="73" t="e">
        <f t="shared" ref="W22" si="42">U22/V22</f>
        <v>#DIV/0!</v>
      </c>
      <c r="X22" s="68"/>
      <c r="Y22" s="31"/>
      <c r="Z22" s="31"/>
      <c r="AA22" s="66"/>
      <c r="AB22" s="66"/>
      <c r="AC22" s="66"/>
      <c r="AD22" s="66"/>
      <c r="AE22" s="66"/>
      <c r="AF22" s="74">
        <f t="shared" si="4"/>
        <v>0</v>
      </c>
      <c r="AG22" s="69">
        <f>IRAG!$BF25</f>
        <v>0</v>
      </c>
      <c r="AH22" s="73" t="e">
        <f t="shared" ref="AH22" si="43">AF22/AG22</f>
        <v>#DIV/0!</v>
      </c>
    </row>
    <row r="23" spans="1:34" x14ac:dyDescent="0.2">
      <c r="A23" s="66">
        <v>21</v>
      </c>
      <c r="B23" s="68"/>
      <c r="C23" s="31"/>
      <c r="D23" s="31"/>
      <c r="E23" s="66"/>
      <c r="F23" s="66"/>
      <c r="G23" s="66"/>
      <c r="H23" s="66"/>
      <c r="I23" s="66"/>
      <c r="J23" s="67">
        <f t="shared" si="0"/>
        <v>0</v>
      </c>
      <c r="K23" s="69">
        <f>IRAG!$BF26</f>
        <v>0</v>
      </c>
      <c r="L23" s="73" t="e">
        <f t="shared" si="1"/>
        <v>#DIV/0!</v>
      </c>
      <c r="M23" s="31"/>
      <c r="N23" s="31"/>
      <c r="O23" s="31"/>
      <c r="P23" s="31"/>
      <c r="Q23" s="31"/>
      <c r="R23" s="31"/>
      <c r="S23" s="31"/>
      <c r="T23" s="31"/>
      <c r="U23" s="78">
        <f t="shared" si="2"/>
        <v>0</v>
      </c>
      <c r="V23" s="69">
        <f>IRAG!$BF26</f>
        <v>0</v>
      </c>
      <c r="W23" s="73" t="e">
        <f t="shared" ref="W23" si="44">U23/V23</f>
        <v>#DIV/0!</v>
      </c>
      <c r="X23" s="68"/>
      <c r="Y23" s="31"/>
      <c r="Z23" s="31"/>
      <c r="AA23" s="66"/>
      <c r="AB23" s="66"/>
      <c r="AC23" s="66"/>
      <c r="AD23" s="66"/>
      <c r="AE23" s="66"/>
      <c r="AF23" s="74">
        <f t="shared" si="4"/>
        <v>0</v>
      </c>
      <c r="AG23" s="69">
        <f>IRAG!$BF26</f>
        <v>0</v>
      </c>
      <c r="AH23" s="73" t="e">
        <f t="shared" ref="AH23" si="45">AF23/AG23</f>
        <v>#DIV/0!</v>
      </c>
    </row>
    <row r="24" spans="1:34" x14ac:dyDescent="0.2">
      <c r="A24" s="66">
        <v>22</v>
      </c>
      <c r="B24" s="68"/>
      <c r="C24" s="31"/>
      <c r="D24" s="31"/>
      <c r="E24" s="66"/>
      <c r="F24" s="66"/>
      <c r="G24" s="66"/>
      <c r="H24" s="66"/>
      <c r="I24" s="66"/>
      <c r="J24" s="67">
        <f t="shared" si="0"/>
        <v>0</v>
      </c>
      <c r="K24" s="69">
        <f>IRAG!$BF27</f>
        <v>0</v>
      </c>
      <c r="L24" s="73" t="e">
        <f t="shared" si="1"/>
        <v>#DIV/0!</v>
      </c>
      <c r="M24" s="31"/>
      <c r="N24" s="31"/>
      <c r="O24" s="31"/>
      <c r="P24" s="31"/>
      <c r="Q24" s="31"/>
      <c r="R24" s="31"/>
      <c r="S24" s="31"/>
      <c r="T24" s="31"/>
      <c r="U24" s="78">
        <f t="shared" si="2"/>
        <v>0</v>
      </c>
      <c r="V24" s="69">
        <f>IRAG!$BF27</f>
        <v>0</v>
      </c>
      <c r="W24" s="73" t="e">
        <f t="shared" ref="W24" si="46">U24/V24</f>
        <v>#DIV/0!</v>
      </c>
      <c r="X24" s="68"/>
      <c r="Y24" s="31"/>
      <c r="Z24" s="31"/>
      <c r="AA24" s="66"/>
      <c r="AB24" s="66"/>
      <c r="AC24" s="66"/>
      <c r="AD24" s="66"/>
      <c r="AE24" s="66"/>
      <c r="AF24" s="74">
        <f t="shared" si="4"/>
        <v>0</v>
      </c>
      <c r="AG24" s="69">
        <f>IRAG!$BF27</f>
        <v>0</v>
      </c>
      <c r="AH24" s="73" t="e">
        <f t="shared" ref="AH24" si="47">AF24/AG24</f>
        <v>#DIV/0!</v>
      </c>
    </row>
    <row r="25" spans="1:34" x14ac:dyDescent="0.2">
      <c r="A25" s="66">
        <v>23</v>
      </c>
      <c r="B25" s="68"/>
      <c r="C25" s="31"/>
      <c r="D25" s="31"/>
      <c r="E25" s="66"/>
      <c r="F25" s="66"/>
      <c r="G25" s="66"/>
      <c r="H25" s="66"/>
      <c r="I25" s="66"/>
      <c r="J25" s="67">
        <f t="shared" si="0"/>
        <v>0</v>
      </c>
      <c r="K25" s="69">
        <f>IRAG!$BF28</f>
        <v>0</v>
      </c>
      <c r="L25" s="73" t="e">
        <f t="shared" si="1"/>
        <v>#DIV/0!</v>
      </c>
      <c r="M25" s="31"/>
      <c r="N25" s="31"/>
      <c r="O25" s="31"/>
      <c r="P25" s="31"/>
      <c r="Q25" s="31"/>
      <c r="R25" s="31"/>
      <c r="S25" s="31"/>
      <c r="T25" s="31"/>
      <c r="U25" s="78">
        <f t="shared" si="2"/>
        <v>0</v>
      </c>
      <c r="V25" s="69">
        <f>IRAG!$BF28</f>
        <v>0</v>
      </c>
      <c r="W25" s="73" t="e">
        <f t="shared" ref="W25" si="48">U25/V25</f>
        <v>#DIV/0!</v>
      </c>
      <c r="X25" s="68"/>
      <c r="Y25" s="31"/>
      <c r="Z25" s="31"/>
      <c r="AA25" s="66"/>
      <c r="AB25" s="66"/>
      <c r="AC25" s="66"/>
      <c r="AD25" s="66"/>
      <c r="AE25" s="66"/>
      <c r="AF25" s="74">
        <f t="shared" si="4"/>
        <v>0</v>
      </c>
      <c r="AG25" s="69">
        <f>IRAG!$BF28</f>
        <v>0</v>
      </c>
      <c r="AH25" s="73" t="e">
        <f t="shared" ref="AH25" si="49">AF25/AG25</f>
        <v>#DIV/0!</v>
      </c>
    </row>
    <row r="26" spans="1:34" x14ac:dyDescent="0.2">
      <c r="A26" s="66">
        <v>24</v>
      </c>
      <c r="B26" s="68"/>
      <c r="C26" s="31"/>
      <c r="D26" s="31"/>
      <c r="E26" s="66"/>
      <c r="F26" s="66"/>
      <c r="G26" s="66"/>
      <c r="H26" s="66"/>
      <c r="I26" s="66"/>
      <c r="J26" s="67">
        <f t="shared" si="0"/>
        <v>0</v>
      </c>
      <c r="K26" s="69">
        <f>IRAG!$BF29</f>
        <v>0</v>
      </c>
      <c r="L26" s="73" t="e">
        <f t="shared" si="1"/>
        <v>#DIV/0!</v>
      </c>
      <c r="M26" s="31"/>
      <c r="N26" s="31"/>
      <c r="O26" s="31"/>
      <c r="P26" s="31"/>
      <c r="Q26" s="31"/>
      <c r="R26" s="31"/>
      <c r="S26" s="31"/>
      <c r="T26" s="31"/>
      <c r="U26" s="78">
        <f t="shared" si="2"/>
        <v>0</v>
      </c>
      <c r="V26" s="69">
        <f>IRAG!$BF29</f>
        <v>0</v>
      </c>
      <c r="W26" s="73" t="e">
        <f t="shared" ref="W26" si="50">U26/V26</f>
        <v>#DIV/0!</v>
      </c>
      <c r="X26" s="68"/>
      <c r="Y26" s="31"/>
      <c r="Z26" s="31"/>
      <c r="AA26" s="66"/>
      <c r="AB26" s="66"/>
      <c r="AC26" s="66"/>
      <c r="AD26" s="66"/>
      <c r="AE26" s="66"/>
      <c r="AF26" s="74">
        <f t="shared" si="4"/>
        <v>0</v>
      </c>
      <c r="AG26" s="69">
        <f>IRAG!$BF29</f>
        <v>0</v>
      </c>
      <c r="AH26" s="73" t="e">
        <f t="shared" ref="AH26" si="51">AF26/AG26</f>
        <v>#DIV/0!</v>
      </c>
    </row>
    <row r="27" spans="1:34" x14ac:dyDescent="0.2">
      <c r="A27" s="66">
        <v>25</v>
      </c>
      <c r="B27" s="68"/>
      <c r="C27" s="31"/>
      <c r="D27" s="31"/>
      <c r="E27" s="66"/>
      <c r="F27" s="66"/>
      <c r="G27" s="66"/>
      <c r="H27" s="66"/>
      <c r="I27" s="66"/>
      <c r="J27" s="67">
        <f t="shared" si="0"/>
        <v>0</v>
      </c>
      <c r="K27" s="69">
        <f>IRAG!$BF30</f>
        <v>0</v>
      </c>
      <c r="L27" s="73" t="e">
        <f t="shared" si="1"/>
        <v>#DIV/0!</v>
      </c>
      <c r="M27" s="31"/>
      <c r="N27" s="31"/>
      <c r="O27" s="31"/>
      <c r="P27" s="31"/>
      <c r="Q27" s="31"/>
      <c r="R27" s="31"/>
      <c r="S27" s="31"/>
      <c r="T27" s="31"/>
      <c r="U27" s="78">
        <f t="shared" si="2"/>
        <v>0</v>
      </c>
      <c r="V27" s="69">
        <f>IRAG!$BF30</f>
        <v>0</v>
      </c>
      <c r="W27" s="73" t="e">
        <f t="shared" ref="W27" si="52">U27/V27</f>
        <v>#DIV/0!</v>
      </c>
      <c r="X27" s="68"/>
      <c r="Y27" s="31"/>
      <c r="Z27" s="31"/>
      <c r="AA27" s="66"/>
      <c r="AB27" s="66"/>
      <c r="AC27" s="66"/>
      <c r="AD27" s="66"/>
      <c r="AE27" s="66"/>
      <c r="AF27" s="74">
        <f t="shared" si="4"/>
        <v>0</v>
      </c>
      <c r="AG27" s="69">
        <f>IRAG!$BF30</f>
        <v>0</v>
      </c>
      <c r="AH27" s="73" t="e">
        <f t="shared" ref="AH27" si="53">AF27/AG27</f>
        <v>#DIV/0!</v>
      </c>
    </row>
    <row r="28" spans="1:34" x14ac:dyDescent="0.2">
      <c r="A28" s="66">
        <v>26</v>
      </c>
      <c r="B28" s="68"/>
      <c r="C28" s="31"/>
      <c r="D28" s="31"/>
      <c r="E28" s="66"/>
      <c r="F28" s="66"/>
      <c r="G28" s="66"/>
      <c r="H28" s="66"/>
      <c r="I28" s="66"/>
      <c r="J28" s="67">
        <f t="shared" si="0"/>
        <v>0</v>
      </c>
      <c r="K28" s="69">
        <f>IRAG!$BF31</f>
        <v>0</v>
      </c>
      <c r="L28" s="73" t="e">
        <f t="shared" si="1"/>
        <v>#DIV/0!</v>
      </c>
      <c r="M28" s="31"/>
      <c r="N28" s="31"/>
      <c r="O28" s="31"/>
      <c r="P28" s="31"/>
      <c r="Q28" s="31"/>
      <c r="R28" s="31"/>
      <c r="S28" s="31"/>
      <c r="T28" s="31"/>
      <c r="U28" s="78">
        <f t="shared" si="2"/>
        <v>0</v>
      </c>
      <c r="V28" s="69">
        <f>IRAG!$BF31</f>
        <v>0</v>
      </c>
      <c r="W28" s="73" t="e">
        <f t="shared" ref="W28:W49" si="54">U28/V28</f>
        <v>#DIV/0!</v>
      </c>
      <c r="X28" s="68"/>
      <c r="Y28" s="31"/>
      <c r="Z28" s="31"/>
      <c r="AA28" s="66"/>
      <c r="AB28" s="66"/>
      <c r="AC28" s="66"/>
      <c r="AD28" s="66"/>
      <c r="AE28" s="66"/>
      <c r="AF28" s="74">
        <f t="shared" si="4"/>
        <v>0</v>
      </c>
      <c r="AG28" s="69">
        <f>IRAG!$BF31</f>
        <v>0</v>
      </c>
      <c r="AH28" s="73" t="e">
        <f t="shared" ref="AH28:AH49" si="55">AF28/AG28</f>
        <v>#DIV/0!</v>
      </c>
    </row>
    <row r="29" spans="1:34" x14ac:dyDescent="0.2">
      <c r="A29" s="66">
        <v>27</v>
      </c>
      <c r="B29" s="65"/>
      <c r="C29" s="31"/>
      <c r="D29" s="31"/>
      <c r="E29" s="66"/>
      <c r="F29" s="66"/>
      <c r="G29" s="66"/>
      <c r="H29" s="66"/>
      <c r="I29" s="66"/>
      <c r="J29" s="67">
        <f t="shared" si="0"/>
        <v>0</v>
      </c>
      <c r="K29" s="69">
        <f>IRAG!$BF32</f>
        <v>0</v>
      </c>
      <c r="L29" s="73" t="e">
        <f t="shared" si="1"/>
        <v>#DIV/0!</v>
      </c>
      <c r="M29" s="31"/>
      <c r="N29" s="31"/>
      <c r="O29" s="31"/>
      <c r="P29" s="31"/>
      <c r="Q29" s="31"/>
      <c r="R29" s="31"/>
      <c r="S29" s="31"/>
      <c r="T29" s="31"/>
      <c r="U29" s="78">
        <f t="shared" si="2"/>
        <v>0</v>
      </c>
      <c r="V29" s="69">
        <f>IRAG!$BF32</f>
        <v>0</v>
      </c>
      <c r="W29" s="73" t="e">
        <f t="shared" si="54"/>
        <v>#DIV/0!</v>
      </c>
      <c r="X29" s="31"/>
      <c r="Y29" s="31"/>
      <c r="Z29" s="31"/>
      <c r="AA29" s="31"/>
      <c r="AB29" s="31"/>
      <c r="AC29" s="31"/>
      <c r="AD29" s="31"/>
      <c r="AE29" s="31"/>
      <c r="AF29" s="74">
        <f t="shared" si="4"/>
        <v>0</v>
      </c>
      <c r="AG29" s="69">
        <f>IRAG!$BF32</f>
        <v>0</v>
      </c>
      <c r="AH29" s="73" t="e">
        <f t="shared" si="55"/>
        <v>#DIV/0!</v>
      </c>
    </row>
    <row r="30" spans="1:34" x14ac:dyDescent="0.2">
      <c r="A30" s="66">
        <v>28</v>
      </c>
      <c r="B30" s="65"/>
      <c r="C30" s="31"/>
      <c r="D30" s="31"/>
      <c r="E30" s="66"/>
      <c r="F30" s="66"/>
      <c r="G30" s="66"/>
      <c r="H30" s="66"/>
      <c r="I30" s="66"/>
      <c r="J30" s="67">
        <f t="shared" si="0"/>
        <v>0</v>
      </c>
      <c r="K30" s="69">
        <f>IRAG!$BF33</f>
        <v>0</v>
      </c>
      <c r="L30" s="73" t="e">
        <f t="shared" si="1"/>
        <v>#DIV/0!</v>
      </c>
      <c r="M30" s="31"/>
      <c r="N30" s="31"/>
      <c r="O30" s="31"/>
      <c r="P30" s="31"/>
      <c r="Q30" s="31"/>
      <c r="R30" s="31"/>
      <c r="S30" s="31"/>
      <c r="T30" s="31"/>
      <c r="U30" s="78">
        <f t="shared" si="2"/>
        <v>0</v>
      </c>
      <c r="V30" s="69">
        <f>IRAG!$BF33</f>
        <v>0</v>
      </c>
      <c r="W30" s="73" t="e">
        <f t="shared" si="54"/>
        <v>#DIV/0!</v>
      </c>
      <c r="X30" s="31"/>
      <c r="Y30" s="31"/>
      <c r="Z30" s="31"/>
      <c r="AA30" s="31"/>
      <c r="AB30" s="31"/>
      <c r="AC30" s="31"/>
      <c r="AD30" s="31"/>
      <c r="AE30" s="31"/>
      <c r="AF30" s="74">
        <f t="shared" si="4"/>
        <v>0</v>
      </c>
      <c r="AG30" s="69">
        <f>IRAG!$BF33</f>
        <v>0</v>
      </c>
      <c r="AH30" s="73" t="e">
        <f t="shared" si="55"/>
        <v>#DIV/0!</v>
      </c>
    </row>
    <row r="31" spans="1:34" x14ac:dyDescent="0.2">
      <c r="A31" s="66">
        <v>29</v>
      </c>
      <c r="B31" s="68"/>
      <c r="C31" s="31"/>
      <c r="D31" s="31"/>
      <c r="E31" s="66"/>
      <c r="F31" s="66"/>
      <c r="G31" s="66"/>
      <c r="H31" s="66"/>
      <c r="I31" s="66"/>
      <c r="J31" s="67">
        <f t="shared" si="0"/>
        <v>0</v>
      </c>
      <c r="K31" s="69">
        <f>IRAG!$BF34</f>
        <v>0</v>
      </c>
      <c r="L31" s="73" t="e">
        <f t="shared" si="1"/>
        <v>#DIV/0!</v>
      </c>
      <c r="M31" s="31"/>
      <c r="N31" s="31"/>
      <c r="O31" s="31"/>
      <c r="P31" s="31"/>
      <c r="Q31" s="31"/>
      <c r="R31" s="31"/>
      <c r="S31" s="31"/>
      <c r="T31" s="31"/>
      <c r="U31" s="78">
        <f t="shared" si="2"/>
        <v>0</v>
      </c>
      <c r="V31" s="69">
        <f>IRAG!$BF34</f>
        <v>0</v>
      </c>
      <c r="W31" s="73" t="e">
        <f t="shared" si="54"/>
        <v>#DIV/0!</v>
      </c>
      <c r="X31" s="31"/>
      <c r="Y31" s="31"/>
      <c r="Z31" s="31"/>
      <c r="AA31" s="31"/>
      <c r="AB31" s="31"/>
      <c r="AC31" s="31"/>
      <c r="AD31" s="31"/>
      <c r="AE31" s="31"/>
      <c r="AF31" s="74">
        <f t="shared" si="4"/>
        <v>0</v>
      </c>
      <c r="AG31" s="69">
        <f>IRAG!$BF34</f>
        <v>0</v>
      </c>
      <c r="AH31" s="73" t="e">
        <f t="shared" si="55"/>
        <v>#DIV/0!</v>
      </c>
    </row>
    <row r="32" spans="1:34" x14ac:dyDescent="0.2">
      <c r="A32" s="66">
        <v>30</v>
      </c>
      <c r="B32" s="68"/>
      <c r="C32" s="31"/>
      <c r="D32" s="31"/>
      <c r="E32" s="66"/>
      <c r="F32" s="66"/>
      <c r="G32" s="66"/>
      <c r="H32" s="66"/>
      <c r="I32" s="66"/>
      <c r="J32" s="67">
        <f t="shared" si="0"/>
        <v>0</v>
      </c>
      <c r="K32" s="69">
        <f>IRAG!$BF35</f>
        <v>0</v>
      </c>
      <c r="L32" s="73" t="e">
        <f t="shared" si="1"/>
        <v>#DIV/0!</v>
      </c>
      <c r="M32" s="31"/>
      <c r="N32" s="31"/>
      <c r="O32" s="31"/>
      <c r="P32" s="31"/>
      <c r="Q32" s="31"/>
      <c r="R32" s="31"/>
      <c r="S32" s="31"/>
      <c r="T32" s="31"/>
      <c r="U32" s="78">
        <f t="shared" si="2"/>
        <v>0</v>
      </c>
      <c r="V32" s="69">
        <f>IRAG!$BF35</f>
        <v>0</v>
      </c>
      <c r="W32" s="73" t="e">
        <f t="shared" si="54"/>
        <v>#DIV/0!</v>
      </c>
      <c r="X32" s="31"/>
      <c r="Y32" s="31"/>
      <c r="Z32" s="31"/>
      <c r="AA32" s="31"/>
      <c r="AB32" s="31"/>
      <c r="AC32" s="31"/>
      <c r="AD32" s="31"/>
      <c r="AE32" s="31"/>
      <c r="AF32" s="74">
        <f t="shared" si="4"/>
        <v>0</v>
      </c>
      <c r="AG32" s="69">
        <f>IRAG!$BF35</f>
        <v>0</v>
      </c>
      <c r="AH32" s="73" t="e">
        <f t="shared" si="55"/>
        <v>#DIV/0!</v>
      </c>
    </row>
    <row r="33" spans="1:34" x14ac:dyDescent="0.2">
      <c r="A33" s="66">
        <v>31</v>
      </c>
      <c r="B33" s="68"/>
      <c r="C33" s="31"/>
      <c r="D33" s="31"/>
      <c r="E33" s="66"/>
      <c r="F33" s="66"/>
      <c r="G33" s="66"/>
      <c r="H33" s="66"/>
      <c r="I33" s="66"/>
      <c r="J33" s="67">
        <f t="shared" si="0"/>
        <v>0</v>
      </c>
      <c r="K33" s="69">
        <f>IRAG!$BF36</f>
        <v>0</v>
      </c>
      <c r="L33" s="73" t="e">
        <f t="shared" si="1"/>
        <v>#DIV/0!</v>
      </c>
      <c r="M33" s="31"/>
      <c r="N33" s="31"/>
      <c r="O33" s="31"/>
      <c r="P33" s="31"/>
      <c r="Q33" s="31"/>
      <c r="R33" s="31"/>
      <c r="S33" s="31"/>
      <c r="T33" s="31"/>
      <c r="U33" s="78">
        <f t="shared" si="2"/>
        <v>0</v>
      </c>
      <c r="V33" s="69">
        <f>IRAG!$BF36</f>
        <v>0</v>
      </c>
      <c r="W33" s="73" t="e">
        <f t="shared" si="54"/>
        <v>#DIV/0!</v>
      </c>
      <c r="X33" s="31"/>
      <c r="Y33" s="31"/>
      <c r="Z33" s="31"/>
      <c r="AA33" s="31"/>
      <c r="AB33" s="31"/>
      <c r="AC33" s="31"/>
      <c r="AD33" s="31"/>
      <c r="AE33" s="31"/>
      <c r="AF33" s="74">
        <f t="shared" si="4"/>
        <v>0</v>
      </c>
      <c r="AG33" s="69">
        <f>IRAG!$BF36</f>
        <v>0</v>
      </c>
      <c r="AH33" s="73" t="e">
        <f t="shared" si="55"/>
        <v>#DIV/0!</v>
      </c>
    </row>
    <row r="34" spans="1:34" x14ac:dyDescent="0.2">
      <c r="A34" s="66">
        <v>32</v>
      </c>
      <c r="B34" s="68"/>
      <c r="C34" s="31"/>
      <c r="D34" s="31"/>
      <c r="E34" s="66"/>
      <c r="F34" s="66"/>
      <c r="G34" s="66"/>
      <c r="H34" s="66"/>
      <c r="I34" s="66"/>
      <c r="J34" s="67">
        <f t="shared" si="0"/>
        <v>0</v>
      </c>
      <c r="K34" s="69">
        <f>IRAG!$BF37</f>
        <v>0</v>
      </c>
      <c r="L34" s="73" t="e">
        <f t="shared" si="1"/>
        <v>#DIV/0!</v>
      </c>
      <c r="M34" s="31"/>
      <c r="N34" s="31"/>
      <c r="O34" s="31"/>
      <c r="P34" s="31"/>
      <c r="Q34" s="31"/>
      <c r="R34" s="31"/>
      <c r="S34" s="31"/>
      <c r="T34" s="31"/>
      <c r="U34" s="78">
        <f t="shared" si="2"/>
        <v>0</v>
      </c>
      <c r="V34" s="69">
        <f>IRAG!$BF37</f>
        <v>0</v>
      </c>
      <c r="W34" s="73" t="e">
        <f t="shared" si="54"/>
        <v>#DIV/0!</v>
      </c>
      <c r="X34" s="31"/>
      <c r="Y34" s="31"/>
      <c r="Z34" s="31"/>
      <c r="AA34" s="31"/>
      <c r="AB34" s="31"/>
      <c r="AC34" s="31"/>
      <c r="AD34" s="31"/>
      <c r="AE34" s="31"/>
      <c r="AF34" s="74">
        <f t="shared" si="4"/>
        <v>0</v>
      </c>
      <c r="AG34" s="69">
        <f>IRAG!$BF37</f>
        <v>0</v>
      </c>
      <c r="AH34" s="73" t="e">
        <f t="shared" si="55"/>
        <v>#DIV/0!</v>
      </c>
    </row>
    <row r="35" spans="1:34" x14ac:dyDescent="0.2">
      <c r="A35" s="66">
        <v>33</v>
      </c>
      <c r="B35" s="68"/>
      <c r="C35" s="31"/>
      <c r="D35" s="31"/>
      <c r="E35" s="66"/>
      <c r="F35" s="66"/>
      <c r="G35" s="66"/>
      <c r="H35" s="66"/>
      <c r="I35" s="66"/>
      <c r="J35" s="67">
        <f t="shared" si="0"/>
        <v>0</v>
      </c>
      <c r="K35" s="69">
        <f>IRAG!$BF38</f>
        <v>0</v>
      </c>
      <c r="L35" s="73" t="e">
        <f t="shared" si="1"/>
        <v>#DIV/0!</v>
      </c>
      <c r="M35" s="31"/>
      <c r="N35" s="31"/>
      <c r="O35" s="31"/>
      <c r="P35" s="31"/>
      <c r="Q35" s="31"/>
      <c r="R35" s="31"/>
      <c r="S35" s="31"/>
      <c r="T35" s="31"/>
      <c r="U35" s="78">
        <f t="shared" si="2"/>
        <v>0</v>
      </c>
      <c r="V35" s="69">
        <f>IRAG!$BF38</f>
        <v>0</v>
      </c>
      <c r="W35" s="73" t="e">
        <f t="shared" si="54"/>
        <v>#DIV/0!</v>
      </c>
      <c r="X35" s="31"/>
      <c r="Y35" s="31"/>
      <c r="Z35" s="31"/>
      <c r="AA35" s="31"/>
      <c r="AB35" s="31"/>
      <c r="AC35" s="31"/>
      <c r="AD35" s="31"/>
      <c r="AE35" s="31"/>
      <c r="AF35" s="74">
        <f t="shared" si="4"/>
        <v>0</v>
      </c>
      <c r="AG35" s="69">
        <f>IRAG!$BF38</f>
        <v>0</v>
      </c>
      <c r="AH35" s="73" t="e">
        <f t="shared" si="55"/>
        <v>#DIV/0!</v>
      </c>
    </row>
    <row r="36" spans="1:34" x14ac:dyDescent="0.2">
      <c r="A36" s="66">
        <v>34</v>
      </c>
      <c r="B36" s="68"/>
      <c r="C36" s="31"/>
      <c r="D36" s="31"/>
      <c r="E36" s="66"/>
      <c r="F36" s="66"/>
      <c r="G36" s="66"/>
      <c r="H36" s="66"/>
      <c r="I36" s="66"/>
      <c r="J36" s="67">
        <f t="shared" si="0"/>
        <v>0</v>
      </c>
      <c r="K36" s="69">
        <f>IRAG!$BF39</f>
        <v>0</v>
      </c>
      <c r="L36" s="73" t="e">
        <f t="shared" si="1"/>
        <v>#DIV/0!</v>
      </c>
      <c r="M36" s="31"/>
      <c r="N36" s="31"/>
      <c r="O36" s="31"/>
      <c r="P36" s="31"/>
      <c r="Q36" s="31"/>
      <c r="R36" s="31"/>
      <c r="S36" s="31"/>
      <c r="T36" s="31"/>
      <c r="U36" s="78">
        <f t="shared" si="2"/>
        <v>0</v>
      </c>
      <c r="V36" s="69">
        <f>IRAG!$BF39</f>
        <v>0</v>
      </c>
      <c r="W36" s="73" t="e">
        <f t="shared" si="54"/>
        <v>#DIV/0!</v>
      </c>
      <c r="X36" s="31"/>
      <c r="Y36" s="31"/>
      <c r="Z36" s="31"/>
      <c r="AA36" s="31"/>
      <c r="AB36" s="31"/>
      <c r="AC36" s="31"/>
      <c r="AD36" s="31"/>
      <c r="AE36" s="31"/>
      <c r="AF36" s="74">
        <f t="shared" si="4"/>
        <v>0</v>
      </c>
      <c r="AG36" s="69">
        <f>IRAG!$BF39</f>
        <v>0</v>
      </c>
      <c r="AH36" s="73" t="e">
        <f t="shared" si="55"/>
        <v>#DIV/0!</v>
      </c>
    </row>
    <row r="37" spans="1:34" x14ac:dyDescent="0.2">
      <c r="A37" s="66">
        <v>35</v>
      </c>
      <c r="B37" s="68"/>
      <c r="C37" s="31"/>
      <c r="D37" s="31"/>
      <c r="E37" s="66"/>
      <c r="F37" s="66"/>
      <c r="G37" s="66"/>
      <c r="H37" s="66"/>
      <c r="I37" s="66"/>
      <c r="J37" s="67">
        <f t="shared" si="0"/>
        <v>0</v>
      </c>
      <c r="K37" s="69">
        <f>IRAG!$BF40</f>
        <v>0</v>
      </c>
      <c r="L37" s="73" t="e">
        <f t="shared" si="1"/>
        <v>#DIV/0!</v>
      </c>
      <c r="M37" s="31"/>
      <c r="N37" s="31"/>
      <c r="O37" s="31"/>
      <c r="P37" s="31"/>
      <c r="Q37" s="31"/>
      <c r="R37" s="31"/>
      <c r="S37" s="31"/>
      <c r="T37" s="31"/>
      <c r="U37" s="78">
        <f t="shared" si="2"/>
        <v>0</v>
      </c>
      <c r="V37" s="69">
        <f>IRAG!$BF40</f>
        <v>0</v>
      </c>
      <c r="W37" s="73" t="e">
        <f t="shared" si="54"/>
        <v>#DIV/0!</v>
      </c>
      <c r="X37" s="31"/>
      <c r="Y37" s="31"/>
      <c r="Z37" s="31"/>
      <c r="AA37" s="31"/>
      <c r="AB37" s="31"/>
      <c r="AC37" s="31"/>
      <c r="AD37" s="31"/>
      <c r="AE37" s="31"/>
      <c r="AF37" s="74">
        <f t="shared" si="4"/>
        <v>0</v>
      </c>
      <c r="AG37" s="69">
        <f>IRAG!$BF40</f>
        <v>0</v>
      </c>
      <c r="AH37" s="73" t="e">
        <f t="shared" si="55"/>
        <v>#DIV/0!</v>
      </c>
    </row>
    <row r="38" spans="1:34" x14ac:dyDescent="0.2">
      <c r="A38" s="66">
        <v>36</v>
      </c>
      <c r="B38" s="68"/>
      <c r="C38" s="31"/>
      <c r="D38" s="31"/>
      <c r="E38" s="66"/>
      <c r="F38" s="66"/>
      <c r="G38" s="66"/>
      <c r="H38" s="66"/>
      <c r="I38" s="66"/>
      <c r="J38" s="67">
        <f t="shared" si="0"/>
        <v>0</v>
      </c>
      <c r="K38" s="69">
        <f>IRAG!$BF41</f>
        <v>0</v>
      </c>
      <c r="L38" s="73" t="e">
        <f t="shared" si="1"/>
        <v>#DIV/0!</v>
      </c>
      <c r="M38" s="31"/>
      <c r="N38" s="31"/>
      <c r="O38" s="31"/>
      <c r="P38" s="31"/>
      <c r="Q38" s="31"/>
      <c r="R38" s="31"/>
      <c r="S38" s="31"/>
      <c r="T38" s="31"/>
      <c r="U38" s="78">
        <f t="shared" si="2"/>
        <v>0</v>
      </c>
      <c r="V38" s="69">
        <f>IRAG!$BF41</f>
        <v>0</v>
      </c>
      <c r="W38" s="73" t="e">
        <f t="shared" si="54"/>
        <v>#DIV/0!</v>
      </c>
      <c r="X38" s="31"/>
      <c r="Y38" s="31"/>
      <c r="Z38" s="31"/>
      <c r="AA38" s="31"/>
      <c r="AB38" s="31"/>
      <c r="AC38" s="31"/>
      <c r="AD38" s="31"/>
      <c r="AE38" s="31"/>
      <c r="AF38" s="74">
        <f t="shared" si="4"/>
        <v>0</v>
      </c>
      <c r="AG38" s="69">
        <f>IRAG!$BF41</f>
        <v>0</v>
      </c>
      <c r="AH38" s="73" t="e">
        <f t="shared" si="55"/>
        <v>#DIV/0!</v>
      </c>
    </row>
    <row r="39" spans="1:34" x14ac:dyDescent="0.2">
      <c r="A39" s="66">
        <v>37</v>
      </c>
      <c r="B39" s="68"/>
      <c r="C39" s="31"/>
      <c r="D39" s="31"/>
      <c r="E39" s="66"/>
      <c r="F39" s="66"/>
      <c r="G39" s="66"/>
      <c r="H39" s="66"/>
      <c r="I39" s="66"/>
      <c r="J39" s="67">
        <f t="shared" si="0"/>
        <v>0</v>
      </c>
      <c r="K39" s="69">
        <f>IRAG!$BF42</f>
        <v>0</v>
      </c>
      <c r="L39" s="73" t="e">
        <f t="shared" si="1"/>
        <v>#DIV/0!</v>
      </c>
      <c r="M39" s="31"/>
      <c r="N39" s="31"/>
      <c r="O39" s="31"/>
      <c r="P39" s="31"/>
      <c r="Q39" s="31"/>
      <c r="R39" s="31"/>
      <c r="S39" s="31"/>
      <c r="T39" s="31"/>
      <c r="U39" s="78">
        <f t="shared" si="2"/>
        <v>0</v>
      </c>
      <c r="V39" s="69">
        <f>IRAG!$BF42</f>
        <v>0</v>
      </c>
      <c r="W39" s="73" t="e">
        <f t="shared" si="54"/>
        <v>#DIV/0!</v>
      </c>
      <c r="X39" s="31"/>
      <c r="Y39" s="31"/>
      <c r="Z39" s="31"/>
      <c r="AA39" s="31"/>
      <c r="AB39" s="31"/>
      <c r="AC39" s="31"/>
      <c r="AD39" s="31"/>
      <c r="AE39" s="31"/>
      <c r="AF39" s="74">
        <f t="shared" si="4"/>
        <v>0</v>
      </c>
      <c r="AG39" s="69">
        <f>IRAG!$BF42</f>
        <v>0</v>
      </c>
      <c r="AH39" s="73" t="e">
        <f t="shared" si="55"/>
        <v>#DIV/0!</v>
      </c>
    </row>
    <row r="40" spans="1:34" x14ac:dyDescent="0.2">
      <c r="A40" s="66">
        <v>38</v>
      </c>
      <c r="B40" s="68"/>
      <c r="C40" s="31"/>
      <c r="D40" s="31"/>
      <c r="E40" s="66"/>
      <c r="F40" s="66"/>
      <c r="G40" s="66"/>
      <c r="H40" s="66"/>
      <c r="I40" s="66"/>
      <c r="J40" s="67">
        <f t="shared" si="0"/>
        <v>0</v>
      </c>
      <c r="K40" s="69">
        <f>IRAG!$BF43</f>
        <v>0</v>
      </c>
      <c r="L40" s="73" t="e">
        <f t="shared" si="1"/>
        <v>#DIV/0!</v>
      </c>
      <c r="M40" s="31"/>
      <c r="N40" s="31"/>
      <c r="O40" s="31"/>
      <c r="P40" s="31"/>
      <c r="Q40" s="31"/>
      <c r="R40" s="31"/>
      <c r="S40" s="31"/>
      <c r="T40" s="31"/>
      <c r="U40" s="78">
        <f t="shared" si="2"/>
        <v>0</v>
      </c>
      <c r="V40" s="69">
        <f>IRAG!$BF43</f>
        <v>0</v>
      </c>
      <c r="W40" s="73" t="e">
        <f t="shared" si="54"/>
        <v>#DIV/0!</v>
      </c>
      <c r="X40" s="31"/>
      <c r="Y40" s="31"/>
      <c r="Z40" s="31"/>
      <c r="AA40" s="31"/>
      <c r="AB40" s="31"/>
      <c r="AC40" s="31"/>
      <c r="AD40" s="31"/>
      <c r="AE40" s="31"/>
      <c r="AF40" s="74">
        <f t="shared" si="4"/>
        <v>0</v>
      </c>
      <c r="AG40" s="69">
        <f>IRAG!$BF43</f>
        <v>0</v>
      </c>
      <c r="AH40" s="73" t="e">
        <f t="shared" si="55"/>
        <v>#DIV/0!</v>
      </c>
    </row>
    <row r="41" spans="1:34" x14ac:dyDescent="0.2">
      <c r="A41" s="66">
        <v>39</v>
      </c>
      <c r="B41" s="68"/>
      <c r="C41" s="31"/>
      <c r="D41" s="31"/>
      <c r="E41" s="66"/>
      <c r="F41" s="66"/>
      <c r="G41" s="66"/>
      <c r="H41" s="66"/>
      <c r="I41" s="66"/>
      <c r="J41" s="67">
        <f t="shared" si="0"/>
        <v>0</v>
      </c>
      <c r="K41" s="69">
        <f>IRAG!$BF44</f>
        <v>0</v>
      </c>
      <c r="L41" s="73" t="e">
        <f t="shared" si="1"/>
        <v>#DIV/0!</v>
      </c>
      <c r="M41" s="31"/>
      <c r="N41" s="31"/>
      <c r="O41" s="31"/>
      <c r="P41" s="31"/>
      <c r="Q41" s="31"/>
      <c r="R41" s="31"/>
      <c r="S41" s="31"/>
      <c r="T41" s="31"/>
      <c r="U41" s="78">
        <f t="shared" si="2"/>
        <v>0</v>
      </c>
      <c r="V41" s="69">
        <f>IRAG!$BF44</f>
        <v>0</v>
      </c>
      <c r="W41" s="73" t="e">
        <f t="shared" si="54"/>
        <v>#DIV/0!</v>
      </c>
      <c r="X41" s="31"/>
      <c r="Y41" s="31"/>
      <c r="Z41" s="31"/>
      <c r="AA41" s="31"/>
      <c r="AB41" s="31"/>
      <c r="AC41" s="31"/>
      <c r="AD41" s="31"/>
      <c r="AE41" s="31"/>
      <c r="AF41" s="74">
        <f t="shared" si="4"/>
        <v>0</v>
      </c>
      <c r="AG41" s="69">
        <f>IRAG!$BF44</f>
        <v>0</v>
      </c>
      <c r="AH41" s="73" t="e">
        <f t="shared" si="55"/>
        <v>#DIV/0!</v>
      </c>
    </row>
    <row r="42" spans="1:34" x14ac:dyDescent="0.2">
      <c r="A42" s="66">
        <v>40</v>
      </c>
      <c r="B42" s="68"/>
      <c r="C42" s="31"/>
      <c r="D42" s="31"/>
      <c r="E42" s="66"/>
      <c r="F42" s="66"/>
      <c r="G42" s="66"/>
      <c r="H42" s="66"/>
      <c r="I42" s="66"/>
      <c r="J42" s="67">
        <f t="shared" si="0"/>
        <v>0</v>
      </c>
      <c r="K42" s="69">
        <f>IRAG!$BF45</f>
        <v>0</v>
      </c>
      <c r="L42" s="73" t="e">
        <f t="shared" si="1"/>
        <v>#DIV/0!</v>
      </c>
      <c r="M42" s="31"/>
      <c r="N42" s="31"/>
      <c r="O42" s="31"/>
      <c r="P42" s="31"/>
      <c r="Q42" s="31"/>
      <c r="R42" s="31"/>
      <c r="S42" s="31"/>
      <c r="T42" s="31"/>
      <c r="U42" s="78">
        <f t="shared" si="2"/>
        <v>0</v>
      </c>
      <c r="V42" s="69">
        <f>IRAG!$BF45</f>
        <v>0</v>
      </c>
      <c r="W42" s="73" t="e">
        <f t="shared" si="54"/>
        <v>#DIV/0!</v>
      </c>
      <c r="X42" s="31"/>
      <c r="Y42" s="31"/>
      <c r="Z42" s="31"/>
      <c r="AA42" s="31"/>
      <c r="AB42" s="31"/>
      <c r="AC42" s="31"/>
      <c r="AD42" s="31"/>
      <c r="AE42" s="31"/>
      <c r="AF42" s="74">
        <f t="shared" si="4"/>
        <v>0</v>
      </c>
      <c r="AG42" s="69">
        <f>IRAG!$BF45</f>
        <v>0</v>
      </c>
      <c r="AH42" s="73" t="e">
        <f t="shared" si="55"/>
        <v>#DIV/0!</v>
      </c>
    </row>
    <row r="43" spans="1:34" x14ac:dyDescent="0.2">
      <c r="A43" s="66">
        <v>41</v>
      </c>
      <c r="B43" s="68"/>
      <c r="C43" s="31"/>
      <c r="D43" s="31"/>
      <c r="E43" s="66"/>
      <c r="F43" s="66"/>
      <c r="G43" s="66"/>
      <c r="H43" s="66"/>
      <c r="I43" s="66"/>
      <c r="J43" s="67">
        <f t="shared" si="0"/>
        <v>0</v>
      </c>
      <c r="K43" s="69">
        <f>IRAG!$BF46</f>
        <v>0</v>
      </c>
      <c r="L43" s="73" t="e">
        <f t="shared" si="1"/>
        <v>#DIV/0!</v>
      </c>
      <c r="M43" s="31"/>
      <c r="N43" s="31"/>
      <c r="O43" s="31"/>
      <c r="P43" s="31"/>
      <c r="Q43" s="31"/>
      <c r="R43" s="31"/>
      <c r="S43" s="31"/>
      <c r="T43" s="31"/>
      <c r="U43" s="78">
        <f t="shared" si="2"/>
        <v>0</v>
      </c>
      <c r="V43" s="69">
        <f>IRAG!$BF46</f>
        <v>0</v>
      </c>
      <c r="W43" s="73" t="e">
        <f t="shared" si="54"/>
        <v>#DIV/0!</v>
      </c>
      <c r="X43" s="31"/>
      <c r="Y43" s="31"/>
      <c r="Z43" s="31"/>
      <c r="AA43" s="31"/>
      <c r="AB43" s="31"/>
      <c r="AC43" s="31"/>
      <c r="AD43" s="31"/>
      <c r="AE43" s="31"/>
      <c r="AF43" s="74">
        <f t="shared" si="4"/>
        <v>0</v>
      </c>
      <c r="AG43" s="69">
        <f>IRAG!$BF46</f>
        <v>0</v>
      </c>
      <c r="AH43" s="73" t="e">
        <f t="shared" si="55"/>
        <v>#DIV/0!</v>
      </c>
    </row>
    <row r="44" spans="1:34" x14ac:dyDescent="0.2">
      <c r="A44" s="66">
        <v>42</v>
      </c>
      <c r="B44" s="68"/>
      <c r="C44" s="31"/>
      <c r="D44" s="31"/>
      <c r="E44" s="66"/>
      <c r="F44" s="66"/>
      <c r="G44" s="66"/>
      <c r="H44" s="66"/>
      <c r="I44" s="66"/>
      <c r="J44" s="67">
        <f t="shared" si="0"/>
        <v>0</v>
      </c>
      <c r="K44" s="69">
        <f>IRAG!$BF47</f>
        <v>0</v>
      </c>
      <c r="L44" s="73" t="e">
        <f t="shared" si="1"/>
        <v>#DIV/0!</v>
      </c>
      <c r="M44" s="31"/>
      <c r="N44" s="31"/>
      <c r="O44" s="31"/>
      <c r="P44" s="31"/>
      <c r="Q44" s="31"/>
      <c r="R44" s="31"/>
      <c r="S44" s="31"/>
      <c r="T44" s="31"/>
      <c r="U44" s="78">
        <f t="shared" si="2"/>
        <v>0</v>
      </c>
      <c r="V44" s="69">
        <f>IRAG!$BF47</f>
        <v>0</v>
      </c>
      <c r="W44" s="73" t="e">
        <f t="shared" si="54"/>
        <v>#DIV/0!</v>
      </c>
      <c r="X44" s="31"/>
      <c r="Y44" s="31"/>
      <c r="Z44" s="31"/>
      <c r="AA44" s="31"/>
      <c r="AB44" s="31"/>
      <c r="AC44" s="31"/>
      <c r="AD44" s="31"/>
      <c r="AE44" s="31"/>
      <c r="AF44" s="74">
        <f t="shared" si="4"/>
        <v>0</v>
      </c>
      <c r="AG44" s="69">
        <f>IRAG!$BF47</f>
        <v>0</v>
      </c>
      <c r="AH44" s="73" t="e">
        <f t="shared" si="55"/>
        <v>#DIV/0!</v>
      </c>
    </row>
    <row r="45" spans="1:34" x14ac:dyDescent="0.2">
      <c r="A45" s="66">
        <v>43</v>
      </c>
      <c r="B45" s="68"/>
      <c r="C45" s="31"/>
      <c r="D45" s="31"/>
      <c r="E45" s="66"/>
      <c r="F45" s="66"/>
      <c r="G45" s="66"/>
      <c r="H45" s="66"/>
      <c r="I45" s="66"/>
      <c r="J45" s="67">
        <f t="shared" si="0"/>
        <v>0</v>
      </c>
      <c r="K45" s="69">
        <f>IRAG!$BF48</f>
        <v>0</v>
      </c>
      <c r="L45" s="73" t="e">
        <f t="shared" si="1"/>
        <v>#DIV/0!</v>
      </c>
      <c r="M45" s="31"/>
      <c r="N45" s="31"/>
      <c r="O45" s="31"/>
      <c r="P45" s="31"/>
      <c r="Q45" s="31"/>
      <c r="R45" s="31"/>
      <c r="S45" s="31"/>
      <c r="T45" s="31"/>
      <c r="U45" s="78">
        <f t="shared" si="2"/>
        <v>0</v>
      </c>
      <c r="V45" s="69">
        <f>IRAG!$BF48</f>
        <v>0</v>
      </c>
      <c r="W45" s="73" t="e">
        <f t="shared" si="54"/>
        <v>#DIV/0!</v>
      </c>
      <c r="X45" s="31"/>
      <c r="Y45" s="31"/>
      <c r="Z45" s="31"/>
      <c r="AA45" s="31"/>
      <c r="AB45" s="31"/>
      <c r="AC45" s="31"/>
      <c r="AD45" s="31"/>
      <c r="AE45" s="31"/>
      <c r="AF45" s="74">
        <f t="shared" si="4"/>
        <v>0</v>
      </c>
      <c r="AG45" s="69">
        <f>IRAG!$BF48</f>
        <v>0</v>
      </c>
      <c r="AH45" s="73" t="e">
        <f t="shared" si="55"/>
        <v>#DIV/0!</v>
      </c>
    </row>
    <row r="46" spans="1:34" x14ac:dyDescent="0.2">
      <c r="A46" s="66">
        <v>44</v>
      </c>
      <c r="B46" s="68"/>
      <c r="C46" s="31"/>
      <c r="D46" s="31"/>
      <c r="E46" s="66"/>
      <c r="F46" s="66"/>
      <c r="G46" s="66"/>
      <c r="H46" s="66"/>
      <c r="I46" s="66"/>
      <c r="J46" s="67">
        <f t="shared" si="0"/>
        <v>0</v>
      </c>
      <c r="K46" s="69">
        <f>IRAG!$BF49</f>
        <v>0</v>
      </c>
      <c r="L46" s="73" t="e">
        <f t="shared" si="1"/>
        <v>#DIV/0!</v>
      </c>
      <c r="M46" s="31"/>
      <c r="N46" s="31"/>
      <c r="O46" s="31"/>
      <c r="P46" s="31"/>
      <c r="Q46" s="31"/>
      <c r="R46" s="31"/>
      <c r="S46" s="31"/>
      <c r="T46" s="31"/>
      <c r="U46" s="78">
        <f t="shared" si="2"/>
        <v>0</v>
      </c>
      <c r="V46" s="69">
        <f>IRAG!$BF49</f>
        <v>0</v>
      </c>
      <c r="W46" s="73" t="e">
        <f t="shared" si="54"/>
        <v>#DIV/0!</v>
      </c>
      <c r="X46" s="31"/>
      <c r="Y46" s="31"/>
      <c r="Z46" s="31"/>
      <c r="AA46" s="31"/>
      <c r="AB46" s="31"/>
      <c r="AC46" s="31"/>
      <c r="AD46" s="31"/>
      <c r="AE46" s="31"/>
      <c r="AF46" s="74">
        <f t="shared" si="4"/>
        <v>0</v>
      </c>
      <c r="AG46" s="69">
        <f>IRAG!$BF49</f>
        <v>0</v>
      </c>
      <c r="AH46" s="73" t="e">
        <f t="shared" si="55"/>
        <v>#DIV/0!</v>
      </c>
    </row>
    <row r="47" spans="1:34" x14ac:dyDescent="0.2">
      <c r="A47" s="66">
        <v>45</v>
      </c>
      <c r="B47" s="68"/>
      <c r="C47" s="31"/>
      <c r="D47" s="31"/>
      <c r="E47" s="66"/>
      <c r="F47" s="66"/>
      <c r="G47" s="66"/>
      <c r="H47" s="66"/>
      <c r="I47" s="66"/>
      <c r="J47" s="67">
        <f t="shared" si="0"/>
        <v>0</v>
      </c>
      <c r="K47" s="69">
        <f>IRAG!$BF50</f>
        <v>0</v>
      </c>
      <c r="L47" s="73" t="e">
        <f t="shared" si="1"/>
        <v>#DIV/0!</v>
      </c>
      <c r="M47" s="31"/>
      <c r="N47" s="31"/>
      <c r="O47" s="31"/>
      <c r="P47" s="31"/>
      <c r="Q47" s="31"/>
      <c r="R47" s="31"/>
      <c r="S47" s="31"/>
      <c r="T47" s="31"/>
      <c r="U47" s="78">
        <f t="shared" si="2"/>
        <v>0</v>
      </c>
      <c r="V47" s="69">
        <f>IRAG!$BF50</f>
        <v>0</v>
      </c>
      <c r="W47" s="73" t="e">
        <f t="shared" si="54"/>
        <v>#DIV/0!</v>
      </c>
      <c r="X47" s="31"/>
      <c r="Y47" s="31"/>
      <c r="Z47" s="31"/>
      <c r="AA47" s="31"/>
      <c r="AB47" s="31"/>
      <c r="AC47" s="31"/>
      <c r="AD47" s="31"/>
      <c r="AE47" s="31"/>
      <c r="AF47" s="74">
        <f t="shared" si="4"/>
        <v>0</v>
      </c>
      <c r="AG47" s="69">
        <f>IRAG!$BF50</f>
        <v>0</v>
      </c>
      <c r="AH47" s="73" t="e">
        <f t="shared" si="55"/>
        <v>#DIV/0!</v>
      </c>
    </row>
    <row r="48" spans="1:34" x14ac:dyDescent="0.2">
      <c r="A48" s="66">
        <v>46</v>
      </c>
      <c r="B48" s="68"/>
      <c r="C48" s="31"/>
      <c r="D48" s="31"/>
      <c r="E48" s="66"/>
      <c r="F48" s="66"/>
      <c r="G48" s="66"/>
      <c r="H48" s="66"/>
      <c r="I48" s="66"/>
      <c r="J48" s="67">
        <f t="shared" si="0"/>
        <v>0</v>
      </c>
      <c r="K48" s="69">
        <f>IRAG!$BF51</f>
        <v>0</v>
      </c>
      <c r="L48" s="73" t="e">
        <f t="shared" si="1"/>
        <v>#DIV/0!</v>
      </c>
      <c r="M48" s="31"/>
      <c r="N48" s="31"/>
      <c r="O48" s="31"/>
      <c r="P48" s="31"/>
      <c r="Q48" s="31"/>
      <c r="R48" s="31"/>
      <c r="S48" s="31"/>
      <c r="T48" s="31"/>
      <c r="U48" s="78">
        <f t="shared" si="2"/>
        <v>0</v>
      </c>
      <c r="V48" s="69">
        <f>IRAG!$BF51</f>
        <v>0</v>
      </c>
      <c r="W48" s="73" t="e">
        <f t="shared" si="54"/>
        <v>#DIV/0!</v>
      </c>
      <c r="X48" s="31"/>
      <c r="Y48" s="31"/>
      <c r="Z48" s="31"/>
      <c r="AA48" s="31"/>
      <c r="AB48" s="31"/>
      <c r="AC48" s="31"/>
      <c r="AD48" s="31"/>
      <c r="AE48" s="31"/>
      <c r="AF48" s="74">
        <f t="shared" si="4"/>
        <v>0</v>
      </c>
      <c r="AG48" s="69">
        <f>IRAG!$BF51</f>
        <v>0</v>
      </c>
      <c r="AH48" s="73" t="e">
        <f t="shared" si="55"/>
        <v>#DIV/0!</v>
      </c>
    </row>
    <row r="49" spans="1:34" x14ac:dyDescent="0.2">
      <c r="A49" s="66">
        <v>47</v>
      </c>
      <c r="B49" s="76"/>
      <c r="C49" s="77"/>
      <c r="D49" s="77"/>
      <c r="E49" s="72"/>
      <c r="F49" s="72"/>
      <c r="G49" s="72"/>
      <c r="H49" s="72"/>
      <c r="I49" s="72"/>
      <c r="J49" s="67">
        <f t="shared" si="0"/>
        <v>0</v>
      </c>
      <c r="K49" s="69">
        <f>IRAG!$BF52</f>
        <v>0</v>
      </c>
      <c r="L49" s="73" t="e">
        <f t="shared" si="1"/>
        <v>#DIV/0!</v>
      </c>
      <c r="M49" s="31"/>
      <c r="N49" s="31"/>
      <c r="O49" s="31"/>
      <c r="P49" s="31"/>
      <c r="Q49" s="31"/>
      <c r="R49" s="31"/>
      <c r="S49" s="31"/>
      <c r="T49" s="31"/>
      <c r="U49" s="78">
        <f t="shared" si="2"/>
        <v>0</v>
      </c>
      <c r="V49" s="69">
        <f>IRAG!$BF52</f>
        <v>0</v>
      </c>
      <c r="W49" s="73" t="e">
        <f t="shared" si="54"/>
        <v>#DIV/0!</v>
      </c>
      <c r="X49" s="31"/>
      <c r="Y49" s="31"/>
      <c r="Z49" s="31"/>
      <c r="AA49" s="31"/>
      <c r="AB49" s="31"/>
      <c r="AC49" s="31"/>
      <c r="AD49" s="31"/>
      <c r="AE49" s="31"/>
      <c r="AF49" s="74">
        <f t="shared" si="4"/>
        <v>0</v>
      </c>
      <c r="AG49" s="69">
        <f>IRAG!$BF52</f>
        <v>0</v>
      </c>
      <c r="AH49" s="73" t="e">
        <f t="shared" si="55"/>
        <v>#DIV/0!</v>
      </c>
    </row>
    <row r="50" spans="1:34" x14ac:dyDescent="0.2">
      <c r="A50" s="66">
        <v>48</v>
      </c>
      <c r="B50" s="31"/>
      <c r="C50" s="31"/>
      <c r="D50" s="31"/>
      <c r="E50" s="31"/>
      <c r="F50" s="31"/>
      <c r="G50" s="31"/>
      <c r="H50" s="31"/>
      <c r="I50" s="31"/>
      <c r="J50" s="78">
        <f t="shared" ref="J50:J55" si="56">SUM(B50:I50)</f>
        <v>0</v>
      </c>
      <c r="K50" s="69">
        <f>IRAG!$BF53</f>
        <v>0</v>
      </c>
      <c r="L50" s="73" t="e">
        <f>J50/K50</f>
        <v>#DIV/0!</v>
      </c>
      <c r="M50" s="31"/>
      <c r="N50" s="31"/>
      <c r="O50" s="31"/>
      <c r="P50" s="31"/>
      <c r="Q50" s="31"/>
      <c r="R50" s="31"/>
      <c r="S50" s="31"/>
      <c r="T50" s="31"/>
      <c r="U50" s="78">
        <f t="shared" ref="U50:U55" si="57">SUM(M50:S50)</f>
        <v>0</v>
      </c>
      <c r="V50" s="69">
        <f>IRAG!$BF53</f>
        <v>0</v>
      </c>
      <c r="W50" s="73" t="e">
        <f>U50/V50</f>
        <v>#DIV/0!</v>
      </c>
      <c r="X50" s="31"/>
      <c r="Y50" s="31"/>
      <c r="Z50" s="31"/>
      <c r="AA50" s="31"/>
      <c r="AB50" s="31"/>
      <c r="AC50" s="31"/>
      <c r="AD50" s="31"/>
      <c r="AE50" s="31"/>
      <c r="AF50" s="78">
        <f t="shared" ref="AF50:AF55" si="58">SUM(X50:AD50)</f>
        <v>0</v>
      </c>
      <c r="AG50" s="69">
        <f>IRAG!$BF53</f>
        <v>0</v>
      </c>
      <c r="AH50" s="73" t="e">
        <f>AF50/AG50</f>
        <v>#DIV/0!</v>
      </c>
    </row>
    <row r="51" spans="1:34" x14ac:dyDescent="0.2">
      <c r="A51" s="66">
        <v>49</v>
      </c>
      <c r="B51" s="31"/>
      <c r="C51" s="31"/>
      <c r="D51" s="31"/>
      <c r="E51" s="31"/>
      <c r="F51" s="31"/>
      <c r="G51" s="31"/>
      <c r="H51" s="31"/>
      <c r="I51" s="31"/>
      <c r="J51" s="78">
        <f t="shared" si="56"/>
        <v>0</v>
      </c>
      <c r="K51" s="69">
        <f>IRAG!$BF54</f>
        <v>0</v>
      </c>
      <c r="L51" s="73" t="e">
        <f>J51/K51</f>
        <v>#DIV/0!</v>
      </c>
      <c r="M51" s="31"/>
      <c r="N51" s="31"/>
      <c r="O51" s="31"/>
      <c r="P51" s="31"/>
      <c r="Q51" s="31"/>
      <c r="R51" s="31"/>
      <c r="S51" s="31"/>
      <c r="T51" s="31"/>
      <c r="U51" s="78">
        <f t="shared" si="57"/>
        <v>0</v>
      </c>
      <c r="V51" s="69">
        <f>IRAG!$BF54</f>
        <v>0</v>
      </c>
      <c r="W51" s="73" t="e">
        <f>U51/V51</f>
        <v>#DIV/0!</v>
      </c>
      <c r="X51" s="31"/>
      <c r="Y51" s="31"/>
      <c r="Z51" s="31"/>
      <c r="AA51" s="31"/>
      <c r="AB51" s="31"/>
      <c r="AC51" s="31"/>
      <c r="AD51" s="31"/>
      <c r="AE51" s="31"/>
      <c r="AF51" s="78">
        <f t="shared" si="58"/>
        <v>0</v>
      </c>
      <c r="AG51" s="69">
        <f>IRAG!$BF54</f>
        <v>0</v>
      </c>
      <c r="AH51" s="73" t="e">
        <f>AF51/AG51</f>
        <v>#DIV/0!</v>
      </c>
    </row>
    <row r="52" spans="1:34" x14ac:dyDescent="0.2">
      <c r="A52" s="66">
        <v>50</v>
      </c>
      <c r="B52" s="31"/>
      <c r="C52" s="31"/>
      <c r="D52" s="31"/>
      <c r="E52" s="31"/>
      <c r="F52" s="31"/>
      <c r="G52" s="31"/>
      <c r="H52" s="31"/>
      <c r="I52" s="31"/>
      <c r="J52" s="78">
        <f t="shared" si="56"/>
        <v>0</v>
      </c>
      <c r="K52" s="69">
        <f>IRAG!$BF55</f>
        <v>0</v>
      </c>
      <c r="L52" s="73" t="e">
        <f>J52/K52</f>
        <v>#DIV/0!</v>
      </c>
      <c r="M52" s="31"/>
      <c r="N52" s="31"/>
      <c r="O52" s="31"/>
      <c r="P52" s="31"/>
      <c r="Q52" s="31"/>
      <c r="R52" s="31"/>
      <c r="S52" s="31"/>
      <c r="T52" s="31"/>
      <c r="U52" s="78">
        <f t="shared" si="57"/>
        <v>0</v>
      </c>
      <c r="V52" s="69">
        <f>IRAG!$BF55</f>
        <v>0</v>
      </c>
      <c r="W52" s="73" t="e">
        <f>U52/V52</f>
        <v>#DIV/0!</v>
      </c>
      <c r="X52" s="31"/>
      <c r="Y52" s="31"/>
      <c r="Z52" s="31"/>
      <c r="AA52" s="31"/>
      <c r="AB52" s="31"/>
      <c r="AC52" s="31"/>
      <c r="AD52" s="31"/>
      <c r="AE52" s="31"/>
      <c r="AF52" s="78">
        <f t="shared" si="58"/>
        <v>0</v>
      </c>
      <c r="AG52" s="69">
        <f>IRAG!$BF55</f>
        <v>0</v>
      </c>
      <c r="AH52" s="73" t="e">
        <f>AF52/AG52</f>
        <v>#DIV/0!</v>
      </c>
    </row>
    <row r="53" spans="1:34" x14ac:dyDescent="0.2">
      <c r="A53" s="66">
        <v>51</v>
      </c>
      <c r="B53" s="31"/>
      <c r="C53" s="31"/>
      <c r="D53" s="31"/>
      <c r="E53" s="31"/>
      <c r="F53" s="31"/>
      <c r="G53" s="31"/>
      <c r="H53" s="31"/>
      <c r="I53" s="31"/>
      <c r="J53" s="78">
        <f t="shared" si="56"/>
        <v>0</v>
      </c>
      <c r="K53" s="69">
        <f>IRAG!$BF56</f>
        <v>0</v>
      </c>
      <c r="L53" s="73" t="e">
        <f t="shared" ref="L53:L55" si="59">J53/K53</f>
        <v>#DIV/0!</v>
      </c>
      <c r="M53" s="31"/>
      <c r="N53" s="31"/>
      <c r="O53" s="31"/>
      <c r="P53" s="31"/>
      <c r="Q53" s="31"/>
      <c r="R53" s="31"/>
      <c r="S53" s="31"/>
      <c r="T53" s="31"/>
      <c r="U53" s="78">
        <f t="shared" si="57"/>
        <v>0</v>
      </c>
      <c r="V53" s="69">
        <f>IRAG!$BF56</f>
        <v>0</v>
      </c>
      <c r="W53" s="73" t="e">
        <f t="shared" ref="W53:W55" si="60">U53/V53</f>
        <v>#DIV/0!</v>
      </c>
      <c r="X53" s="31"/>
      <c r="Y53" s="31"/>
      <c r="Z53" s="31"/>
      <c r="AA53" s="31"/>
      <c r="AB53" s="31"/>
      <c r="AC53" s="31"/>
      <c r="AD53" s="31"/>
      <c r="AE53" s="31"/>
      <c r="AF53" s="78">
        <f t="shared" si="58"/>
        <v>0</v>
      </c>
      <c r="AG53" s="69">
        <f>IRAG!$BF56</f>
        <v>0</v>
      </c>
      <c r="AH53" s="73" t="e">
        <f t="shared" ref="AH53:AH55" si="61">AF53/AG53</f>
        <v>#DIV/0!</v>
      </c>
    </row>
    <row r="54" spans="1:34" x14ac:dyDescent="0.2">
      <c r="A54" s="66">
        <v>52</v>
      </c>
      <c r="B54" s="31"/>
      <c r="C54" s="31"/>
      <c r="D54" s="31"/>
      <c r="E54" s="31"/>
      <c r="F54" s="31"/>
      <c r="G54" s="31"/>
      <c r="H54" s="31"/>
      <c r="I54" s="31"/>
      <c r="J54" s="78">
        <f t="shared" si="56"/>
        <v>0</v>
      </c>
      <c r="K54" s="69">
        <f>IRAG!$BF57</f>
        <v>0</v>
      </c>
      <c r="L54" s="73" t="e">
        <f t="shared" si="59"/>
        <v>#DIV/0!</v>
      </c>
      <c r="M54" s="31"/>
      <c r="N54" s="31"/>
      <c r="O54" s="31"/>
      <c r="P54" s="31"/>
      <c r="Q54" s="31"/>
      <c r="R54" s="31"/>
      <c r="S54" s="31"/>
      <c r="T54" s="31"/>
      <c r="U54" s="78">
        <f t="shared" si="57"/>
        <v>0</v>
      </c>
      <c r="V54" s="69">
        <f>IRAG!$BF57</f>
        <v>0</v>
      </c>
      <c r="W54" s="73" t="e">
        <f t="shared" si="60"/>
        <v>#DIV/0!</v>
      </c>
      <c r="X54" s="31"/>
      <c r="Y54" s="31"/>
      <c r="Z54" s="31"/>
      <c r="AA54" s="31"/>
      <c r="AB54" s="31"/>
      <c r="AC54" s="31"/>
      <c r="AD54" s="31"/>
      <c r="AE54" s="31"/>
      <c r="AF54" s="78">
        <f t="shared" si="58"/>
        <v>0</v>
      </c>
      <c r="AG54" s="69">
        <f>IRAG!$BF57</f>
        <v>0</v>
      </c>
      <c r="AH54" s="73" t="e">
        <f t="shared" si="61"/>
        <v>#DIV/0!</v>
      </c>
    </row>
    <row r="55" spans="1:34" x14ac:dyDescent="0.2">
      <c r="A55" s="66">
        <v>53</v>
      </c>
      <c r="B55" s="31"/>
      <c r="C55" s="31"/>
      <c r="D55" s="31"/>
      <c r="E55" s="31"/>
      <c r="F55" s="31"/>
      <c r="G55" s="31"/>
      <c r="H55" s="31"/>
      <c r="I55" s="31"/>
      <c r="J55" s="78">
        <f t="shared" si="56"/>
        <v>0</v>
      </c>
      <c r="K55" s="69">
        <f>IRAG!$BF58</f>
        <v>0</v>
      </c>
      <c r="L55" s="73" t="e">
        <f t="shared" si="59"/>
        <v>#DIV/0!</v>
      </c>
      <c r="M55" s="31"/>
      <c r="N55" s="31"/>
      <c r="O55" s="31"/>
      <c r="P55" s="31"/>
      <c r="Q55" s="31"/>
      <c r="R55" s="31"/>
      <c r="S55" s="31"/>
      <c r="T55" s="31"/>
      <c r="U55" s="78">
        <f t="shared" si="57"/>
        <v>0</v>
      </c>
      <c r="V55" s="69">
        <f>IRAG!$BF58</f>
        <v>0</v>
      </c>
      <c r="W55" s="73" t="e">
        <f t="shared" si="60"/>
        <v>#DIV/0!</v>
      </c>
      <c r="X55" s="31"/>
      <c r="Y55" s="31"/>
      <c r="Z55" s="31"/>
      <c r="AA55" s="31"/>
      <c r="AB55" s="31"/>
      <c r="AC55" s="31"/>
      <c r="AD55" s="31"/>
      <c r="AE55" s="31"/>
      <c r="AF55" s="78">
        <f t="shared" si="58"/>
        <v>0</v>
      </c>
      <c r="AG55" s="69">
        <f>IRAG!$BF58</f>
        <v>0</v>
      </c>
      <c r="AH55" s="73" t="e">
        <f t="shared" si="61"/>
        <v>#DIV/0!</v>
      </c>
    </row>
    <row r="56" spans="1:34" x14ac:dyDescent="0.2">
      <c r="A56" s="88" t="s">
        <v>129</v>
      </c>
      <c r="B56" s="88">
        <f t="shared" ref="B56:K56" si="62">SUM(B3:B55)</f>
        <v>0</v>
      </c>
      <c r="C56" s="88">
        <f t="shared" si="62"/>
        <v>0</v>
      </c>
      <c r="D56" s="88">
        <f t="shared" si="62"/>
        <v>0</v>
      </c>
      <c r="E56" s="88">
        <f t="shared" si="62"/>
        <v>0</v>
      </c>
      <c r="F56" s="88">
        <f t="shared" si="62"/>
        <v>0</v>
      </c>
      <c r="G56" s="88">
        <f t="shared" si="62"/>
        <v>0</v>
      </c>
      <c r="H56" s="88">
        <f t="shared" si="62"/>
        <v>0</v>
      </c>
      <c r="I56" s="88">
        <f t="shared" si="62"/>
        <v>0</v>
      </c>
      <c r="J56" s="88">
        <f t="shared" si="62"/>
        <v>0</v>
      </c>
      <c r="K56" s="88">
        <f t="shared" si="62"/>
        <v>0</v>
      </c>
      <c r="L56" s="124" t="e">
        <f>J56/K56</f>
        <v>#DIV/0!</v>
      </c>
      <c r="M56" s="88">
        <f t="shared" ref="M56:S56" si="63">SUM(M3:M55)</f>
        <v>0</v>
      </c>
      <c r="N56" s="88">
        <f t="shared" si="63"/>
        <v>0</v>
      </c>
      <c r="O56" s="88">
        <f t="shared" si="63"/>
        <v>0</v>
      </c>
      <c r="P56" s="88">
        <f t="shared" si="63"/>
        <v>0</v>
      </c>
      <c r="Q56" s="88">
        <f t="shared" si="63"/>
        <v>0</v>
      </c>
      <c r="R56" s="88">
        <f t="shared" si="63"/>
        <v>0</v>
      </c>
      <c r="S56" s="88">
        <f t="shared" si="63"/>
        <v>0</v>
      </c>
      <c r="T56" s="88"/>
      <c r="U56" s="88">
        <f>SUM(U3:U55)</f>
        <v>0</v>
      </c>
      <c r="V56" s="88">
        <f>SUM(V3:V55)</f>
        <v>0</v>
      </c>
      <c r="W56" s="124" t="e">
        <f>U56/V56</f>
        <v>#DIV/0!</v>
      </c>
      <c r="X56" s="88">
        <f t="shared" ref="X56:AD56" si="64">SUM(X3:X55)</f>
        <v>0</v>
      </c>
      <c r="Y56" s="88">
        <f t="shared" si="64"/>
        <v>0</v>
      </c>
      <c r="Z56" s="88">
        <f t="shared" si="64"/>
        <v>0</v>
      </c>
      <c r="AA56" s="88">
        <f t="shared" si="64"/>
        <v>0</v>
      </c>
      <c r="AB56" s="88">
        <f t="shared" si="64"/>
        <v>0</v>
      </c>
      <c r="AC56" s="88">
        <f t="shared" si="64"/>
        <v>0</v>
      </c>
      <c r="AD56" s="88">
        <f t="shared" si="64"/>
        <v>0</v>
      </c>
      <c r="AE56" s="88"/>
      <c r="AF56" s="88">
        <f>SUM(AF3:AF55)</f>
        <v>0</v>
      </c>
      <c r="AG56" s="88">
        <f>SUM(AG3:AG55)</f>
        <v>0</v>
      </c>
      <c r="AH56" s="88" t="e">
        <f>AF56/AG56</f>
        <v>#DIV/0!</v>
      </c>
    </row>
    <row r="60" spans="1:34" ht="26.25" x14ac:dyDescent="0.4">
      <c r="K60" s="192"/>
      <c r="L60" s="192"/>
      <c r="M60" s="192"/>
      <c r="N60" s="192"/>
      <c r="O60" s="192"/>
      <c r="P60" s="192"/>
    </row>
    <row r="71" spans="11:11" x14ac:dyDescent="0.2">
      <c r="K71" t="s">
        <v>161</v>
      </c>
    </row>
    <row r="88" spans="2:25" s="89" customFormat="1" ht="14.25" x14ac:dyDescent="0.2">
      <c r="B88" s="89" t="s">
        <v>155</v>
      </c>
      <c r="N88" s="89" t="s">
        <v>155</v>
      </c>
      <c r="Y88" s="89" t="s">
        <v>155</v>
      </c>
    </row>
    <row r="89" spans="2:25" s="89" customFormat="1" ht="14.25" x14ac:dyDescent="0.2">
      <c r="B89" s="89" t="s">
        <v>135</v>
      </c>
      <c r="N89" s="89" t="s">
        <v>135</v>
      </c>
      <c r="Y89" s="89" t="s">
        <v>135</v>
      </c>
    </row>
  </sheetData>
  <mergeCells count="5">
    <mergeCell ref="X1:AH1"/>
    <mergeCell ref="M1:W1"/>
    <mergeCell ref="A1:A2"/>
    <mergeCell ref="B1:K1"/>
    <mergeCell ref="K60:P60"/>
  </mergeCells>
  <phoneticPr fontId="0" type="noConversion"/>
  <pageMargins left="0.7" right="0.7" top="0.75" bottom="0.75" header="0.3" footer="0.3"/>
  <pageSetup paperSize="9" orientation="portrait" r:id="rId1"/>
  <ignoredErrors>
    <ignoredError sqref="J3" formulaRange="1"/>
    <ignoredError sqref="L56" evalError="1"/>
    <ignoredError sqref="W56" evalError="1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C5" sqref="C5"/>
    </sheetView>
  </sheetViews>
  <sheetFormatPr baseColWidth="10" defaultRowHeight="12.75" x14ac:dyDescent="0.2"/>
  <cols>
    <col min="2" max="2" width="15.5703125" customWidth="1"/>
  </cols>
  <sheetData>
    <row r="1" spans="1:14" x14ac:dyDescent="0.2">
      <c r="A1" s="128" t="s">
        <v>163</v>
      </c>
      <c r="B1" t="s">
        <v>164</v>
      </c>
      <c r="C1" t="s">
        <v>165</v>
      </c>
      <c r="D1" t="s">
        <v>166</v>
      </c>
      <c r="E1" t="s">
        <v>167</v>
      </c>
      <c r="G1" t="s">
        <v>164</v>
      </c>
      <c r="J1" t="s">
        <v>168</v>
      </c>
      <c r="K1" t="s">
        <v>169</v>
      </c>
      <c r="M1" s="119" t="s">
        <v>176</v>
      </c>
      <c r="N1" s="119" t="s">
        <v>177</v>
      </c>
    </row>
    <row r="2" spans="1:14" x14ac:dyDescent="0.2">
      <c r="A2" s="129">
        <v>2018</v>
      </c>
      <c r="B2" t="s">
        <v>113</v>
      </c>
      <c r="C2" s="129" t="s">
        <v>170</v>
      </c>
      <c r="D2" s="130"/>
      <c r="E2" s="130"/>
      <c r="G2" t="s">
        <v>171</v>
      </c>
      <c r="J2">
        <v>2018</v>
      </c>
      <c r="K2">
        <v>2018</v>
      </c>
      <c r="M2">
        <v>1</v>
      </c>
      <c r="N2">
        <v>1</v>
      </c>
    </row>
    <row r="3" spans="1:14" x14ac:dyDescent="0.2">
      <c r="A3" t="s">
        <v>172</v>
      </c>
      <c r="B3" t="s">
        <v>173</v>
      </c>
      <c r="C3" t="s">
        <v>174</v>
      </c>
    </row>
    <row r="4" spans="1:14" x14ac:dyDescent="0.2">
      <c r="A4" s="133">
        <v>1</v>
      </c>
      <c r="B4" t="s">
        <v>175</v>
      </c>
      <c r="C4" t="str">
        <f>$C$2&amp;" Distribución de virus de influenza y otros virus respiratorios en vigilancia según semana epidemiológica
 de los años "  &amp; $J$2 &amp; " / " &amp; $K$2</f>
        <v>Honduras Distribución de virus de influenza y otros virus respiratorios en vigilancia según semana epidemiológica
 de los años 2018 / 2018</v>
      </c>
    </row>
    <row r="5" spans="1:14" x14ac:dyDescent="0.2">
      <c r="A5">
        <v>2</v>
      </c>
      <c r="B5" s="119" t="s">
        <v>175</v>
      </c>
      <c r="C5" t="str">
        <f>$C$2&amp; " Distribución de virus de influenza y otros virus respiratorios en vigilancia según semana epidemiológica . 
 " &amp; $M$2 &amp;" al " &amp; $N$2 &amp; " / " &amp; $K$2</f>
        <v>Honduras Distribución de virus de influenza y otros virus respiratorios en vigilancia según semana epidemiológica . 
 1 al 1 / 2018</v>
      </c>
    </row>
    <row r="6" spans="1:14" x14ac:dyDescent="0.2">
      <c r="A6">
        <v>3</v>
      </c>
      <c r="B6" s="119" t="s">
        <v>175</v>
      </c>
      <c r="C6" t="str">
        <f>$C$2&amp;" Distribución de virus de influenza (tipos y subtipos) por SE de los años "  &amp; $J$2 &amp; " / " &amp; $K$2</f>
        <v>Honduras Distribución de virus de influenza (tipos y subtipos) por SE de los años 2018 / 2018</v>
      </c>
    </row>
    <row r="7" spans="1:14" x14ac:dyDescent="0.2">
      <c r="A7">
        <v>4</v>
      </c>
      <c r="B7" s="119" t="s">
        <v>175</v>
      </c>
      <c r="C7" t="str">
        <f>$C$2&amp;" Porcentaje de Pruebas Positivas de Influenza, en comparación con Otros Virus Respiratorios,  "   &amp; $K$2</f>
        <v>Honduras Porcentaje de Pruebas Positivas de Influenza, en comparación con Otros Virus Respiratorios,  2018</v>
      </c>
    </row>
    <row r="8" spans="1:14" x14ac:dyDescent="0.2">
      <c r="A8">
        <v>5</v>
      </c>
      <c r="B8" s="119" t="s">
        <v>175</v>
      </c>
      <c r="C8" t="str">
        <f>$C$2&amp;" Proporción acumulada de los virus de influenza y otros virus respiratorios,  "   &amp; $K$2</f>
        <v>Honduras Proporción acumulada de los virus de influenza y otros virus respiratorios,  2018</v>
      </c>
    </row>
    <row r="9" spans="1:14" x14ac:dyDescent="0.2">
      <c r="A9">
        <v>6</v>
      </c>
      <c r="B9" s="119" t="s">
        <v>175</v>
      </c>
      <c r="C9" t="str">
        <f>$C$2&amp;" Proporción acumulada de los virus de influenza por Tipo y Sub-Tipo,  "   &amp; $K$2</f>
        <v>Honduras Proporción acumulada de los virus de influenza por Tipo y Sub-Tipo,  2018</v>
      </c>
      <c r="K9" s="131"/>
    </row>
    <row r="10" spans="1:14" x14ac:dyDescent="0.2">
      <c r="A10">
        <v>1</v>
      </c>
      <c r="B10" s="119" t="s">
        <v>178</v>
      </c>
      <c r="C10" t="str">
        <f xml:space="preserve"> "Distribución de virus respiratorios en vigilancia de IRAG según gravedad. 
 " &amp; $C$2 &amp; ", SE " &amp; $M$2 &amp;" al " &amp; $N$2 &amp; " / " &amp; $K$2</f>
        <v>Distribución de virus respiratorios en vigilancia de IRAG según gravedad. 
 Honduras, SE 1 al 1 / 2018</v>
      </c>
      <c r="D10" s="132"/>
      <c r="K10" s="120"/>
    </row>
    <row r="11" spans="1:14" x14ac:dyDescent="0.2">
      <c r="A11">
        <v>1</v>
      </c>
      <c r="B11" s="119" t="s">
        <v>179</v>
      </c>
      <c r="C11" t="str">
        <f xml:space="preserve"> "Distribución de virus respiratorios en vigilancia de IRAG según grupos de edad. 
 " &amp; $C$2 &amp; ", SE " &amp; $M$2 &amp;" al " &amp; $N$2 &amp; " / " &amp; $K$2</f>
        <v>Distribución de virus respiratorios en vigilancia de IRAG según grupos de edad. 
 Honduras, SE 1 al 1 / 2018</v>
      </c>
      <c r="K11" s="120"/>
    </row>
    <row r="12" spans="1:14" x14ac:dyDescent="0.2">
      <c r="C12" s="120"/>
      <c r="K12" s="120"/>
    </row>
    <row r="13" spans="1:14" x14ac:dyDescent="0.2">
      <c r="C13" s="120"/>
      <c r="K13" s="120"/>
    </row>
    <row r="14" spans="1:14" x14ac:dyDescent="0.2">
      <c r="C14" s="120"/>
      <c r="K14" s="120"/>
    </row>
    <row r="15" spans="1:14" x14ac:dyDescent="0.2">
      <c r="C15" s="120"/>
      <c r="K15" s="120"/>
    </row>
    <row r="16" spans="1:14" x14ac:dyDescent="0.2">
      <c r="C16" s="120"/>
      <c r="K16" s="120"/>
    </row>
    <row r="17" spans="3:11" x14ac:dyDescent="0.2">
      <c r="C17" s="120"/>
      <c r="K17" s="120"/>
    </row>
    <row r="18" spans="3:11" x14ac:dyDescent="0.2">
      <c r="C18" s="131"/>
      <c r="K18" s="131"/>
    </row>
    <row r="19" spans="3:11" x14ac:dyDescent="0.2">
      <c r="C19" s="131"/>
      <c r="K19" s="131"/>
    </row>
    <row r="20" spans="3:11" x14ac:dyDescent="0.2">
      <c r="C20" s="131"/>
      <c r="K20" s="131"/>
    </row>
    <row r="22" spans="3:11" x14ac:dyDescent="0.2">
      <c r="C22" s="131"/>
      <c r="K22" s="131"/>
    </row>
    <row r="23" spans="3:11" x14ac:dyDescent="0.2">
      <c r="C23" s="131"/>
      <c r="K23" s="131"/>
    </row>
    <row r="24" spans="3:11" x14ac:dyDescent="0.2">
      <c r="C24" s="120"/>
      <c r="K24" s="120"/>
    </row>
    <row r="25" spans="3:11" x14ac:dyDescent="0.2">
      <c r="C25" s="120"/>
      <c r="K25" s="120"/>
    </row>
    <row r="26" spans="3:11" x14ac:dyDescent="0.2">
      <c r="C26" s="120"/>
      <c r="K26" s="120"/>
    </row>
    <row r="27" spans="3:11" x14ac:dyDescent="0.2">
      <c r="C27" s="120"/>
      <c r="K27" s="120"/>
    </row>
    <row r="36" spans="3:3" x14ac:dyDescent="0.2">
      <c r="C36" s="1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Virus IdentificadosA</vt:lpstr>
      <vt:lpstr>Virus Identificados</vt:lpstr>
      <vt:lpstr>Graficos SE</vt:lpstr>
      <vt:lpstr>Grafico Gravedad</vt:lpstr>
      <vt:lpstr>Graficos EDAD</vt:lpstr>
      <vt:lpstr>IRAG</vt:lpstr>
      <vt:lpstr>Factores Riesgo</vt:lpstr>
      <vt:lpstr>Comorbilidades</vt:lpstr>
      <vt:lpstr>Leyendas</vt:lpstr>
    </vt:vector>
  </TitlesOfParts>
  <Company>Pan American Health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Tono</cp:lastModifiedBy>
  <cp:lastPrinted>2011-05-14T15:48:39Z</cp:lastPrinted>
  <dcterms:created xsi:type="dcterms:W3CDTF">2009-06-02T13:43:39Z</dcterms:created>
  <dcterms:modified xsi:type="dcterms:W3CDTF">2019-03-01T02:23:39Z</dcterms:modified>
</cp:coreProperties>
</file>